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9D5B7626-F26E-4248-A01C-D0DD2291BEA9}" xr6:coauthVersionLast="47" xr6:coauthVersionMax="47" xr10:uidLastSave="{00000000-0000-0000-0000-000000000000}"/>
  <bookViews>
    <workbookView xWindow="7110" yWindow="150" windowWidth="26790" windowHeight="20025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functionGroups builtInGroupCount="19"/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Catalogue!$A$2:$F$833</definedName>
    <definedName name="DonnéesExternes_1" localSheetId="1" hidden="1">Inventaires!$A$2:$F$158</definedName>
    <definedName name="DonnéesExternes_1" localSheetId="3" hidden="1">Ratios!$D$17:$T$45</definedName>
    <definedName name="DonnéesExternes_2" localSheetId="5" hidden="1">DATA_TabeauDeBord!$A$1:$P$3716</definedName>
    <definedName name="DonnéesExternes_2" localSheetId="1" hidden="1">Inventaires!$H$20:$I$34</definedName>
    <definedName name="DonnéesExternes_2" localSheetId="4" hidden="1">Paramètres!#REF!</definedName>
    <definedName name="DonnéesExternes_3" localSheetId="1" hidden="1">Inventaires!$K$20:$M$49</definedName>
    <definedName name="DonnéesExternes_3" localSheetId="4" hidden="1">Paramètres!$I$2:$J$16</definedName>
    <definedName name="DonnéesExternes_4" localSheetId="4" hidden="1">Paramètres!$L$2:$P$13</definedName>
    <definedName name="DonnéesExternes_5" localSheetId="4" hidden="1">Paramètres!$A$1:$B$30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Ratios!$B$16</definedName>
    <definedName name="pProvisionN1">Ratios!$B$17</definedName>
    <definedName name="Segment_Annee">#N/A</definedName>
    <definedName name="Segment_Mois_lettre">#N/A</definedName>
    <definedName name="SiteActuel">'Tableau de bord'!$A$1</definedName>
    <definedName name="tblCatalogueInventaire">Catalogue!$D$3:$D$833</definedName>
    <definedName name="UserActuel">'Tableau de bord'!$B$1</definedName>
    <definedName name="_xlnm.Print_Area" localSheetId="2">Catalogue!$A$1:$F$833</definedName>
    <definedName name="_xlnm.Print_Area" localSheetId="1">Inventaires!$A$1:$N$158</definedName>
    <definedName name="_xlnm.Print_Area" localSheetId="3">Ratios!$A$1:$C$46</definedName>
    <definedName name="_xlnm.Print_Area" localSheetId="0">'Tableau de bord'!$A$1:$O$45</definedName>
  </definedNames>
  <calcPr calcId="191029"/>
  <pivotCaches>
    <pivotCache cacheId="11" r:id="rId7"/>
    <pivotCache cacheId="16" r:id="rId8"/>
    <pivotCache cacheId="20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Provision_340c6b25-88d0-4849-8994-47f56cc5815d" name="pProvision" connection="Requête - pProvis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77" l="1"/>
  <c r="B27" i="177"/>
  <c r="B25" i="177"/>
  <c r="B23" i="177"/>
  <c r="B22" i="177"/>
  <c r="B21" i="177"/>
  <c r="B20" i="177"/>
  <c r="B15" i="177"/>
  <c r="B13" i="177"/>
  <c r="B12" i="177"/>
  <c r="B11" i="17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1A36F5EA-15B3-4348-A547-7031827AD1C7}" name="Requête - pProvision" description="Connexion à la requête « pProvision » dans le classeur." type="100" refreshedVersion="8" minRefreshableVersion="5">
    <extLst>
      <ext xmlns:x15="http://schemas.microsoft.com/office/spreadsheetml/2010/11/main" uri="{DE250136-89BD-433C-8126-D09CA5730AF9}">
        <x15:connection id="83e40ef5-207f-4842-bb93-eba2768220b5"/>
      </ext>
    </extLst>
  </connection>
  <connection id="13" xr16:uid="{7951E1D3-DD96-4DD8-B882-4CFB1E49BB36}" keepAlive="1" name="Requête - pProvisionN1" description="Connexion à la requête « pProvisionN1 » dans le classeur." type="5" refreshedVersion="8" background="1" saveData="1">
    <dbPr connection="Provider=Microsoft.Mashup.OleDb.1;Data Source=$Workbook$;Location=pProvisionN1;Extended Properties=&quot;&quot;" command="SELECT * FROM [pProvisionN1]"/>
  </connection>
  <connection id="14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5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7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9" xr16:uid="{D8B05FBE-863A-4334-BED6-2181386DC657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<sst xmlns="http://schemas.openxmlformats.org/spreadsheetml/2006/main" count="27506" uniqueCount="1292">
  <si>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</si>
  <si>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</si>
  <si>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</si>
  <si>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</si>
  <si>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</si>
  <si>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</si>
  <si>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</si>
  <si>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</si>
  <si>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</si>
  <si>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</si>
  <si>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</si>
  <si>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</si>
  <si>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</si>
  <si>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</si>
  <si>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</si>
  <si>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</si>
  <si>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</si>
  <si>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</si>
  <si>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</si>
  <si>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</si>
  <si>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</si>
  <si>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</si>
  <si>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</si>
  <si>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</si>
  <si>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Provision N-1</t>
  </si>
  <si>
    <t>Provision du mois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</si>
  <si>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</si>
  <si>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</si>
  <si>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</si>
  <si>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</si>
  <si>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</si>
  <si>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</si>
  <si>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</si>
  <si>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</si>
  <si>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</si>
  <si>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</si>
  <si>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</si>
  <si>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</si>
  <si>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</si>
  <si>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</si>
  <si>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</si>
  <si>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</si>
  <si>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</si>
  <si>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</si>
  <si>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</si>
  <si>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</si>
  <si>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</si>
  <si>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</si>
  <si>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</si>
  <si>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</si>
  <si>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</si>
  <si>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</si>
  <si>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</si>
  <si>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</si>
  <si>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</si>
  <si>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</si>
  <si>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</si>
  <si>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</si>
  <si>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</si>
  <si>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</si>
  <si>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</si>
  <si>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</si>
  <si>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</si>
  <si>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</si>
  <si>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</si>
  <si>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</si>
  <si>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</si>
  <si>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</si>
  <si>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</si>
  <si>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</si>
  <si>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</si>
  <si>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</si>
  <si>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</si>
  <si>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</si>
  <si>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</si>
  <si>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</si>
  <si>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</si>
  <si>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</si>
  <si>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</si>
  <si>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</si>
  <si>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</si>
  <si>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</si>
  <si>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</si>
  <si>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</si>
  <si>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</si>
  <si>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</si>
  <si>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</si>
  <si>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</si>
  <si>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</si>
  <si>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Crédits Transfers Cuisine =&gt; Salle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</si>
  <si>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</si>
  <si>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</si>
  <si>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</si>
  <si>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</si>
  <si>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</si>
  <si>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</si>
  <si>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</si>
  <si>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</si>
  <si>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</si>
  <si>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</si>
  <si>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</si>
  <si>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</si>
  <si>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</si>
  <si>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</si>
  <si>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</si>
  <si>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</si>
  <si>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</si>
  <si>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</si>
  <si>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</si>
  <si>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</si>
  <si>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</si>
  <si>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</si>
  <si>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</si>
  <si>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</si>
  <si>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</si>
  <si>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</si>
  <si>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</si>
  <si>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</si>
  <si>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</si>
  <si>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</si>
  <si>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</si>
  <si>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</si>
  <si>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</si>
  <si>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</si>
  <si>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</si>
  <si>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</si>
  <si>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</si>
  <si>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</si>
  <si>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</si>
  <si>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</si>
  <si>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</si>
  <si>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</si>
  <si>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</si>
  <si>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</si>
  <si>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</si>
  <si>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</si>
  <si>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</si>
  <si>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</si>
  <si>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</si>
  <si>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</si>
  <si>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</si>
  <si>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</si>
  <si>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</si>
  <si>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</si>
  <si>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</si>
  <si>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</si>
  <si>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</si>
  <si>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</si>
  <si>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</si>
  <si>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</si>
  <si>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</si>
  <si>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</si>
  <si>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</si>
  <si>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</si>
  <si>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</si>
  <si>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</si>
  <si>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</si>
  <si>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</si>
  <si>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</si>
  <si>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</si>
  <si>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</si>
  <si>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</si>
  <si>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</si>
  <si>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</si>
  <si>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</si>
  <si>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</si>
  <si>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</si>
  <si>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</si>
  <si>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</si>
  <si>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</si>
  <si>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</si>
  <si>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</si>
  <si>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</si>
  <si>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</si>
  <si>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</si>
  <si>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</si>
  <si>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</si>
  <si>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</si>
  <si>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</si>
  <si>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</si>
  <si>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</si>
  <si>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</si>
  <si>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</si>
  <si>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</si>
  <si>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</si>
  <si>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</si>
  <si>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</si>
  <si>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</si>
  <si>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</si>
  <si>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</si>
  <si>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</si>
  <si>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</si>
  <si>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</si>
  <si>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</si>
  <si>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</si>
  <si>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</si>
  <si>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</si>
  <si>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</si>
  <si>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</si>
  <si>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</si>
  <si>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</si>
  <si>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</si>
  <si>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</si>
  <si>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</si>
  <si>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</si>
  <si>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</si>
  <si>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</si>
  <si>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</si>
  <si>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</si>
  <si>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</si>
  <si>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</si>
  <si>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</si>
  <si>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</si>
  <si>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</si>
  <si>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</si>
  <si>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</si>
  <si>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</si>
  <si>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</si>
  <si>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</si>
  <si>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</si>
  <si>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</si>
  <si>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</si>
  <si>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</si>
  <si>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</si>
  <si>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</si>
  <si>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</si>
  <si>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</si>
  <si>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</si>
  <si>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</si>
  <si>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</si>
  <si>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</si>
  <si>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</si>
  <si>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</si>
  <si>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</si>
  <si>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</si>
  <si>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</si>
  <si>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</si>
  <si>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</si>
  <si>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</si>
  <si>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</si>
  <si>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</si>
  <si>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</si>
  <si>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</si>
  <si>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</si>
  <si>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</si>
  <si>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</si>
  <si>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</si>
  <si>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</si>
  <si>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</si>
  <si>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</si>
  <si>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</si>
  <si>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</si>
  <si>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</si>
  <si>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</si>
  <si>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</si>
  <si>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</si>
  <si>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</si>
  <si>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</si>
  <si>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</si>
  <si>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</si>
  <si>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</si>
  <si>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</si>
  <si>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</si>
  <si>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</si>
  <si>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</si>
  <si>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</si>
  <si>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</si>
  <si>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</si>
  <si>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</si>
  <si>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</si>
  <si>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</si>
  <si>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</si>
  <si>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</si>
  <si>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</si>
  <si>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</si>
  <si>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</si>
  <si>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</si>
  <si>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</si>
  <si>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</si>
  <si>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</si>
  <si>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</si>
  <si>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</si>
  <si>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</si>
  <si>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</si>
  <si>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</si>
  <si>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</si>
  <si>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</si>
  <si>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</si>
  <si>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</si>
  <si>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</si>
  <si>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</si>
  <si>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</si>
  <si>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</si>
  <si>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</si>
  <si>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</si>
  <si>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</si>
  <si>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</si>
  <si>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</si>
  <si>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</si>
  <si>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</si>
  <si>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</si>
  <si>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</si>
  <si>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</si>
  <si>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</si>
  <si>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</si>
  <si>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</si>
  <si>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</si>
  <si>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</si>
  <si>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</si>
  <si>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</si>
  <si>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</si>
  <si>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</si>
  <si>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</si>
  <si>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</si>
  <si>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</si>
  <si>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</si>
  <si>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</si>
  <si>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</si>
  <si>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</si>
  <si>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</si>
  <si>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</si>
  <si>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</si>
  <si>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</si>
  <si>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</si>
  <si>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</si>
  <si>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</si>
  <si>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</si>
  <si>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</si>
  <si>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</si>
  <si>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</si>
  <si>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</si>
  <si>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</si>
  <si>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</si>
  <si>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</si>
  <si>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</si>
  <si>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</si>
  <si>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</si>
  <si>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</si>
  <si>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</si>
  <si>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</si>
  <si>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</si>
  <si>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</si>
  <si>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</si>
  <si>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</si>
  <si>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</si>
  <si>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</si>
  <si>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</si>
  <si>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</si>
  <si>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</si>
  <si>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</si>
  <si>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</si>
  <si>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</si>
  <si>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</si>
  <si>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</si>
  <si>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</si>
  <si>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</si>
  <si>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</si>
  <si>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</si>
  <si>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</si>
  <si>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</si>
  <si>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</si>
  <si>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</si>
  <si>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</si>
  <si>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</si>
  <si>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</si>
  <si>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</si>
  <si>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</si>
  <si>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</si>
  <si>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</si>
  <si>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</si>
  <si>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</si>
  <si>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</si>
  <si>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</si>
  <si>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</si>
  <si>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</si>
  <si>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</si>
  <si>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</si>
  <si>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</si>
  <si>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</si>
  <si>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</si>
  <si>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</si>
  <si>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</si>
  <si>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</si>
  <si>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</si>
  <si>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ProvisionMois</t>
  </si>
  <si>
    <t>ProvisionN1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</si>
  <si>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</si>
  <si>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</si>
  <si>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</si>
  <si>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</si>
  <si>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</si>
  <si>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</si>
  <si>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</si>
  <si>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</si>
  <si>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</si>
  <si>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</si>
  <si>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</si>
  <si>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</si>
  <si>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</si>
  <si>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</si>
  <si>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</si>
  <si>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</si>
  <si>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</si>
  <si>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</si>
  <si>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</si>
  <si>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</si>
  <si>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</si>
  <si>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</si>
  <si>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</si>
  <si>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</si>
  <si>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</si>
  <si>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</si>
  <si>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</si>
  <si>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Juin 2025</t>
  </si>
  <si>
    <t>Filtrer la liste</t>
  </si>
  <si>
    <t>Version : 1.0.48</t>
  </si>
  <si>
    <t>24-02</t>
  </si>
  <si>
    <t>24-03</t>
  </si>
  <si>
    <t>24-04</t>
  </si>
  <si>
    <t>24-05</t>
  </si>
  <si>
    <t>24-06</t>
  </si>
  <si>
    <t>24-07</t>
  </si>
  <si>
    <t>24-08</t>
  </si>
  <si>
    <t>24-09</t>
  </si>
  <si>
    <t>24-10</t>
  </si>
  <si>
    <t>24-11</t>
  </si>
  <si>
    <t>24-12</t>
  </si>
  <si>
    <t>25-01</t>
  </si>
  <si>
    <t>25-02</t>
  </si>
  <si>
    <t>25-03</t>
  </si>
  <si>
    <t>25-04</t>
  </si>
  <si>
    <t>25-05</t>
  </si>
  <si>
    <t>25-06</t>
  </si>
  <si>
    <t>25-07</t>
  </si>
  <si>
    <t>25-08</t>
  </si>
  <si>
    <t>25-09</t>
  </si>
  <si>
    <t>25-10</t>
  </si>
  <si>
    <t>25-11</t>
  </si>
  <si>
    <t>25-12</t>
  </si>
  <si>
    <t>26-01</t>
  </si>
  <si>
    <t>Saclay</t>
  </si>
  <si>
    <t>Baisers sucres</t>
  </si>
  <si>
    <t>Gamme des artisans</t>
  </si>
  <si>
    <t>Jardins d Albert</t>
  </si>
  <si>
    <t>Le Delas</t>
  </si>
  <si>
    <t>Nivernaise</t>
  </si>
  <si>
    <t>OC22</t>
  </si>
  <si>
    <t>Patissier Arnaud</t>
  </si>
  <si>
    <t>Surgelés</t>
  </si>
  <si>
    <t>Eclair pistache 16 pax</t>
  </si>
  <si>
    <t xml:space="preserve">Lunch citron jaune </t>
  </si>
  <si>
    <t>Paris brest 12 pax</t>
  </si>
  <si>
    <t>Religieuse chocolat individuel 12 Pièces</t>
  </si>
  <si>
    <t>Arome café</t>
  </si>
  <si>
    <t xml:space="preserve">Arome vanille </t>
  </si>
  <si>
    <t xml:space="preserve">Baking power  </t>
  </si>
  <si>
    <t xml:space="preserve">Bicarbonate kg </t>
  </si>
  <si>
    <t>Brissures praliné</t>
  </si>
  <si>
    <t xml:space="preserve">Cacahuetes Non Salees </t>
  </si>
  <si>
    <t xml:space="preserve">Cardamone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</si>
  <si>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</si>
  <si>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</si>
  <si>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</si>
  <si>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</si>
  <si>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</si>
  <si>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</si>
  <si>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Clou girofle</t>
  </si>
  <si>
    <t xml:space="preserve">Cornichon 5/1 boite 80+   </t>
  </si>
  <si>
    <t xml:space="preserve">Creme cassis dijon </t>
  </si>
  <si>
    <t xml:space="preserve">Daim Sachet </t>
  </si>
  <si>
    <t xml:space="preserve">Ebly </t>
  </si>
  <si>
    <t>Farine De Ble T55</t>
  </si>
  <si>
    <t xml:space="preserve">Feuille nori </t>
  </si>
  <si>
    <t xml:space="preserve">Fleur d oranger </t>
  </si>
  <si>
    <t>Fleur de sel</t>
  </si>
  <si>
    <t>Fond Brun Lié Boite</t>
  </si>
  <si>
    <t xml:space="preserve">Fond volaille </t>
  </si>
  <si>
    <t xml:space="preserve">Fondant blanc </t>
  </si>
  <si>
    <t xml:space="preserve">Gelatine feuille </t>
  </si>
  <si>
    <t xml:space="preserve">Gousse vanille </t>
  </si>
  <si>
    <t xml:space="preserve">Graine de chia </t>
  </si>
  <si>
    <t xml:space="preserve">Gros sel </t>
  </si>
  <si>
    <t>Haribo marshmallows</t>
  </si>
  <si>
    <t>Herbes de provence 185 gr</t>
  </si>
  <si>
    <t>Huile D'Olive B:5L</t>
  </si>
  <si>
    <t>Huile de noisette 50 cl</t>
  </si>
  <si>
    <t>Huile de tournesol 10 l</t>
  </si>
  <si>
    <t>Lait de coco 1l brick</t>
  </si>
  <si>
    <t>Lentille Corail Bio</t>
  </si>
  <si>
    <t>Lentilles Vertes S:5Kg</t>
  </si>
  <si>
    <t xml:space="preserve">Mais cuit </t>
  </si>
  <si>
    <t>Maizena</t>
  </si>
  <si>
    <t>MARRON SOUS VIDE 1 KG CUIT</t>
  </si>
  <si>
    <t>Miel pot 1 kg</t>
  </si>
  <si>
    <t xml:space="preserve">Noix De Cajou 1 Kg  </t>
  </si>
  <si>
    <t>Nouilles jap 3 kg</t>
  </si>
  <si>
    <t xml:space="preserve">Oignons frits 1 kg      </t>
  </si>
  <si>
    <t xml:space="preserve">Pate A Tartiner Noisette 360Gr  bonne maman </t>
  </si>
  <si>
    <t xml:space="preserve">Piment cayenne </t>
  </si>
  <si>
    <t>Poivre Noir Grains S:1Kg</t>
  </si>
  <si>
    <t>Poivrons goutte</t>
  </si>
  <si>
    <t xml:space="preserve">Polenta mais 1 kg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</si>
  <si>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</si>
  <si>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</si>
  <si>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</si>
  <si>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</si>
  <si>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</si>
  <si>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 xml:space="preserve">Pralines Roses Enrobees P:1Kg  </t>
  </si>
  <si>
    <t>Quinoa kg</t>
  </si>
  <si>
    <t xml:space="preserve">Raisin noir 1 kg  </t>
  </si>
  <si>
    <t xml:space="preserve">Sauce Sriracha 455 ml </t>
  </si>
  <si>
    <t xml:space="preserve">Sauce sweet chili  </t>
  </si>
  <si>
    <t xml:space="preserve">Sel fin 5 kg </t>
  </si>
  <si>
    <t xml:space="preserve">Sesame blanc kg </t>
  </si>
  <si>
    <t>Sirop d erable L</t>
  </si>
  <si>
    <t xml:space="preserve">Speculos brisure  </t>
  </si>
  <si>
    <t xml:space="preserve">Sucre cassonnade kg </t>
  </si>
  <si>
    <t>Sucre glace kg</t>
  </si>
  <si>
    <t xml:space="preserve">Sucre poudre 1 kg     </t>
  </si>
  <si>
    <t>Tagliattelles de cecco 500Gr</t>
  </si>
  <si>
    <t xml:space="preserve">Tomate Pelee Concassee 5/1  </t>
  </si>
  <si>
    <t>Vin blancs</t>
  </si>
  <si>
    <t>Vin Rouge De Table 11° B:10L</t>
  </si>
  <si>
    <t>Vinaigre balsamique L</t>
  </si>
  <si>
    <t>Vinaigre de cidre 75 cl</t>
  </si>
  <si>
    <t>Epaule d agneau nature ce</t>
  </si>
  <si>
    <t>Filet De Poulet Ordinaire</t>
  </si>
  <si>
    <t>Joue de boeuf</t>
  </si>
  <si>
    <t>Poivre Vert frit 1Kg</t>
  </si>
  <si>
    <t xml:space="preserve">Assortiment De Macarons Recette Lenôtre 12Gr </t>
  </si>
  <si>
    <t>Blinis noir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</si>
  <si>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</si>
  <si>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</si>
  <si>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</si>
  <si>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</si>
  <si>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Crevette mini twister 500 pc</t>
  </si>
  <si>
    <t>Entremet passion</t>
  </si>
  <si>
    <t>Fond tarte sale 4.3 cm</t>
  </si>
  <si>
    <t>Mac cheese veggie 171pc</t>
  </si>
  <si>
    <t>Mini bagel poulet curry 48 pc</t>
  </si>
  <si>
    <t>Mini Beignet Nature 19gr</t>
  </si>
  <si>
    <t>Mini clafoutis cerise</t>
  </si>
  <si>
    <t>Mini Crepe Arome Vanille Sucree Dia10Cm 15 G (Cond 120)</t>
  </si>
  <si>
    <t>Mini pita poulet  legumes 75 pc</t>
  </si>
  <si>
    <t>Mini torsade</t>
  </si>
  <si>
    <t>Mini wrap cone barbecue</t>
  </si>
  <si>
    <t>Muffin Fruit Rouges Vegan (Cond 24)</t>
  </si>
  <si>
    <t>Navette nature</t>
  </si>
  <si>
    <t>Nems aux legumes</t>
  </si>
  <si>
    <t>Noodle stick aigre doux vegan 225 pc</t>
  </si>
  <si>
    <t>Pain aux figues</t>
  </si>
  <si>
    <t>Pancake Beurre Dia 09 Cm 25 Gr (Cond 80)</t>
  </si>
  <si>
    <t>Paniers fraise 100 x 40gr</t>
  </si>
  <si>
    <t xml:space="preserve">Pate feuillette carton </t>
  </si>
  <si>
    <t xml:space="preserve">Plaque pain mie mix </t>
  </si>
  <si>
    <t>Frite patate douce 2.5kg</t>
  </si>
  <si>
    <t>Haricot verts</t>
  </si>
  <si>
    <t>Petit pois surgelee 2.5 kg</t>
  </si>
  <si>
    <t>Espadon Filet Congele</t>
  </si>
  <si>
    <t>Filet de maigre</t>
  </si>
  <si>
    <t>Filet de maquereau</t>
  </si>
  <si>
    <t>Arôme Patrelle</t>
  </si>
  <si>
    <t xml:space="preserve">Baie Goji </t>
  </si>
  <si>
    <t xml:space="preserve">Biscuit rose </t>
  </si>
  <si>
    <t>Boulgour</t>
  </si>
  <si>
    <t>Capres</t>
  </si>
  <si>
    <t>Crackers betterave</t>
  </si>
  <si>
    <t>Crackers herbes de provence</t>
  </si>
  <si>
    <t>Crackers olive</t>
  </si>
  <si>
    <t>Escargot</t>
  </si>
  <si>
    <t>Huile olive bison 5L</t>
  </si>
  <si>
    <t>Huile tournesol bidon 5 L</t>
  </si>
  <si>
    <t>Maïzena</t>
  </si>
  <si>
    <t>Miel</t>
  </si>
  <si>
    <t>Pate a tartiner  600 gr</t>
  </si>
  <si>
    <t>Vin Rouge 5 L</t>
  </si>
  <si>
    <t xml:space="preserve">Crevette kuro </t>
  </si>
  <si>
    <t>Saku De Thon Albacore Surgele Ultra Basse Temperature</t>
  </si>
  <si>
    <t>Saumon Fume Norvegien Tranche Reconstitue</t>
  </si>
  <si>
    <t>Saumon Mi-Fume Norvegien Entier Marine Aneth</t>
  </si>
  <si>
    <t>Bacon tranche espagnol</t>
  </si>
  <si>
    <t>Jambon blanc sans sel nitrite</t>
  </si>
  <si>
    <t>Jambon serrano sans os 12 mois</t>
  </si>
  <si>
    <t>Saucisse mini veau volaille cuite</t>
  </si>
  <si>
    <t xml:space="preserve">Jus d orange </t>
  </si>
  <si>
    <t xml:space="preserve">Jus de pamplemouse </t>
  </si>
  <si>
    <t>Tartelette</t>
  </si>
  <si>
    <t>Baguette Nature</t>
  </si>
  <si>
    <t>Brioche Praline</t>
  </si>
  <si>
    <t>Chausson Au Pomme</t>
  </si>
  <si>
    <t>Cookie Au Lait</t>
  </si>
  <si>
    <t>Cookie Double Chocolat</t>
  </si>
  <si>
    <t>Croissants</t>
  </si>
  <si>
    <t xml:space="preserve">Fond tartellette sucre vanille </t>
  </si>
  <si>
    <t>Glace Vanille</t>
  </si>
  <si>
    <t>Gougeres Emmentals</t>
  </si>
  <si>
    <t>Mini Fondant Chocolat</t>
  </si>
  <si>
    <t>Muffin Myrtille</t>
  </si>
  <si>
    <t>Pain Complet</t>
  </si>
  <si>
    <t>Pain Figue</t>
  </si>
  <si>
    <t>Pain Noix</t>
  </si>
  <si>
    <t>Pain Parisiens</t>
  </si>
  <si>
    <t>Pain Raisin</t>
  </si>
  <si>
    <t>Pains Sans Gluten</t>
  </si>
  <si>
    <t>Pancake</t>
  </si>
  <si>
    <t>Atout Sucré</t>
  </si>
  <si>
    <t>Koeurele</t>
  </si>
  <si>
    <t>Raviole Crevette Sachet de 50</t>
  </si>
  <si>
    <t>Cadre fraisement</t>
  </si>
  <si>
    <t>Cadre opera</t>
  </si>
  <si>
    <t>Cake marbré</t>
  </si>
  <si>
    <t xml:space="preserve">Casse noisette </t>
  </si>
  <si>
    <t>Délice doré individuel</t>
  </si>
  <si>
    <t>Eclair rose litchi 32 pax</t>
  </si>
  <si>
    <t>Lunch Cerise</t>
  </si>
  <si>
    <t xml:space="preserve">Lunch fraise </t>
  </si>
  <si>
    <t xml:space="preserve">Madeleine </t>
  </si>
  <si>
    <t>Pop individuel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</si>
  <si>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</si>
  <si>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</si>
  <si>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</si>
  <si>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</si>
  <si>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</si>
  <si>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</si>
  <si>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</si>
  <si>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</si>
  <si>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</si>
  <si>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</si>
  <si>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</si>
  <si>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Café capsule décafeine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</si>
  <si>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</si>
  <si>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</si>
  <si>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</si>
  <si>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</si>
  <si>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>Carre noir richard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</si>
  <si>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</si>
  <si>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</si>
  <si>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</si>
  <si>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</si>
  <si>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</si>
  <si>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</si>
  <si>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</si>
  <si>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</si>
  <si>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</si>
  <si>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</si>
  <si>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</si>
  <si>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</si>
  <si>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The breakfast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</si>
  <si>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</si>
  <si>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</si>
  <si>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</si>
  <si>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</si>
  <si>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</si>
  <si>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</si>
  <si>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</si>
  <si>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>Ail poudre</t>
  </si>
  <si>
    <t>Amandes effilées</t>
  </si>
  <si>
    <t>Amandes entieres émondée</t>
  </si>
  <si>
    <t>Anis toile badiame</t>
  </si>
  <si>
    <t xml:space="preserve">Artichaud </t>
  </si>
  <si>
    <t>Basilic</t>
  </si>
  <si>
    <t xml:space="preserve">Biscuit cuilliere </t>
  </si>
  <si>
    <t>Bleuet</t>
  </si>
  <si>
    <t>Bombe de graisse</t>
  </si>
  <si>
    <t xml:space="preserve">Bonbons Régalad Kréma </t>
  </si>
  <si>
    <t xml:space="preserve">Bouillon de légumes  </t>
  </si>
  <si>
    <t xml:space="preserve">Cajun </t>
  </si>
  <si>
    <t>Celebration</t>
  </si>
  <si>
    <t xml:space="preserve">Cerise noire </t>
  </si>
  <si>
    <t>Chocolat 35 %</t>
  </si>
  <si>
    <t>Chocolat blanc Zephyr</t>
  </si>
  <si>
    <t xml:space="preserve">Colombo hot </t>
  </si>
  <si>
    <t>Confiture abricot  Verre  C:60</t>
  </si>
  <si>
    <t>Confiture Abricot 320 Gr</t>
  </si>
  <si>
    <t>Confiture abricot andros 1 kg</t>
  </si>
  <si>
    <t>CONFITURE DE FRAMBOISE  320 GR</t>
  </si>
  <si>
    <t>CONFITURE DE MYRTILLE 320 GR</t>
  </si>
  <si>
    <t>Confiture Fraise 30 Gr</t>
  </si>
  <si>
    <t>Confiture Fraise 320 Gr</t>
  </si>
  <si>
    <t>CONFITURE FRAISE BONNE MAMAN 1 kg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</si>
  <si>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</si>
  <si>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</si>
  <si>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</si>
  <si>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</si>
  <si>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</si>
  <si>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</si>
  <si>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</si>
  <si>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</si>
  <si>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</si>
  <si>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</si>
  <si>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>Couscous moyen</t>
  </si>
  <si>
    <t>Creme balsamique 250ml</t>
  </si>
  <si>
    <t xml:space="preserve">Creme de marron </t>
  </si>
  <si>
    <t>Cuillere pâtissier</t>
  </si>
  <si>
    <t xml:space="preserve">Curcuma Moulu </t>
  </si>
  <si>
    <t xml:space="preserve">Curry </t>
  </si>
  <si>
    <t>Dattes Moelleux</t>
  </si>
  <si>
    <t xml:space="preserve">Egraine végétale </t>
  </si>
  <si>
    <t xml:space="preserve">Farfalle </t>
  </si>
  <si>
    <t>Farine t55 Sac</t>
  </si>
  <si>
    <t>Feuillantine chocolat Carton</t>
  </si>
  <si>
    <t xml:space="preserve">Feuille de riz </t>
  </si>
  <si>
    <t>Figue Moelleux</t>
  </si>
  <si>
    <t>Flakes Epautre</t>
  </si>
  <si>
    <t xml:space="preserve">Fumet poisson liquide </t>
  </si>
  <si>
    <t xml:space="preserve">Fumet poisson poudre   </t>
  </si>
  <si>
    <t xml:space="preserve">Garam masala </t>
  </si>
  <si>
    <t xml:space="preserve">Gressins sesame 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</si>
  <si>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</si>
  <si>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</si>
  <si>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</si>
  <si>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</si>
  <si>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</si>
  <si>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Haricot rouge boite 5/1</t>
  </si>
  <si>
    <t>Harissa</t>
  </si>
  <si>
    <t>Huile colza 10 l</t>
  </si>
  <si>
    <t>Huile Colza B:5L</t>
  </si>
  <si>
    <t>Huile Colzac / Olive 5L</t>
  </si>
  <si>
    <t xml:space="preserve">Huile D'Olive Extra Vierge B:1L  </t>
  </si>
  <si>
    <t xml:space="preserve">Huile de noix </t>
  </si>
  <si>
    <t>Huile olive /colza l</t>
  </si>
  <si>
    <t>Huile performanc friteuse 10 l</t>
  </si>
  <si>
    <t xml:space="preserve">Huile sesame 500 gr </t>
  </si>
  <si>
    <t xml:space="preserve">Huile thai </t>
  </si>
  <si>
    <t>Huile tournesol</t>
  </si>
  <si>
    <t>Huile tournesol bidon 10 l</t>
  </si>
  <si>
    <t xml:space="preserve">Ketchup pot 34ml room carton 80 pot    </t>
  </si>
  <si>
    <t>Krema</t>
  </si>
  <si>
    <t xml:space="preserve">Lasagne  5 kg  </t>
  </si>
  <si>
    <t>Lasagne Lisca</t>
  </si>
  <si>
    <t>Levure boulangere pq</t>
  </si>
  <si>
    <t xml:space="preserve">Levure chimique </t>
  </si>
  <si>
    <t>Litchi</t>
  </si>
  <si>
    <t xml:space="preserve">Madeleine Nature 25 gr carton 150pc </t>
  </si>
  <si>
    <t>Madeleine Pepites Chocolat</t>
  </si>
  <si>
    <t>Maïs grains 4/4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</si>
  <si>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</si>
  <si>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</si>
  <si>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</si>
  <si>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</si>
  <si>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</si>
  <si>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 xml:space="preserve">Miel room 48 pieces 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</si>
  <si>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</si>
  <si>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</si>
  <si>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</si>
  <si>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</si>
  <si>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pecan </t>
  </si>
  <si>
    <t>Nuss Crunchy Granola Noix</t>
  </si>
  <si>
    <t>Nutella 15 Gr</t>
  </si>
  <si>
    <t>Nutella 3 kg</t>
  </si>
  <si>
    <t>Olive Noirs Entieres 5/1</t>
  </si>
  <si>
    <t>Olive Verte Entieres 5/1</t>
  </si>
  <si>
    <t>Paillete feuillantine 2.5 kg</t>
  </si>
  <si>
    <t>Paprika 800 gr</t>
  </si>
  <si>
    <t>Paprika fume</t>
  </si>
  <si>
    <t>Pate A Tartine Noix Coco 300 Gr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</si>
  <si>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</si>
  <si>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</si>
  <si>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</si>
  <si>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</si>
  <si>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</si>
  <si>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</si>
  <si>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</si>
  <si>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</si>
  <si>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</si>
  <si>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</si>
  <si>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</si>
  <si>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</si>
  <si>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</si>
  <si>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 xml:space="preserve">Poivre tinut </t>
  </si>
  <si>
    <t>Poivre Vert</t>
  </si>
  <si>
    <t xml:space="preserve">Poivre vert saumure </t>
  </si>
  <si>
    <t>Pop Corn</t>
  </si>
  <si>
    <t xml:space="preserve">Poudre noisettes 1 kg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</si>
  <si>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</si>
  <si>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</si>
  <si>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</si>
  <si>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</si>
  <si>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</si>
  <si>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>Risotto</t>
  </si>
  <si>
    <t xml:space="preserve">Riz basmati sac 5 kg   </t>
  </si>
  <si>
    <t>Riz etuve risoritto igp</t>
  </si>
  <si>
    <t>Riz noir kg</t>
  </si>
  <si>
    <t>Riz rond</t>
  </si>
  <si>
    <t xml:space="preserve">Riz thai 5 kg 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</si>
  <si>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</si>
  <si>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</si>
  <si>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</si>
  <si>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</si>
  <si>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</si>
  <si>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</si>
  <si>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</si>
  <si>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>Sauce soja sale kikoman</t>
  </si>
  <si>
    <t xml:space="preserve">Sauce soja sucree  </t>
  </si>
  <si>
    <t>Sauce Soja Sucree B:1L</t>
  </si>
  <si>
    <t>Sauce teriyaki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</si>
  <si>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</si>
  <si>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</si>
  <si>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</si>
  <si>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</si>
  <si>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</si>
  <si>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</si>
  <si>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Special K  8*500 gr</t>
  </si>
  <si>
    <t xml:space="preserve">Speculos pour le cafe carton </t>
  </si>
  <si>
    <t xml:space="preserve">Sucre poudre sac 20 kg  </t>
  </si>
  <si>
    <t>Sweet Chili Sauce 600Ml</t>
  </si>
  <si>
    <t>Swette Chili Sauce 600Ml</t>
  </si>
  <si>
    <t>Tabasco rouge flacon</t>
  </si>
  <si>
    <t xml:space="preserve">Tapioca sac 5 kg </t>
  </si>
  <si>
    <t xml:space="preserve">Thon Albacore Naturel 4/4  </t>
  </si>
  <si>
    <t>Tomate concentre 28%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</si>
  <si>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</si>
  <si>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</si>
  <si>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</si>
  <si>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</si>
  <si>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</si>
  <si>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</si>
  <si>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Vinaigre Blanc Alcool  10 l</t>
  </si>
  <si>
    <t>Vinaigre blanc Litre</t>
  </si>
  <si>
    <t>Vinaigre de riz btl</t>
  </si>
  <si>
    <t>Worcester sauce Flacon</t>
  </si>
  <si>
    <t xml:space="preserve">1/2 Jambon blanc             </t>
  </si>
  <si>
    <t>Faux filet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</si>
  <si>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</si>
  <si>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</si>
  <si>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</si>
  <si>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</si>
  <si>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</si>
  <si>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</si>
  <si>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</si>
  <si>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</si>
  <si>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</si>
  <si>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</si>
  <si>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</si>
  <si>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</si>
  <si>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</si>
  <si>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</si>
  <si>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</si>
  <si>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</si>
  <si>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</si>
  <si>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</si>
  <si>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</si>
  <si>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</si>
  <si>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</si>
  <si>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</si>
  <si>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</si>
  <si>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</si>
  <si>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DS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</si>
  <si>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</si>
  <si>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</si>
  <si>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</si>
  <si>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</si>
  <si>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</si>
  <si>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</si>
  <si>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</si>
  <si>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</si>
  <si>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</si>
  <si>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</si>
  <si>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</si>
  <si>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</si>
  <si>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</si>
  <si>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</si>
  <si>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</si>
  <si>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</si>
  <si>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</si>
  <si>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fourre chocolat</t>
  </si>
  <si>
    <t>Donut fourre fraise</t>
  </si>
  <si>
    <t>Donut fraise</t>
  </si>
  <si>
    <t xml:space="preserve">Dos de cabillaud 5 kg </t>
  </si>
  <si>
    <t>Epaule agneau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</si>
  <si>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</si>
  <si>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</si>
  <si>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</si>
  <si>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</si>
  <si>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</si>
  <si>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</si>
  <si>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</si>
  <si>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</si>
  <si>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</si>
  <si>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</si>
  <si>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</si>
  <si>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</si>
  <si>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</si>
  <si>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</si>
  <si>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</si>
  <si>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</si>
  <si>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</si>
  <si>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</si>
  <si>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</si>
  <si>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</si>
  <si>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 xml:space="preserve">Petit pois </t>
  </si>
  <si>
    <t xml:space="preserve">Pilon de poulet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</si>
  <si>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</si>
  <si>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</si>
  <si>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</si>
  <si>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</si>
  <si>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</si>
  <si>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</si>
  <si>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</si>
  <si>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</si>
  <si>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</si>
  <si>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</si>
  <si>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</si>
  <si>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</si>
  <si>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</si>
  <si>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</si>
  <si>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</si>
  <si>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</si>
  <si>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</si>
  <si>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</si>
  <si>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</si>
  <si>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</si>
  <si>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</si>
  <si>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</si>
  <si>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Panise kg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</si>
  <si>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</si>
  <si>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</si>
  <si>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</si>
  <si>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</si>
  <si>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</si>
  <si>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</si>
  <si>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>Assortiment macaron Classique 36x10gr</t>
  </si>
  <si>
    <t>Bande opera</t>
  </si>
  <si>
    <t xml:space="preserve">Boucher courgette basilic </t>
  </si>
  <si>
    <t>Boule Rustique 70X55G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</si>
  <si>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</si>
  <si>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</si>
  <si>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</si>
  <si>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</si>
  <si>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</si>
  <si>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</si>
  <si>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</si>
  <si>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</si>
  <si>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madeleine pepites de chocolat 140x18g</t>
  </si>
  <si>
    <t>Opera "Le Precieux" (Cond6)</t>
  </si>
  <si>
    <t>Pain Au Chocolat Lunch Lenôtre Beurre (Cond 210)</t>
  </si>
  <si>
    <t xml:space="preserve">Pain nordique colis </t>
  </si>
  <si>
    <t xml:space="preserve">Petit pain sans gluten 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</si>
  <si>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</si>
  <si>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</si>
  <si>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</si>
  <si>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</si>
  <si>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</si>
  <si>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</si>
  <si>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</si>
  <si>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</si>
  <si>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</si>
  <si>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</si>
  <si>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</si>
  <si>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</si>
  <si>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>Jamets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</si>
  <si>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</si>
  <si>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</si>
  <si>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</si>
  <si>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</si>
  <si>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</si>
  <si>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</si>
  <si>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</si>
  <si>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</si>
  <si>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</si>
  <si>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</si>
  <si>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</si>
  <si>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</si>
  <si>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</si>
  <si>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</si>
  <si>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>Feve d edamame 1 kg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</si>
  <si>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</si>
  <si>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</si>
  <si>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</si>
  <si>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</si>
  <si>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</si>
  <si>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</si>
  <si>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</si>
  <si>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</si>
  <si>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</si>
  <si>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</si>
  <si>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</si>
  <si>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</si>
  <si>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</si>
  <si>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</si>
  <si>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</si>
  <si>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</si>
  <si>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</si>
  <si>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</si>
  <si>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</si>
  <si>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</si>
  <si>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</si>
  <si>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</si>
  <si>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</si>
  <si>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</si>
  <si>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</si>
  <si>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</si>
  <si>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</si>
  <si>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</si>
  <si>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</si>
  <si>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</si>
  <si>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</si>
  <si>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</si>
  <si>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</si>
  <si>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</si>
  <si>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</si>
  <si>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</si>
  <si>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</si>
  <si>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Agar Agar</t>
  </si>
  <si>
    <t>Ail Poudre</t>
  </si>
  <si>
    <t>Amande Effilee</t>
  </si>
  <si>
    <t>Amandes Emondees</t>
  </si>
  <si>
    <t>Arôme Cafe</t>
  </si>
  <si>
    <t>Arome fleur oranger</t>
  </si>
  <si>
    <t>Arome Pistache</t>
  </si>
  <si>
    <t>Arome Vanille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</si>
  <si>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</si>
  <si>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</si>
  <si>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</si>
  <si>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</si>
  <si>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</si>
  <si>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</si>
  <si>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</si>
  <si>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</si>
  <si>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</si>
  <si>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Cacahuete wasabi  500gr</t>
  </si>
  <si>
    <t>Cajun</t>
  </si>
  <si>
    <t>Cannelle Bâton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</si>
  <si>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</si>
  <si>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</si>
  <si>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</si>
  <si>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</si>
  <si>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</si>
  <si>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</si>
  <si>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</si>
  <si>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</si>
  <si>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</si>
  <si>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</si>
  <si>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</si>
  <si>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</si>
  <si>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</si>
  <si>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</si>
  <si>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</si>
  <si>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</si>
  <si>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</si>
  <si>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</si>
  <si>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</si>
  <si>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</si>
  <si>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</si>
  <si>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</si>
  <si>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</si>
  <si>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</si>
  <si>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</si>
  <si>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</si>
  <si>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</si>
  <si>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</si>
  <si>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</si>
  <si>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</si>
  <si>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</si>
  <si>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</si>
  <si>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</si>
  <si>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</si>
  <si>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</si>
  <si>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</si>
  <si>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</si>
  <si>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</si>
  <si>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</si>
  <si>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</si>
  <si>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</si>
  <si>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</si>
  <si>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</si>
  <si>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</si>
  <si>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</si>
  <si>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</si>
  <si>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</si>
  <si>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</si>
  <si>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</si>
  <si>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</si>
  <si>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</si>
  <si>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</si>
  <si>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</si>
  <si>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</si>
  <si>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</si>
  <si>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</si>
  <si>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</si>
  <si>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</si>
  <si>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</si>
  <si>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</si>
  <si>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</si>
  <si>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</si>
  <si>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</si>
  <si>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</si>
  <si>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</si>
  <si>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</si>
  <si>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</si>
  <si>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</si>
  <si>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</si>
  <si>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</si>
  <si>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</si>
  <si>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</si>
  <si>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</si>
  <si>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</si>
  <si>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</si>
  <si>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</si>
  <si>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</si>
  <si>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</si>
  <si>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</si>
  <si>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</si>
  <si>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</si>
  <si>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</si>
  <si>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</si>
  <si>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</si>
  <si>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</si>
  <si>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</si>
  <si>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</si>
  <si>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</si>
  <si>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</si>
  <si>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</si>
  <si>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</si>
  <si>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</si>
  <si>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</si>
  <si>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</si>
  <si>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</si>
  <si>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</si>
  <si>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</si>
  <si>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</si>
  <si>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</si>
  <si>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</si>
  <si>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</si>
  <si>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</si>
  <si>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</si>
  <si>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</si>
  <si>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</si>
  <si>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</si>
  <si>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</si>
  <si>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</si>
  <si>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</si>
  <si>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</si>
  <si>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</si>
  <si>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</si>
  <si>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</si>
  <si>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</si>
  <si>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</si>
  <si>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</si>
  <si>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</si>
  <si>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</si>
  <si>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</si>
  <si>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</si>
  <si>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</si>
  <si>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</si>
  <si>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</si>
  <si>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</si>
  <si>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</si>
  <si>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</si>
  <si>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</si>
  <si>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</si>
  <si>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</si>
  <si>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</si>
  <si>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</si>
  <si>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</si>
  <si>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</si>
  <si>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</si>
  <si>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</si>
  <si>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</si>
  <si>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</si>
  <si>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</si>
  <si>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</si>
  <si>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</si>
  <si>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</si>
  <si>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</si>
  <si>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</si>
  <si>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</si>
  <si>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</si>
  <si>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 xml:space="preserve">Samoosa aux legumes 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</si>
  <si>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</si>
  <si>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</si>
  <si>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</si>
  <si>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</si>
  <si>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</si>
  <si>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</si>
  <si>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</si>
  <si>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de pomme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</si>
  <si>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</si>
  <si>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</si>
  <si>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</si>
  <si>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</si>
  <si>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</si>
  <si>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</si>
  <si>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</si>
  <si>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</si>
  <si>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</si>
  <si>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</si>
  <si>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</si>
  <si>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</si>
  <si>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</si>
  <si>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</si>
  <si>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</si>
  <si>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</si>
  <si>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</si>
  <si>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</si>
  <si>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</si>
  <si>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</si>
  <si>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</si>
  <si>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</si>
  <si>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</si>
  <si>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</si>
  <si>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</si>
  <si>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</si>
  <si>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</si>
  <si>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</si>
  <si>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</si>
  <si>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</si>
  <si>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Assortiments Macaron</t>
  </si>
  <si>
    <t>Bâtonnet Cote Dor Vanille</t>
  </si>
  <si>
    <t>Bavarois Entremet Passion</t>
  </si>
  <si>
    <t>Blinis</t>
  </si>
  <si>
    <t>Bouchee Veggie Courgette Menthe</t>
  </si>
  <si>
    <t>Bounty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</si>
  <si>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</si>
  <si>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</si>
  <si>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</si>
  <si>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</si>
  <si>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</si>
  <si>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</si>
  <si>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</si>
  <si>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</si>
  <si>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</si>
  <si>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</si>
  <si>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Coulis Fruit Rouge</t>
  </si>
  <si>
    <t>Crepe</t>
  </si>
  <si>
    <t>Crevette Kuro Noir 1 Pq</t>
  </si>
  <si>
    <t>Crevette Kuro Red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</si>
  <si>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</si>
  <si>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</si>
  <si>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</si>
  <si>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</si>
  <si>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</si>
  <si>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</si>
  <si>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</si>
  <si>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</si>
  <si>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</si>
  <si>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</si>
  <si>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</si>
  <si>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</si>
  <si>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Fruits Rouge</t>
  </si>
  <si>
    <t>Mini Beignets Nature</t>
  </si>
  <si>
    <t>Mini Cannele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</si>
  <si>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</si>
  <si>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</si>
  <si>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</si>
  <si>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</si>
  <si>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</si>
  <si>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Noodle Stick Aigre Doux</t>
  </si>
  <si>
    <t>Noodle Stick Teriyaki</t>
  </si>
  <si>
    <t>Oignions Rings 1Kg</t>
  </si>
  <si>
    <t>Onglet Veau Fadi</t>
  </si>
  <si>
    <t>Pain Chocolats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</si>
  <si>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</si>
  <si>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</si>
  <si>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</si>
  <si>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</si>
  <si>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</si>
  <si>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</si>
  <si>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</si>
  <si>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</si>
  <si>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</si>
  <si>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</si>
  <si>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</si>
  <si>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</si>
  <si>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</si>
  <si>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</si>
  <si>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</si>
  <si>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</si>
  <si>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</si>
  <si>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</si>
  <si>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</si>
  <si>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</si>
  <si>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</si>
  <si>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</si>
  <si>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</si>
  <si>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</si>
  <si>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</si>
  <si>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janvier 24</t>
  </si>
  <si>
    <t>Madame Zeng</t>
  </si>
  <si>
    <t>Kiosque Dim Sum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</si>
  <si>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</si>
  <si>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</si>
  <si>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</si>
  <si>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</si>
  <si>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</si>
  <si>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</si>
  <si>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</si>
  <si>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RFA</t>
  </si>
  <si>
    <t>MK Distribution</t>
  </si>
  <si>
    <t>juin 26</t>
  </si>
  <si>
    <t>CA complet : 7 jour(s) contrôlé(s) (jusqu’au 07-juin-2026).</t>
  </si>
  <si>
    <t>0 sur 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</si>
</sst>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49" fontId="28" fillId="0" borderId="20" xfId="36" applyNumberFormat="1" applyFont="1" applyBorder="1" applyAlignment="1" applyProtection="1">
      <alignment horizontal="centerContinuous" vertical="center" wrapText="1"/>
      <protection locked="0"/>
    </xf>
    <xf numFmtId="0" fontId="0" fillId="0" borderId="21" xfId="0" applyBorder="1" applyAlignment="1" applyProtection="1">
      <alignment horizontal="centerContinuous"/>
      <protection locked="0"/>
    </xf>
    <xf numFmtId="0" fontId="0" fillId="0" borderId="22" xfId="0" applyBorder="1" applyProtection="1">
      <protection locked="0"/>
    </xf>
    <xf numFmtId="177" fontId="28" fillId="0" borderId="23" xfId="36" applyNumberFormat="1" applyFont="1" applyBorder="1" applyAlignment="1" applyProtection="1">
      <alignment horizontal="centerContinuous" vertical="center"/>
      <protection locked="0"/>
    </xf>
    <xf numFmtId="179" fontId="28" fillId="10" borderId="22" xfId="36" applyNumberFormat="1" applyFont="1" applyFill="1" applyBorder="1" applyAlignment="1">
      <alignment horizontal="centerContinuous" vertical="center"/>
    </xf>
    <xf numFmtId="0" fontId="28" fillId="10" borderId="21" xfId="36" applyFont="1" applyFill="1" applyBorder="1" applyAlignment="1" applyProtection="1">
      <alignment horizontal="centerContinuous" vertical="center"/>
      <protection locked="0"/>
    </xf>
    <xf numFmtId="1" fontId="29" fillId="0" borderId="22" xfId="36" applyNumberFormat="1" applyFont="1" applyBorder="1" applyAlignment="1" applyProtection="1">
      <alignment horizontal="left"/>
      <protection locked="0"/>
    </xf>
    <xf numFmtId="0" fontId="7" fillId="0" borderId="21" xfId="36" applyBorder="1" applyProtection="1">
      <protection locked="0"/>
    </xf>
    <xf numFmtId="49" fontId="30" fillId="0" borderId="22" xfId="36" applyNumberFormat="1" applyFont="1" applyBorder="1" applyProtection="1">
      <protection locked="0"/>
    </xf>
    <xf numFmtId="49" fontId="30" fillId="0" borderId="21" xfId="36" applyNumberFormat="1" applyFont="1" applyBorder="1" applyProtection="1">
      <protection locked="0"/>
    </xf>
    <xf numFmtId="1" fontId="30" fillId="0" borderId="22" xfId="36" applyNumberFormat="1" applyFont="1" applyBorder="1" applyProtection="1">
      <protection locked="0"/>
    </xf>
    <xf numFmtId="49" fontId="43" fillId="0" borderId="22" xfId="36" applyNumberFormat="1" applyFont="1" applyBorder="1" applyAlignment="1" applyProtection="1">
      <alignment horizontal="left"/>
      <protection locked="0"/>
    </xf>
    <xf numFmtId="173" fontId="43" fillId="0" borderId="24" xfId="36" applyNumberFormat="1" applyFont="1" applyBorder="1" applyAlignment="1" applyProtection="1">
      <alignment horizontal="right" vertical="center"/>
      <protection hidden="1"/>
    </xf>
    <xf numFmtId="173" fontId="43" fillId="0" borderId="24" xfId="36" applyNumberFormat="1" applyFont="1" applyBorder="1" applyAlignment="1" applyProtection="1">
      <alignment horizontal="right"/>
      <protection hidden="1"/>
    </xf>
    <xf numFmtId="1" fontId="43" fillId="0" borderId="22" xfId="36" applyNumberFormat="1" applyFont="1" applyBorder="1" applyProtection="1">
      <protection locked="0"/>
    </xf>
    <xf numFmtId="0" fontId="43" fillId="0" borderId="22" xfId="0" applyFont="1" applyBorder="1" applyProtection="1">
      <protection locked="0"/>
    </xf>
    <xf numFmtId="0" fontId="54" fillId="0" borderId="21" xfId="0" applyFont="1" applyBorder="1" applyProtection="1">
      <protection locked="0"/>
    </xf>
    <xf numFmtId="1" fontId="43" fillId="0" borderId="22" xfId="36" applyNumberFormat="1" applyFont="1" applyBorder="1" applyAlignment="1" applyProtection="1">
      <alignment horizontal="left"/>
      <protection locked="0"/>
    </xf>
    <xf numFmtId="175" fontId="54" fillId="0" borderId="26" xfId="36" applyNumberFormat="1" applyFont="1" applyBorder="1" applyProtection="1">
      <protection locked="0"/>
    </xf>
    <xf numFmtId="175" fontId="54" fillId="0" borderId="21" xfId="36" applyNumberFormat="1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10" fontId="57" fillId="7" borderId="24" xfId="36" applyNumberFormat="1" applyFont="1" applyFill="1" applyBorder="1" applyAlignment="1" applyProtection="1">
      <alignment horizontal="center"/>
      <protection hidden="1"/>
    </xf>
    <xf numFmtId="181" fontId="57" fillId="7" borderId="24" xfId="36" applyNumberFormat="1" applyFont="1" applyFill="1" applyBorder="1" applyProtection="1">
      <protection hidden="1"/>
    </xf>
    <xf numFmtId="176" fontId="57" fillId="7" borderId="25" xfId="36" applyNumberFormat="1" applyFont="1" applyFill="1" applyBorder="1" applyProtection="1">
      <protection hidden="1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0" fontId="0" fillId="0" borderId="0" xfId="0" applyAlignment="1">
      <alignment vertical="center"/>
    </xf>
    <xf numFmtId="181" fontId="43" fillId="0" borderId="24" xfId="36" applyNumberFormat="1" applyFont="1" applyBorder="1" applyProtection="1">
      <protection hidden="1"/>
    </xf>
    <xf numFmtId="49" fontId="54" fillId="0" borderId="22" xfId="36" applyNumberFormat="1" applyFont="1" applyBorder="1" applyAlignment="1" applyProtection="1">
      <alignment horizontal="left"/>
      <protection locked="0"/>
    </xf>
    <xf numFmtId="178" fontId="54" fillId="0" borderId="21" xfId="36" applyNumberFormat="1" applyFont="1" applyBorder="1" applyProtection="1">
      <protection locked="0"/>
    </xf>
    <xf numFmtId="178" fontId="43" fillId="0" borderId="24" xfId="36" applyNumberFormat="1" applyFont="1" applyBorder="1" applyProtection="1">
      <protection hidden="1"/>
    </xf>
    <xf numFmtId="0" fontId="0" fillId="11" borderId="29" xfId="0" applyFill="1" applyBorder="1"/>
    <xf numFmtId="0" fontId="58" fillId="11" borderId="30" xfId="0" applyFont="1" applyFill="1" applyBorder="1" applyAlignment="1">
      <alignment vertical="center"/>
    </xf>
    <xf numFmtId="0" fontId="0" fillId="11" borderId="30" xfId="0" applyFill="1" applyBorder="1"/>
    <xf numFmtId="0" fontId="58" fillId="11" borderId="31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32" xfId="0" applyNumberFormat="1" applyBorder="1"/>
    <xf numFmtId="2" fontId="49" fillId="0" borderId="32" xfId="0" applyNumberFormat="1" applyFont="1" applyBorder="1"/>
    <xf numFmtId="181" fontId="32" fillId="0" borderId="0" xfId="0" applyNumberFormat="1" applyFont="1"/>
    <xf numFmtId="181" fontId="32" fillId="0" borderId="32" xfId="0" applyNumberFormat="1" applyFont="1" applyBorder="1"/>
    <xf numFmtId="179" fontId="18" fillId="0" borderId="0" xfId="0" applyNumberFormat="1" applyFont="1" applyAlignment="1">
      <alignment horizontal="center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0" fontId="0" fillId="0" borderId="17" xfId="0" applyBorder="1"/>
    <xf numFmtId="0" fontId="0" fillId="0" borderId="16" xfId="0" applyBorder="1"/>
    <xf numFmtId="0" fontId="0" fillId="0" borderId="32" xfId="0" applyBorder="1"/>
    <xf numFmtId="0" fontId="0" fillId="0" borderId="0" xfId="0" applyNumberFormat="1"/>
    <xf numFmtId="0" fontId="31" fillId="9" borderId="0" xfId="0" applyFont="1" applyFill="1" applyAlignment="1">
      <alignment horizontal="left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8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0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0" formatCode="General"/>
    </dxf>
    <dxf>
      <font>
        <color rgb="FFFF0000"/>
      </font>
      <fill>
        <patternFill>
          <bgColor theme="3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font>
        <color theme="1"/>
      </font>
    </dxf>
    <dxf>
      <font>
        <color rgb="FFFF0000"/>
      </font>
    </dxf>
    <dxf>
      <font>
        <b val="0"/>
        <i/>
        <color theme="0"/>
      </font>
      <fill>
        <patternFill>
          <bgColor theme="4"/>
        </patternFill>
      </fill>
    </dxf>
    <dxf>
      <font>
        <color rgb="FFFF0000"/>
      </font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82" formatCode="m/d/yyyy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numFmt numFmtId="0" formatCode="General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alignment horizontal="center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97"/>
      <tableStyleElement type="firstColumn" dxfId="96"/>
      <tableStyleElement type="lastColumn" dxfId="95"/>
      <tableStyleElement type="firstRowStripe" dxfId="94"/>
      <tableStyleElement type="secondRowStripe" dxfId="93"/>
      <tableStyleElement type="firstColumnStripe" dxfId="92"/>
      <tableStyleElement type="secondColumnStripe" dxfId="91"/>
      <tableStyleElement type="secondSubtotalColumn" dxfId="90"/>
      <tableStyleElement type="secondSubtotalRow" dxfId="89"/>
    </tableStyle>
    <tableStyle name="21" pivot="0" table="0" count="1" xr9:uid="{B7DABBF9-8677-40F2-AE45-2FEA302C6BAC}">
      <tableStyleElement type="wholeTable" dxfId="88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87"/>
      <tableStyleElement type="secondRowStripe" dxfId="86"/>
      <tableStyleElement type="firstColumnStripe" dxfId="85"/>
      <tableStyleElement type="secondColumnStripe" dxfId="84"/>
    </tableStyle>
    <tableStyle name="RCG" table="0" count="7" xr9:uid="{19F4A49D-906E-44B4-8776-4EB88EDB5972}">
      <tableStyleElement type="wholeTable" dxfId="83"/>
      <tableStyleElement type="headerRow" dxfId="82"/>
      <tableStyleElement type="lastColumn" dxfId="81"/>
      <tableStyleElement type="firstColumnStripe" dxfId="80"/>
      <tableStyleElement type="secondColumnStripe" dxfId="79"/>
      <tableStyleElement type="secondSubtotalColumn" dxfId="78"/>
      <tableStyleElement type="thirdSubtotalColumn" dxfId="77"/>
    </tableStyle>
    <tableStyle name="Roissy" table="0" count="6" xr9:uid="{DFAA415B-2196-4FCC-A05F-99DE23EEE7F0}">
      <tableStyleElement type="wholeTable" dxfId="76"/>
      <tableStyleElement type="firstColumn" dxfId="75"/>
      <tableStyleElement type="firstColumnStripe" dxfId="74"/>
      <tableStyleElement type="secondColumnStripe" dxfId="73"/>
      <tableStyleElement type="secondSubtotalColumn" dxfId="72"/>
      <tableStyleElement type="pageFieldLabels" dxfId="7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26" Type="http://schemas.openxmlformats.org/officeDocument/2006/relationships/customXml" Target="../customXml/item9.xml"/><Relationship Id="rId39" Type="http://schemas.openxmlformats.org/officeDocument/2006/relationships/customXml" Target="../customXml/item22.xml"/><Relationship Id="rId21" Type="http://schemas.openxmlformats.org/officeDocument/2006/relationships/customXml" Target="../customXml/item4.xml"/><Relationship Id="rId34" Type="http://schemas.openxmlformats.org/officeDocument/2006/relationships/customXml" Target="../customXml/item17.xml"/><Relationship Id="rId42" Type="http://schemas.openxmlformats.org/officeDocument/2006/relationships/customXml" Target="../customXml/item25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20" Type="http://schemas.openxmlformats.org/officeDocument/2006/relationships/customXml" Target="../customXml/item3.xml"/><Relationship Id="rId29" Type="http://schemas.openxmlformats.org/officeDocument/2006/relationships/customXml" Target="../customXml/item12.xml"/><Relationship Id="rId41" Type="http://schemas.openxmlformats.org/officeDocument/2006/relationships/customXml" Target="../customXml/item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7.xml"/><Relationship Id="rId32" Type="http://schemas.openxmlformats.org/officeDocument/2006/relationships/customXml" Target="../customXml/item15.xml"/><Relationship Id="rId37" Type="http://schemas.openxmlformats.org/officeDocument/2006/relationships/customXml" Target="../customXml/item20.xml"/><Relationship Id="rId40" Type="http://schemas.openxmlformats.org/officeDocument/2006/relationships/customXml" Target="../customXml/item2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6.xml"/><Relationship Id="rId28" Type="http://schemas.openxmlformats.org/officeDocument/2006/relationships/customXml" Target="../customXml/item11.xml"/><Relationship Id="rId36" Type="http://schemas.openxmlformats.org/officeDocument/2006/relationships/customXml" Target="../customXml/item19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2.xml"/><Relationship Id="rId31" Type="http://schemas.openxmlformats.org/officeDocument/2006/relationships/customXml" Target="../customXml/item14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5.xml"/><Relationship Id="rId27" Type="http://schemas.openxmlformats.org/officeDocument/2006/relationships/customXml" Target="../customXml/item10.xml"/><Relationship Id="rId30" Type="http://schemas.openxmlformats.org/officeDocument/2006/relationships/customXml" Target="../customXml/item13.xml"/><Relationship Id="rId35" Type="http://schemas.openxmlformats.org/officeDocument/2006/relationships/customXml" Target="../customXml/item18.xml"/><Relationship Id="rId43" Type="http://schemas.openxmlformats.org/officeDocument/2006/relationships/customXml" Target="../customXml/item26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5" Type="http://schemas.openxmlformats.org/officeDocument/2006/relationships/customXml" Target="../customXml/item8.xml"/><Relationship Id="rId33" Type="http://schemas.openxmlformats.org/officeDocument/2006/relationships/customXml" Target="../customXml/item16.xml"/><Relationship Id="rId38" Type="http://schemas.openxmlformats.org/officeDocument/2006/relationships/customXml" Target="../customXml/item2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bord'!$C$20:$C$31</c:f>
              <c:strCache>
                <c:ptCount val="11"/>
                <c:pt idx="0">
                  <c:v>Cercle vert</c:v>
                </c:pt>
                <c:pt idx="1">
                  <c:v>Chassineau</c:v>
                </c:pt>
                <c:pt idx="2">
                  <c:v>Gamme des Chefs</c:v>
                </c:pt>
                <c:pt idx="3">
                  <c:v>Jamets</c:v>
                </c:pt>
                <c:pt idx="4">
                  <c:v>Jardins d Albert</c:v>
                </c:pt>
                <c:pt idx="5">
                  <c:v>Jocean</c:v>
                </c:pt>
                <c:pt idx="6">
                  <c:v>La ferme Alexandre</c:v>
                </c:pt>
                <c:pt idx="7">
                  <c:v>Marina sea food</c:v>
                </c:pt>
                <c:pt idx="8">
                  <c:v>MK Distribution</c:v>
                </c:pt>
                <c:pt idx="9">
                  <c:v>Nivernaise</c:v>
                </c:pt>
                <c:pt idx="10">
                  <c:v>Cafés Richard </c:v>
                </c:pt>
              </c:strCache>
            </c:strRef>
          </c:cat>
          <c:val>
            <c:numRef>
              <c:f>'Tableau de bord'!$D$20:$D$31</c:f>
              <c:numCache>
                <c:formatCode>#\,##0.00\ "$"</c:formatCode>
                <c:ptCount val="11"/>
                <c:pt idx="0">
                  <c:v>1624.75</c:v>
                </c:pt>
                <c:pt idx="1">
                  <c:v>1490.1100000000001</c:v>
                </c:pt>
                <c:pt idx="2">
                  <c:v>954.54000000000008</c:v>
                </c:pt>
                <c:pt idx="3">
                  <c:v>306.66000000000003</c:v>
                </c:pt>
                <c:pt idx="4">
                  <c:v>1581.48</c:v>
                </c:pt>
                <c:pt idx="5">
                  <c:v>1335.84</c:v>
                </c:pt>
                <c:pt idx="6">
                  <c:v>2730.4</c:v>
                </c:pt>
                <c:pt idx="7">
                  <c:v>211.22</c:v>
                </c:pt>
                <c:pt idx="8">
                  <c:v>561.95000000000005</c:v>
                </c:pt>
                <c:pt idx="9">
                  <c:v>1195.5</c:v>
                </c:pt>
                <c:pt idx="10">
                  <c:v>1090.45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B0-4CC2-A680-F35BC6AF0F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bord'!$I$20:$I$27</c:f>
              <c:strCache>
                <c:ptCount val="7"/>
                <c:pt idx="0">
                  <c:v>07 dimanche</c:v>
                </c:pt>
                <c:pt idx="1">
                  <c:v>06 samedi</c:v>
                </c:pt>
                <c:pt idx="2">
                  <c:v>05 vendredi</c:v>
                </c:pt>
                <c:pt idx="3">
                  <c:v>04 jeudi</c:v>
                </c:pt>
                <c:pt idx="4">
                  <c:v>03 mercredi</c:v>
                </c:pt>
                <c:pt idx="5">
                  <c:v>02 mardi</c:v>
                </c:pt>
                <c:pt idx="6">
                  <c:v>01 lundi</c:v>
                </c:pt>
              </c:strCache>
            </c:strRef>
          </c:cat>
          <c:val>
            <c:numRef>
              <c:f>'Tableau de bord'!$J$20:$J$27</c:f>
              <c:numCache>
                <c:formatCode>#\,##0.00\ "$"</c:formatCode>
                <c:ptCount val="7"/>
                <c:pt idx="0">
                  <c:v>1100.9100000000001</c:v>
                </c:pt>
                <c:pt idx="1">
                  <c:v>1018.18</c:v>
                </c:pt>
                <c:pt idx="2">
                  <c:v>5188.18</c:v>
                </c:pt>
                <c:pt idx="3">
                  <c:v>12293.63</c:v>
                </c:pt>
                <c:pt idx="4">
                  <c:v>12267.27</c:v>
                </c:pt>
                <c:pt idx="5">
                  <c:v>12014.54</c:v>
                </c:pt>
                <c:pt idx="6">
                  <c:v>18115.45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9A-4B28-995E-08031F174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bord'!$L$19:$L$25</c:f>
              <c:multiLvlStrCache>
                <c:ptCount val="6"/>
                <c:lvl>
                  <c:pt idx="0">
                    <c:v>juin</c:v>
                  </c:pt>
                  <c:pt idx="1">
                    <c:v>mai</c:v>
                  </c:pt>
                  <c:pt idx="2">
                    <c:v>avr</c:v>
                  </c:pt>
                  <c:pt idx="3">
                    <c:v>mars</c:v>
                  </c:pt>
                  <c:pt idx="4">
                    <c:v>févr</c:v>
                  </c:pt>
                  <c:pt idx="5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bord'!$M$19:$M$25</c:f>
              <c:numCache>
                <c:formatCode>#\ ##0.00\ "€"</c:formatCode>
                <c:ptCount val="6"/>
                <c:pt idx="0">
                  <c:v>13082.9</c:v>
                </c:pt>
                <c:pt idx="1">
                  <c:v>45456.97</c:v>
                </c:pt>
                <c:pt idx="2">
                  <c:v>35608.74</c:v>
                </c:pt>
                <c:pt idx="3">
                  <c:v>43078.2</c:v>
                </c:pt>
                <c:pt idx="4">
                  <c:v>33609.42</c:v>
                </c:pt>
                <c:pt idx="5">
                  <c:v>50702.69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bord'!$L$19:$L$25</c:f>
              <c:multiLvlStrCache>
                <c:ptCount val="6"/>
                <c:lvl>
                  <c:pt idx="0">
                    <c:v>juin</c:v>
                  </c:pt>
                  <c:pt idx="1">
                    <c:v>mai</c:v>
                  </c:pt>
                  <c:pt idx="2">
                    <c:v>avr</c:v>
                  </c:pt>
                  <c:pt idx="3">
                    <c:v>mars</c:v>
                  </c:pt>
                  <c:pt idx="4">
                    <c:v>févr</c:v>
                  </c:pt>
                  <c:pt idx="5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bord'!$N$19:$N$25</c:f>
              <c:numCache>
                <c:formatCode>#\ ##0.00\ "€"</c:formatCode>
                <c:ptCount val="6"/>
                <c:pt idx="0">
                  <c:v>61998.16</c:v>
                </c:pt>
                <c:pt idx="1">
                  <c:v>122821.38</c:v>
                </c:pt>
                <c:pt idx="2">
                  <c:v>145120.89000000001</c:v>
                </c:pt>
                <c:pt idx="3">
                  <c:v>189234.46</c:v>
                </c:pt>
                <c:pt idx="4">
                  <c:v>132993.54999999999</c:v>
                </c:pt>
                <c:pt idx="5">
                  <c:v>177517.23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bord'!$L$19:$L$25</c:f>
              <c:multiLvlStrCache>
                <c:ptCount val="6"/>
                <c:lvl>
                  <c:pt idx="0">
                    <c:v>juin</c:v>
                  </c:pt>
                  <c:pt idx="1">
                    <c:v>mai</c:v>
                  </c:pt>
                  <c:pt idx="2">
                    <c:v>avr</c:v>
                  </c:pt>
                  <c:pt idx="3">
                    <c:v>mars</c:v>
                  </c:pt>
                  <c:pt idx="4">
                    <c:v>févr</c:v>
                  </c:pt>
                  <c:pt idx="5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bord'!$O$19:$O$25</c:f>
              <c:numCache>
                <c:formatCode>0.00%</c:formatCode>
                <c:ptCount val="6"/>
                <c:pt idx="0">
                  <c:v>0.21102099999999999</c:v>
                </c:pt>
                <c:pt idx="1">
                  <c:v>0.37010599999999999</c:v>
                </c:pt>
                <c:pt idx="2">
                  <c:v>0.24537300000000001</c:v>
                </c:pt>
                <c:pt idx="3">
                  <c:v>0.22764499999999999</c:v>
                </c:pt>
                <c:pt idx="4">
                  <c:v>0.25271500000000002</c:v>
                </c:pt>
                <c:pt idx="5">
                  <c:v>0.28562100000000001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Paramètres!$R$3:$R$15</c:f>
              <c:strCache>
                <c:ptCount val="12"/>
                <c:pt idx="0">
                  <c:v>août</c:v>
                </c:pt>
                <c:pt idx="1">
                  <c:v>décembre</c:v>
                </c:pt>
                <c:pt idx="2">
                  <c:v>novembre</c:v>
                </c:pt>
                <c:pt idx="3">
                  <c:v>octobre</c:v>
                </c:pt>
                <c:pt idx="4">
                  <c:v>septembre</c:v>
                </c:pt>
                <c:pt idx="5">
                  <c:v>juillet</c:v>
                </c:pt>
                <c:pt idx="6">
                  <c:v>juin</c:v>
                </c:pt>
                <c:pt idx="7">
                  <c:v>mai</c:v>
                </c:pt>
                <c:pt idx="8">
                  <c:v>avril</c:v>
                </c:pt>
                <c:pt idx="9">
                  <c:v>mars</c:v>
                </c:pt>
                <c:pt idx="10">
                  <c:v>février</c:v>
                </c:pt>
                <c:pt idx="11">
                  <c:v>janvier</c:v>
                </c:pt>
              </c:strCache>
            </c:strRef>
          </c:cat>
          <c:val>
            <c:numRef>
              <c:f>Paramètres!$S$3:$S$15</c:f>
              <c:numCache>
                <c:formatCode>#\ ##0.00\ "€"</c:formatCode>
                <c:ptCount val="12"/>
                <c:pt idx="0">
                  <c:v>11031.82</c:v>
                </c:pt>
                <c:pt idx="1">
                  <c:v>9928.02</c:v>
                </c:pt>
                <c:pt idx="2">
                  <c:v>11966.33</c:v>
                </c:pt>
                <c:pt idx="3">
                  <c:v>10272.709999999999</c:v>
                </c:pt>
                <c:pt idx="4">
                  <c:v>10461.540000000001</c:v>
                </c:pt>
                <c:pt idx="5">
                  <c:v>10886.47</c:v>
                </c:pt>
                <c:pt idx="6">
                  <c:v>12134.71</c:v>
                </c:pt>
                <c:pt idx="7">
                  <c:v>14080.45</c:v>
                </c:pt>
                <c:pt idx="8">
                  <c:v>13683.67</c:v>
                </c:pt>
                <c:pt idx="9">
                  <c:v>14299.71</c:v>
                </c:pt>
                <c:pt idx="10">
                  <c:v>7514.91</c:v>
                </c:pt>
                <c:pt idx="11">
                  <c:v>11040.58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ser>
          <c:idx val="1"/>
          <c:order val="1"/>
          <c:tx>
            <c:strRef>
              <c:f>Paramètres!$T$1:$T$2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Paramètres!$R$3:$R$15</c:f>
              <c:strCache>
                <c:ptCount val="12"/>
                <c:pt idx="0">
                  <c:v>août</c:v>
                </c:pt>
                <c:pt idx="1">
                  <c:v>décembre</c:v>
                </c:pt>
                <c:pt idx="2">
                  <c:v>novembre</c:v>
                </c:pt>
                <c:pt idx="3">
                  <c:v>octobre</c:v>
                </c:pt>
                <c:pt idx="4">
                  <c:v>septembre</c:v>
                </c:pt>
                <c:pt idx="5">
                  <c:v>juillet</c:v>
                </c:pt>
                <c:pt idx="6">
                  <c:v>juin</c:v>
                </c:pt>
                <c:pt idx="7">
                  <c:v>mai</c:v>
                </c:pt>
                <c:pt idx="8">
                  <c:v>avril</c:v>
                </c:pt>
                <c:pt idx="9">
                  <c:v>mars</c:v>
                </c:pt>
                <c:pt idx="10">
                  <c:v>février</c:v>
                </c:pt>
                <c:pt idx="11">
                  <c:v>janvier</c:v>
                </c:pt>
              </c:strCache>
            </c:strRef>
          </c:cat>
          <c:val>
            <c:numRef>
              <c:f>Paramètres!$T$3:$T$15</c:f>
              <c:numCache>
                <c:formatCode>#\ ##0.00\ "€"</c:formatCode>
                <c:ptCount val="12"/>
                <c:pt idx="0">
                  <c:v>9455</c:v>
                </c:pt>
                <c:pt idx="1">
                  <c:v>6524.75</c:v>
                </c:pt>
                <c:pt idx="2">
                  <c:v>9151</c:v>
                </c:pt>
                <c:pt idx="3">
                  <c:v>8401</c:v>
                </c:pt>
                <c:pt idx="4">
                  <c:v>8171.1</c:v>
                </c:pt>
                <c:pt idx="5">
                  <c:v>8658</c:v>
                </c:pt>
                <c:pt idx="6">
                  <c:v>10473</c:v>
                </c:pt>
                <c:pt idx="7">
                  <c:v>11471.38</c:v>
                </c:pt>
                <c:pt idx="8">
                  <c:v>13759.79</c:v>
                </c:pt>
                <c:pt idx="9">
                  <c:v>8264.11</c:v>
                </c:pt>
                <c:pt idx="10">
                  <c:v>8770.44</c:v>
                </c:pt>
                <c:pt idx="11">
                  <c:v>10756.61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28-4264-BE19-066DF42F8F14}"/>
            </c:ext>
          </c:extLst>
        </c:ser>
        <c:ser>
          <c:idx val="2"/>
          <c:order val="2"/>
          <c:tx>
            <c:strRef>
              <c:f>Paramètres!$U$1:$U$2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Paramètres!$R$3:$R$15</c:f>
              <c:strCache>
                <c:ptCount val="12"/>
                <c:pt idx="0">
                  <c:v>août</c:v>
                </c:pt>
                <c:pt idx="1">
                  <c:v>décembre</c:v>
                </c:pt>
                <c:pt idx="2">
                  <c:v>novembre</c:v>
                </c:pt>
                <c:pt idx="3">
                  <c:v>octobre</c:v>
                </c:pt>
                <c:pt idx="4">
                  <c:v>septembre</c:v>
                </c:pt>
                <c:pt idx="5">
                  <c:v>juillet</c:v>
                </c:pt>
                <c:pt idx="6">
                  <c:v>juin</c:v>
                </c:pt>
                <c:pt idx="7">
                  <c:v>mai</c:v>
                </c:pt>
                <c:pt idx="8">
                  <c:v>avril</c:v>
                </c:pt>
                <c:pt idx="9">
                  <c:v>mars</c:v>
                </c:pt>
                <c:pt idx="10">
                  <c:v>février</c:v>
                </c:pt>
                <c:pt idx="11">
                  <c:v>janvier</c:v>
                </c:pt>
              </c:strCache>
            </c:strRef>
          </c:cat>
          <c:val>
            <c:numRef>
              <c:f>Paramètres!$U$3:$U$15</c:f>
              <c:numCache>
                <c:formatCode>#\ ##0.00\ "€"</c:formatCode>
                <c:ptCount val="12"/>
                <c:pt idx="7">
                  <c:v>7831.09</c:v>
                </c:pt>
                <c:pt idx="8">
                  <c:v>8531.61</c:v>
                </c:pt>
                <c:pt idx="9">
                  <c:v>7046.63</c:v>
                </c:pt>
                <c:pt idx="10">
                  <c:v>6946.16</c:v>
                </c:pt>
                <c:pt idx="11">
                  <c:v>9000.35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28-4264-BE19-066DF42F8F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Paramètres!$W$2:$W$30</c:f>
              <c:strCache>
                <c:ptCount val="28"/>
                <c:pt idx="0">
                  <c:v>24-02</c:v>
                </c:pt>
                <c:pt idx="1">
                  <c:v>24-03</c:v>
                </c:pt>
                <c:pt idx="2">
                  <c:v>24-04</c:v>
                </c:pt>
                <c:pt idx="3">
                  <c:v>24-05</c:v>
                </c:pt>
                <c:pt idx="4">
                  <c:v>24-06</c:v>
                </c:pt>
                <c:pt idx="5">
                  <c:v>24-07</c:v>
                </c:pt>
                <c:pt idx="6">
                  <c:v>24-08</c:v>
                </c:pt>
                <c:pt idx="7">
                  <c:v>24-09</c:v>
                </c:pt>
                <c:pt idx="8">
                  <c:v>24-10</c:v>
                </c:pt>
                <c:pt idx="9">
                  <c:v>24-11</c:v>
                </c:pt>
                <c:pt idx="10">
                  <c:v>24-12</c:v>
                </c:pt>
                <c:pt idx="11">
                  <c:v>25-01</c:v>
                </c:pt>
                <c:pt idx="12">
                  <c:v>25-02</c:v>
                </c:pt>
                <c:pt idx="13">
                  <c:v>25-03</c:v>
                </c:pt>
                <c:pt idx="14">
                  <c:v>25-04</c:v>
                </c:pt>
                <c:pt idx="15">
                  <c:v>25-05</c:v>
                </c:pt>
                <c:pt idx="16">
                  <c:v>25-06</c:v>
                </c:pt>
                <c:pt idx="17">
                  <c:v>25-07</c:v>
                </c:pt>
                <c:pt idx="18">
                  <c:v>25-08</c:v>
                </c:pt>
                <c:pt idx="19">
                  <c:v>25-09</c:v>
                </c:pt>
                <c:pt idx="20">
                  <c:v>25-10</c:v>
                </c:pt>
                <c:pt idx="21">
                  <c:v>25-11</c:v>
                </c:pt>
                <c:pt idx="22">
                  <c:v>25-12</c:v>
                </c:pt>
                <c:pt idx="23">
                  <c:v>26-01</c:v>
                </c:pt>
                <c:pt idx="24">
                  <c:v>26-02</c:v>
                </c:pt>
                <c:pt idx="25">
                  <c:v>26-03</c:v>
                </c:pt>
                <c:pt idx="26">
                  <c:v>26-04</c:v>
                </c:pt>
                <c:pt idx="27">
                  <c:v>26-05</c:v>
                </c:pt>
              </c:strCache>
            </c:strRef>
          </c:cat>
          <c:val>
            <c:numRef>
              <c:f>Paramètres!$X$2:$X$30</c:f>
              <c:numCache>
                <c:formatCode>#\ ##0.00\ "€"</c:formatCode>
                <c:ptCount val="28"/>
                <c:pt idx="0">
                  <c:v>37391.839</c:v>
                </c:pt>
                <c:pt idx="1">
                  <c:v>37044.326000000001</c:v>
                </c:pt>
                <c:pt idx="2">
                  <c:v>34534.660000000003</c:v>
                </c:pt>
                <c:pt idx="3">
                  <c:v>42959.317999999999</c:v>
                </c:pt>
                <c:pt idx="4">
                  <c:v>59499.129000000001</c:v>
                </c:pt>
                <c:pt idx="5">
                  <c:v>25819.228999999999</c:v>
                </c:pt>
                <c:pt idx="6">
                  <c:v>14591.972</c:v>
                </c:pt>
                <c:pt idx="7">
                  <c:v>58387.067999999999</c:v>
                </c:pt>
                <c:pt idx="8">
                  <c:v>56618.15</c:v>
                </c:pt>
                <c:pt idx="9">
                  <c:v>38183.646000000001</c:v>
                </c:pt>
                <c:pt idx="10">
                  <c:v>40365.178999999996</c:v>
                </c:pt>
                <c:pt idx="11">
                  <c:v>45154.873299999999</c:v>
                </c:pt>
                <c:pt idx="12">
                  <c:v>34128.7667</c:v>
                </c:pt>
                <c:pt idx="13">
                  <c:v>50811.224000000002</c:v>
                </c:pt>
                <c:pt idx="14">
                  <c:v>44457.870999999999</c:v>
                </c:pt>
                <c:pt idx="15">
                  <c:v>54531.934999999998</c:v>
                </c:pt>
                <c:pt idx="16">
                  <c:v>67501.77</c:v>
                </c:pt>
                <c:pt idx="17">
                  <c:v>43942.8</c:v>
                </c:pt>
                <c:pt idx="18">
                  <c:v>18498.27</c:v>
                </c:pt>
                <c:pt idx="19">
                  <c:v>60528.800000000003</c:v>
                </c:pt>
                <c:pt idx="20">
                  <c:v>61230.84</c:v>
                </c:pt>
                <c:pt idx="21">
                  <c:v>61406.63</c:v>
                </c:pt>
                <c:pt idx="22">
                  <c:v>35981.879999999997</c:v>
                </c:pt>
                <c:pt idx="23">
                  <c:v>47877.71</c:v>
                </c:pt>
                <c:pt idx="24">
                  <c:v>35191.46</c:v>
                </c:pt>
                <c:pt idx="25">
                  <c:v>42386.17</c:v>
                </c:pt>
                <c:pt idx="26">
                  <c:v>33514.33</c:v>
                </c:pt>
                <c:pt idx="27">
                  <c:v>45648.493000000002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Paramètres!$W$2:$W$30</c:f>
              <c:strCache>
                <c:ptCount val="28"/>
                <c:pt idx="0">
                  <c:v>24-02</c:v>
                </c:pt>
                <c:pt idx="1">
                  <c:v>24-03</c:v>
                </c:pt>
                <c:pt idx="2">
                  <c:v>24-04</c:v>
                </c:pt>
                <c:pt idx="3">
                  <c:v>24-05</c:v>
                </c:pt>
                <c:pt idx="4">
                  <c:v>24-06</c:v>
                </c:pt>
                <c:pt idx="5">
                  <c:v>24-07</c:v>
                </c:pt>
                <c:pt idx="6">
                  <c:v>24-08</c:v>
                </c:pt>
                <c:pt idx="7">
                  <c:v>24-09</c:v>
                </c:pt>
                <c:pt idx="8">
                  <c:v>24-10</c:v>
                </c:pt>
                <c:pt idx="9">
                  <c:v>24-11</c:v>
                </c:pt>
                <c:pt idx="10">
                  <c:v>24-12</c:v>
                </c:pt>
                <c:pt idx="11">
                  <c:v>25-01</c:v>
                </c:pt>
                <c:pt idx="12">
                  <c:v>25-02</c:v>
                </c:pt>
                <c:pt idx="13">
                  <c:v>25-03</c:v>
                </c:pt>
                <c:pt idx="14">
                  <c:v>25-04</c:v>
                </c:pt>
                <c:pt idx="15">
                  <c:v>25-05</c:v>
                </c:pt>
                <c:pt idx="16">
                  <c:v>25-06</c:v>
                </c:pt>
                <c:pt idx="17">
                  <c:v>25-07</c:v>
                </c:pt>
                <c:pt idx="18">
                  <c:v>25-08</c:v>
                </c:pt>
                <c:pt idx="19">
                  <c:v>25-09</c:v>
                </c:pt>
                <c:pt idx="20">
                  <c:v>25-10</c:v>
                </c:pt>
                <c:pt idx="21">
                  <c:v>25-11</c:v>
                </c:pt>
                <c:pt idx="22">
                  <c:v>25-12</c:v>
                </c:pt>
                <c:pt idx="23">
                  <c:v>26-01</c:v>
                </c:pt>
                <c:pt idx="24">
                  <c:v>26-02</c:v>
                </c:pt>
                <c:pt idx="25">
                  <c:v>26-03</c:v>
                </c:pt>
                <c:pt idx="26">
                  <c:v>26-04</c:v>
                </c:pt>
                <c:pt idx="27">
                  <c:v>26-05</c:v>
                </c:pt>
              </c:strCache>
            </c:strRef>
          </c:cat>
          <c:val>
            <c:numRef>
              <c:f>Paramètres!$Y$2:$Y$30</c:f>
              <c:numCache>
                <c:formatCode>#\ ##0.00\ "€"</c:formatCode>
                <c:ptCount val="28"/>
                <c:pt idx="0">
                  <c:v>119780.88</c:v>
                </c:pt>
                <c:pt idx="1">
                  <c:v>148009.26</c:v>
                </c:pt>
                <c:pt idx="2">
                  <c:v>130583.32</c:v>
                </c:pt>
                <c:pt idx="3">
                  <c:v>155488.57999999999</c:v>
                </c:pt>
                <c:pt idx="4">
                  <c:v>246043.97</c:v>
                </c:pt>
                <c:pt idx="5">
                  <c:v>105215.41</c:v>
                </c:pt>
                <c:pt idx="6">
                  <c:v>30263.67</c:v>
                </c:pt>
                <c:pt idx="7">
                  <c:v>232855.23</c:v>
                </c:pt>
                <c:pt idx="8">
                  <c:v>229590.33</c:v>
                </c:pt>
                <c:pt idx="9">
                  <c:v>154360.6</c:v>
                </c:pt>
                <c:pt idx="10">
                  <c:v>150088.16</c:v>
                </c:pt>
                <c:pt idx="11">
                  <c:v>172183.17</c:v>
                </c:pt>
                <c:pt idx="12">
                  <c:v>110103.45</c:v>
                </c:pt>
                <c:pt idx="13">
                  <c:v>179553.59</c:v>
                </c:pt>
                <c:pt idx="14">
                  <c:v>156296.95000000001</c:v>
                </c:pt>
                <c:pt idx="15">
                  <c:v>164229.01</c:v>
                </c:pt>
                <c:pt idx="16">
                  <c:v>269745.28000000003</c:v>
                </c:pt>
                <c:pt idx="17">
                  <c:v>184970.87</c:v>
                </c:pt>
                <c:pt idx="18">
                  <c:v>42003.62</c:v>
                </c:pt>
                <c:pt idx="19">
                  <c:v>230290.68</c:v>
                </c:pt>
                <c:pt idx="20">
                  <c:v>205218.93</c:v>
                </c:pt>
                <c:pt idx="21">
                  <c:v>212910.35</c:v>
                </c:pt>
                <c:pt idx="22">
                  <c:v>142675.88</c:v>
                </c:pt>
                <c:pt idx="23">
                  <c:v>177517.23</c:v>
                </c:pt>
                <c:pt idx="24">
                  <c:v>132993.54999999999</c:v>
                </c:pt>
                <c:pt idx="25">
                  <c:v>189234.46</c:v>
                </c:pt>
                <c:pt idx="26">
                  <c:v>145120.89000000001</c:v>
                </c:pt>
                <c:pt idx="27">
                  <c:v>122821.38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Paramètres!$W$2:$W$30</c:f>
              <c:strCache>
                <c:ptCount val="28"/>
                <c:pt idx="0">
                  <c:v>24-02</c:v>
                </c:pt>
                <c:pt idx="1">
                  <c:v>24-03</c:v>
                </c:pt>
                <c:pt idx="2">
                  <c:v>24-04</c:v>
                </c:pt>
                <c:pt idx="3">
                  <c:v>24-05</c:v>
                </c:pt>
                <c:pt idx="4">
                  <c:v>24-06</c:v>
                </c:pt>
                <c:pt idx="5">
                  <c:v>24-07</c:v>
                </c:pt>
                <c:pt idx="6">
                  <c:v>24-08</c:v>
                </c:pt>
                <c:pt idx="7">
                  <c:v>24-09</c:v>
                </c:pt>
                <c:pt idx="8">
                  <c:v>24-10</c:v>
                </c:pt>
                <c:pt idx="9">
                  <c:v>24-11</c:v>
                </c:pt>
                <c:pt idx="10">
                  <c:v>24-12</c:v>
                </c:pt>
                <c:pt idx="11">
                  <c:v>25-01</c:v>
                </c:pt>
                <c:pt idx="12">
                  <c:v>25-02</c:v>
                </c:pt>
                <c:pt idx="13">
                  <c:v>25-03</c:v>
                </c:pt>
                <c:pt idx="14">
                  <c:v>25-04</c:v>
                </c:pt>
                <c:pt idx="15">
                  <c:v>25-05</c:v>
                </c:pt>
                <c:pt idx="16">
                  <c:v>25-06</c:v>
                </c:pt>
                <c:pt idx="17">
                  <c:v>25-07</c:v>
                </c:pt>
                <c:pt idx="18">
                  <c:v>25-08</c:v>
                </c:pt>
                <c:pt idx="19">
                  <c:v>25-09</c:v>
                </c:pt>
                <c:pt idx="20">
                  <c:v>25-10</c:v>
                </c:pt>
                <c:pt idx="21">
                  <c:v>25-11</c:v>
                </c:pt>
                <c:pt idx="22">
                  <c:v>25-12</c:v>
                </c:pt>
                <c:pt idx="23">
                  <c:v>26-01</c:v>
                </c:pt>
                <c:pt idx="24">
                  <c:v>26-02</c:v>
                </c:pt>
                <c:pt idx="25">
                  <c:v>26-03</c:v>
                </c:pt>
                <c:pt idx="26">
                  <c:v>26-04</c:v>
                </c:pt>
                <c:pt idx="27">
                  <c:v>26-05</c:v>
                </c:pt>
              </c:strCache>
            </c:strRef>
          </c:cat>
          <c:val>
            <c:numRef>
              <c:f>Paramètres!$Z$2:$Z$30</c:f>
              <c:numCache>
                <c:formatCode>0.00%</c:formatCode>
                <c:ptCount val="28"/>
                <c:pt idx="0">
                  <c:v>0.31216867999999998</c:v>
                </c:pt>
                <c:pt idx="1">
                  <c:v>0.25028383999999998</c:v>
                </c:pt>
                <c:pt idx="2">
                  <c:v>0.26446456000000002</c:v>
                </c:pt>
                <c:pt idx="3">
                  <c:v>0.27628599999999998</c:v>
                </c:pt>
                <c:pt idx="4">
                  <c:v>0.24182314999999999</c:v>
                </c:pt>
                <c:pt idx="5">
                  <c:v>0.24539399000000001</c:v>
                </c:pt>
                <c:pt idx="6">
                  <c:v>0.48216134999999999</c:v>
                </c:pt>
                <c:pt idx="7">
                  <c:v>0.25074406999999999</c:v>
                </c:pt>
                <c:pt idx="8">
                  <c:v>0.24660512000000001</c:v>
                </c:pt>
                <c:pt idx="9">
                  <c:v>0.24736653</c:v>
                </c:pt>
                <c:pt idx="10">
                  <c:v>0.26894312999999997</c:v>
                </c:pt>
                <c:pt idx="11">
                  <c:v>0.26224904999999998</c:v>
                </c:pt>
                <c:pt idx="12">
                  <c:v>0.30997000000000002</c:v>
                </c:pt>
                <c:pt idx="13">
                  <c:v>0.28298640000000003</c:v>
                </c:pt>
                <c:pt idx="14">
                  <c:v>0.2844449</c:v>
                </c:pt>
                <c:pt idx="15">
                  <c:v>0.33204813</c:v>
                </c:pt>
                <c:pt idx="16">
                  <c:v>0.25024264000000002</c:v>
                </c:pt>
                <c:pt idx="17">
                  <c:v>0.23756606</c:v>
                </c:pt>
                <c:pt idx="18">
                  <c:v>0.44039704000000002</c:v>
                </c:pt>
                <c:pt idx="19">
                  <c:v>0.26283652000000002</c:v>
                </c:pt>
                <c:pt idx="20">
                  <c:v>0.29836837999999999</c:v>
                </c:pt>
                <c:pt idx="21">
                  <c:v>0.28841542999999997</c:v>
                </c:pt>
                <c:pt idx="22">
                  <c:v>0.25219314999999998</c:v>
                </c:pt>
                <c:pt idx="23">
                  <c:v>0.26970739999999999</c:v>
                </c:pt>
                <c:pt idx="24">
                  <c:v>0.26461027999999998</c:v>
                </c:pt>
                <c:pt idx="25">
                  <c:v>0.22398758999999999</c:v>
                </c:pt>
                <c:pt idx="26">
                  <c:v>0.23094076999999999</c:v>
                </c:pt>
                <c:pt idx="27">
                  <c:v>0.37166568999999999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57149</xdr:rowOff>
    </xdr:from>
    <xdr:to>
      <xdr:col>14</xdr:col>
      <xdr:colOff>47625</xdr:colOff>
      <xdr:row>0</xdr:row>
      <xdr:rowOff>552450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49"/>
          <a:ext cx="1447800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3067050</xdr:colOff>
          <xdr:row>0</xdr:row>
          <xdr:rowOff>114300</xdr:rowOff>
        </xdr:from>
        <xdr:to>
          <xdr:col>4</xdr:col>
          <xdr:colOff>771525</xdr:colOff>
          <xdr:row>0</xdr:row>
          <xdr:rowOff>390525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1266825</xdr:colOff>
          <xdr:row>31</xdr:row>
          <xdr:rowOff>104775</xdr:rowOff>
        </xdr:from>
        <xdr:to>
          <xdr:col>1</xdr:col>
          <xdr:colOff>457200</xdr:colOff>
          <xdr:row>33</xdr:row>
          <xdr:rowOff>19050</xdr:rowOff>
        </xdr:to>
        <xdr:sp macro="" textlink="">
          <xdr:nvSpPr>
            <xdr:cNvPr id="4098" name="CmdValid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81.429725810187" createdVersion="8" refreshedVersion="8" minRefreshableVersion="3" recordCount="3715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741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62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Jamet" u="1"/>
        <s v="Seafood Transgourmet" u="1"/>
        <s v="bio&amp;io_x000d__x000a_" u="1"/>
        <s v="Tradition de beynes " u="1"/>
        <s v="France Boiss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1-07T00:00:00" maxDate="2026-06-09T00:00:00" count="847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6-05-06T00:00:00"/>
        <d v="2026-05-05T00:00:00"/>
        <d v="2026-05-04T00:00:00"/>
        <d v="2026-05-03T00:00:00"/>
        <d v="2026-05-02T00:00:00"/>
        <d v="2026-05-07T00:00:00"/>
        <d v="2026-05-12T00:00:00"/>
        <d v="2026-05-13T00:00:00"/>
        <d v="2026-05-09T00:00:00"/>
        <d v="2026-05-11T00:00:00"/>
        <d v="2026-05-15T00:00:00"/>
        <d v="2026-05-16T00:00:00"/>
        <d v="2026-05-18T00:00:00"/>
        <d v="2026-05-19T00:00:00"/>
        <d v="2026-05-20T00:00:00"/>
        <d v="2026-05-21T00:00:00"/>
        <d v="2026-05-22T00:00:00"/>
        <d v="2026-05-26T00:00:00"/>
        <d v="2026-05-27T00:00:00"/>
        <d v="2026-05-28T00:00:00"/>
        <d v="2026-05-29T00:00:00"/>
        <d v="2026-05-31T00:00:00"/>
        <d v="2026-05-30T00:00:00"/>
        <d v="2026-06-01T00:00:00"/>
        <d v="2026-05-01T00:00:00"/>
        <d v="2026-06-02T00:00:00"/>
        <d v="2026-06-03T00:00:00"/>
        <d v="2026-06-05T00:00:00"/>
        <d v="2026-06-04T00:00:00"/>
        <d v="2026-06-06T00:00:00"/>
        <d v="2026-06-08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6-04-25T00:00:00"/>
        <d v="2026-04-26T00:00:00"/>
        <d v="2026-05-08T00:00:00"/>
        <d v="2026-05-10T00:00:00"/>
        <d v="2026-05-14T00:00:00"/>
        <d v="2026-05-17T00:00:00"/>
        <d v="2026-05-23T00:00:00"/>
        <d v="2026-05-24T00:00:00"/>
        <d v="2026-05-25T00:00:00"/>
        <d v="2026-06-07T00:00:00"/>
      </sharedItems>
      <fieldGroup par="18"/>
    </cacheField>
    <cacheField name="Montant" numFmtId="176">
      <sharedItems containsSemiMixedTypes="0" containsString="0" containsNumber="1" minValue="-11471.38" maxValue="34539.99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9 mardi"/>
        <s v="12 vendredi"/>
        <s v="10 mercredi"/>
        <s v="08 lundi"/>
        <s v="11 jeudi"/>
        <s v="07 dimanche"/>
        <s v="15 lundi"/>
        <s v="14 dimanche"/>
        <s v="13 samedi"/>
        <s v="16 mardi"/>
        <s v="17 mercredi"/>
        <s v="18 jeudi"/>
        <s v="19 vendredi"/>
        <s v="20 samedi"/>
        <s v="22 lundi"/>
        <s v="23 mardi"/>
        <s v="24 mercredi"/>
        <s v="25 jeudi"/>
        <s v="26 vendredi"/>
        <s v="29 lundi"/>
        <s v="30 mardi"/>
        <s v="31 mercredi"/>
        <s v="01 jeudi"/>
        <s v="02 vendredi"/>
        <s v="03 samedi"/>
        <s v="05 lundi"/>
        <s v="06 mardi"/>
        <s v="04 dimanche"/>
        <s v="07 mercredi"/>
        <s v="08 jeudi"/>
        <s v="09 vendredi"/>
        <s v="11 dimanche"/>
        <s v="12 lundi"/>
        <s v="10 samedi"/>
        <s v="13 mardi"/>
        <s v="14 mercredi"/>
        <s v="15 jeudi"/>
        <s v="16 vendredi"/>
        <s v="20 mardi"/>
        <s v="17 samedi"/>
        <s v="19 lundi"/>
        <s v="21 mercredi"/>
        <s v="23 vendredi"/>
        <s v="27 mardi"/>
        <s v="26 lundi"/>
        <s v="28 mercredi"/>
        <s v="29 jeudi"/>
        <s v="04 lundi"/>
        <s v="01 vendredi"/>
        <s v="02 samedi"/>
        <s v="05 mardi"/>
        <s v="06 mercredi"/>
        <s v="07 jeudi"/>
        <s v="08 vendredi"/>
        <s v="11 lundi"/>
        <s v="12 mardi"/>
        <s v="10 dimanche"/>
        <s v="13 mercredi"/>
        <s v="15 vendredi"/>
        <s v="16 samedi"/>
        <s v="17 dimanche"/>
        <s v="18 lundi"/>
        <s v="19 mardi"/>
        <s v="20 mercredi"/>
        <s v="21 jeudi"/>
        <s v="22 vendredi"/>
        <s v="25 lundi"/>
        <s v="26 mardi"/>
        <s v="27 mercredi"/>
        <s v="28 jeudi"/>
        <s v="29 vendredi"/>
        <s v="30 samedi"/>
        <s v="23 samedi"/>
        <s v="02 mardi"/>
        <s v="03 mercredi"/>
        <s v="04 jeudi"/>
        <s v="05 vendredi"/>
        <s v="06 samedi"/>
        <s v="03 vendredi"/>
        <s v="02 jeudi"/>
        <s v="04 samedi"/>
        <s v="06 lundi"/>
        <s v="07 mardi"/>
        <s v="05 dimanche"/>
        <s v="09 jeudi"/>
        <s v="11 samedi"/>
        <s v="13 lundi"/>
        <s v="10 vendredi"/>
        <s v="14 mardi"/>
        <s v="15 mercredi"/>
        <s v="16 jeudi"/>
        <s v="17 vendredi"/>
        <s v="20 lundi"/>
        <s v="21 mardi"/>
        <s v="22 mercredi"/>
        <s v="23 jeudi"/>
        <s v="24 vendredi"/>
        <s v="26 dimanche"/>
        <s v="27 lundi"/>
        <s v="28 mardi"/>
        <s v="29 mercredi"/>
        <s v="30 jeudi"/>
        <s v="31 vendredi"/>
        <s v="01 samedi"/>
        <s v="03 lundi"/>
        <s v="04 mardi"/>
        <s v="05 mercredi"/>
        <s v="06 jeudi"/>
        <s v="07 vendredi"/>
        <s v="11 mardi"/>
        <s v="12 mercredi"/>
        <s v="13 jeudi"/>
        <s v="14 vendredi"/>
        <s v="17 lundi"/>
        <s v="18 mardi"/>
        <s v="19 mercredi"/>
        <s v="20 jeudi"/>
        <s v="15 samedi"/>
        <s v="21 vendredi"/>
        <s v="22 samedi"/>
        <s v="23 dimanche"/>
        <s v="24 lundi"/>
        <s v="25 mardi"/>
        <s v="26 mercredi"/>
        <s v="27 jeudi"/>
        <s v="28 vendredi"/>
        <s v="30 dimanche"/>
        <s v="29 samedi"/>
        <s v="01 lundi"/>
        <s v="27 samedi"/>
        <s v="25 dimanche"/>
        <s v="30 vendredi"/>
        <s v="02 lundi"/>
        <s v="01 dimanche"/>
        <s v="31 samedi"/>
        <s v="03 mardi"/>
        <s v="04 mercredi"/>
        <s v="05 jeudi"/>
        <s v="06 vendredi"/>
        <s v="07 samedi"/>
        <s v="09 lundi"/>
        <s v="10 mardi"/>
        <s v="11 mercredi"/>
        <s v="12 jeudi"/>
        <s v="13 vendredi"/>
        <s v="16 lundi"/>
        <s v="15 dimanche"/>
        <s v="17 mardi"/>
        <s v="18 mercredi"/>
        <s v="19 jeudi"/>
        <s v="23 lundi"/>
        <s v="21 samedi"/>
        <s v="20 vendredi"/>
        <s v="24 mardi"/>
        <s v="25 mercredi"/>
        <s v="26 jeudi"/>
        <s v="27 vendredi"/>
        <s v="28 samedi"/>
        <s v="30 lundi"/>
        <s v="01 mardi"/>
        <s v="02 mercredi"/>
        <s v="03 jeudi"/>
        <s v="04 vendredi"/>
        <s v="05 samedi"/>
        <s v="07 lundi"/>
        <s v="06 dimanche"/>
        <s v="08 mardi"/>
        <s v="09 mercredi"/>
        <s v="10 jeudi"/>
        <s v="11 vendredi"/>
        <s v="14 lundi"/>
        <s v="12 samedi"/>
        <s v="15 mardi"/>
        <s v="16 mercredi"/>
        <s v="17 jeudi"/>
        <s v="18 vendredi"/>
        <s v="19 samedi"/>
        <s v="21 lundi"/>
        <s v="20 dimanche"/>
        <s v="22 mardi"/>
        <s v="23 mercredi"/>
        <s v="24 jeudi"/>
        <s v="25 vendredi"/>
        <s v="26 samedi"/>
        <s v="28 lundi"/>
        <s v="29 mardi"/>
        <s v="31 jeudi"/>
        <s v="30 mercredi"/>
        <s v="09 samedi"/>
        <s v="14 jeudi"/>
        <s v="24 dimanche"/>
        <s v="08 dimanche"/>
        <s v="14 samedi"/>
        <s v="08 mercredi"/>
        <s v="25 samedi"/>
        <s v="10 lundi"/>
        <s v="08 samedi"/>
        <s v="16 dimanche"/>
        <s v="31 lundi"/>
        <s v="27 dimanche"/>
        <s v="18 dimanche"/>
        <s v="22 jeudi"/>
        <s v="24 samedi"/>
        <s v="31 dimanche"/>
        <s v="21 dimanche"/>
        <s v="01 mercredi"/>
        <s v="19 dimanche"/>
        <s v="18 samedi"/>
        <s v="02 dimanche"/>
        <s v="29 dimanche"/>
        <s v="31 mardi"/>
        <s v="12 dimanche"/>
        <s v="03 dimanche"/>
        <s v="28 dimanche"/>
        <s v="09 dimanche"/>
        <s v="22 dimanche"/>
        <s v="13 dimanche"/>
      </sharedItems>
    </cacheField>
    <cacheField name="Factures_Mois" numFmtId="176">
      <sharedItems containsSemiMixedTypes="0" containsString="0" containsNumber="1" minValue="13082.9" maxValue="66503.39"/>
    </cacheField>
    <cacheField name="Ca_Mois" numFmtId="176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1102099999999999" maxValue="0.48696400000000001"/>
    </cacheField>
    <cacheField name="Mois (Date)" numFmtId="0" databaseField="0">
      <fieldGroup base="5">
        <rangePr groupBy="months" startDate="2024-01-07T00:00:00" endDate="2026-06-0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6/2026"/>
        </groupItems>
      </fieldGroup>
    </cacheField>
    <cacheField name="Trimestres (Date)" numFmtId="0" databaseField="0">
      <fieldGroup base="5">
        <rangePr groupBy="quarters" startDate="2024-01-07T00:00:00" endDate="2026-06-09T00:00:00"/>
        <groupItems count="6">
          <s v="&lt;07/01/2024"/>
          <s v="Trimestre1"/>
          <s v="Trimestre2"/>
          <s v="Trimestre3"/>
          <s v="Trimestre4"/>
          <s v="&gt;09/06/2026"/>
        </groupItems>
      </fieldGroup>
    </cacheField>
    <cacheField name="Années (Date)" numFmtId="0" databaseField="0">
      <fieldGroup base="5">
        <rangePr groupBy="years" startDate="2024-01-07T00:00:00" endDate="2026-06-09T00:00:00"/>
        <groupItems count="5">
          <s v="&lt;07/01/2024"/>
          <s v="2024"/>
          <s v="2025"/>
          <s v="2026"/>
          <s v="&gt;09/06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81.429726041664" createdVersion="8" refreshedVersion="8" minRefreshableVersion="3" recordCount="29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6524.75" maxValue="14299.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81.429726041664" createdVersion="8" refreshedVersion="8" minRefreshableVersion="3" recordCount="28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4-02-01T00:00:00" maxDate="2026-05-02T00:00:00"/>
    </cacheField>
    <cacheField name="InventaireDebut" numFmtId="175">
      <sharedItems containsSemiMixedTypes="0" containsString="0" containsNumber="1" minValue="6524.75" maxValue="14299.710999999999"/>
    </cacheField>
    <cacheField name="InventaireFin" numFmtId="175">
      <sharedItems containsSemiMixedTypes="0" containsString="0" containsNumber="1" minValue="6524.75" maxValue="14299.710999999999"/>
    </cacheField>
    <cacheField name="Evol. Stock" numFmtId="10">
      <sharedItems containsSemiMixedTypes="0" containsString="0" containsNumber="1" minValue="-0.31933741999999998" maxValue="0.90284604000000002"/>
    </cacheField>
    <cacheField name="Achats" numFmtId="173">
      <sharedItems containsSemiMixedTypes="0" containsString="0" containsNumber="1" minValue="14737.33" maxValue="66503.39"/>
    </cacheField>
    <cacheField name="ProvisionMois" numFmtId="173">
      <sharedItems containsSemiMixedTypes="0" containsString="0" containsNumber="1" containsInteger="1" minValue="0" maxValue="0"/>
    </cacheField>
    <cacheField name="ProvisionN1" numFmtId="173">
      <sharedItems containsSemiMixedTypes="0" containsString="0" containsNumber="1" containsInteger="1" minValue="0" maxValue="0"/>
    </cacheField>
    <cacheField name="Provision" numFmtId="173">
      <sharedItems containsSemiMixedTypes="0" containsString="0" containsNumber="1" containsInteger="1" minValue="0" maxValue="0"/>
    </cacheField>
    <cacheField name="Retro" numFmtId="173">
      <sharedItems containsSemiMixedTypes="0" containsString="0" containsNumber="1" containsInteger="1" minValue="0" maxValue="0"/>
    </cacheField>
    <cacheField name="Repas" numFmtId="173">
      <sharedItems containsSemiMixedTypes="0" containsString="0" containsNumber="1" containsInteger="1" minValue="0" maxValue="0"/>
    </cacheField>
    <cacheField name="Offerts" numFmtId="173">
      <sharedItems containsSemiMixedTypes="0" containsString="0" containsNumber="1" minValue="0" maxValue="609.42999999999995"/>
    </cacheField>
    <cacheField name="Autres" numFmtId="173">
      <sharedItems containsSemiMixedTypes="0" containsString="0" containsNumber="1" containsInteger="1" minValue="0" maxValue="0"/>
    </cacheField>
    <cacheField name="TotalCredits" numFmtId="173">
      <sharedItems containsSemiMixedTypes="0" containsString="0" containsNumber="1" minValue="0" maxValue="609.42999999999995"/>
    </cacheField>
    <cacheField name="Consommations" numFmtId="173">
      <sharedItems containsSemiMixedTypes="0" containsString="0" containsNumber="1" minValue="14591.972" maxValue="67501.77"/>
    </cacheField>
    <cacheField name="CaHT" numFmtId="173">
      <sharedItems containsSemiMixedTypes="0" containsString="0" containsNumber="1" minValue="30263.67" maxValue="269745.28000000003"/>
    </cacheField>
    <cacheField name="Ratio" numFmtId="10">
      <sharedItems containsSemiMixedTypes="0" containsString="0" containsNumber="1" minValue="0.22398758999999999" maxValue="0.48216134999999999"/>
    </cacheField>
    <cacheField name="DateLibelle" numFmtId="0">
      <sharedItems count="55">
        <s v="26-05"/>
        <s v="26-04"/>
        <s v="26-03"/>
        <s v="26-02"/>
        <s v="26-01"/>
        <s v="25-12"/>
        <s v="25-11"/>
        <s v="25-10"/>
        <s v="25-09"/>
        <s v="25-08"/>
        <s v="25-07"/>
        <s v="25-06"/>
        <s v="25-05"/>
        <s v="25-04"/>
        <s v="25-03"/>
        <s v="25-02"/>
        <s v="25-01"/>
        <s v="24-12"/>
        <s v="24-11"/>
        <s v="24-10"/>
        <s v="24-09"/>
        <s v="24-08"/>
        <s v="24-07"/>
        <s v="24-06"/>
        <s v="24-05"/>
        <s v="24-04"/>
        <s v="24-03"/>
        <s v="24-02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15">
  <r>
    <x v="0"/>
    <n v="5"/>
    <n v="7"/>
    <x v="0"/>
    <s v="Saclay"/>
    <x v="0"/>
    <n v="1007.99"/>
    <s v="Facture"/>
    <x v="0"/>
    <s v="janvier 24"/>
    <x v="0"/>
    <n v="1"/>
    <x v="0"/>
    <n v="49973.3"/>
    <n v="168527.75"/>
    <m/>
  </r>
  <r>
    <x v="0"/>
    <n v="6"/>
    <n v="7"/>
    <x v="0"/>
    <s v="Saclay"/>
    <x v="1"/>
    <n v="614.67999999999995"/>
    <s v="Facture"/>
    <x v="0"/>
    <s v="janvier 24"/>
    <x v="0"/>
    <n v="1"/>
    <x v="1"/>
    <n v="49973.3"/>
    <n v="168527.75"/>
    <m/>
  </r>
  <r>
    <x v="0"/>
    <n v="7"/>
    <n v="7"/>
    <x v="0"/>
    <s v="Saclay"/>
    <x v="2"/>
    <n v="588.74"/>
    <s v="Facture"/>
    <x v="0"/>
    <s v="janvier 24"/>
    <x v="0"/>
    <n v="1"/>
    <x v="2"/>
    <n v="49973.3"/>
    <n v="168527.75"/>
    <m/>
  </r>
  <r>
    <x v="0"/>
    <n v="8"/>
    <n v="19"/>
    <x v="1"/>
    <s v="Saclay"/>
    <x v="3"/>
    <n v="551.41"/>
    <s v="Facture"/>
    <x v="0"/>
    <s v="janvier 24"/>
    <x v="0"/>
    <n v="1"/>
    <x v="3"/>
    <n v="49973.3"/>
    <n v="168527.75"/>
    <m/>
  </r>
  <r>
    <x v="0"/>
    <n v="9"/>
    <n v="19"/>
    <x v="1"/>
    <s v="Saclay"/>
    <x v="3"/>
    <n v="382.11"/>
    <s v="Facture"/>
    <x v="0"/>
    <s v="janvier 24"/>
    <x v="0"/>
    <n v="1"/>
    <x v="3"/>
    <n v="49973.3"/>
    <n v="168527.75"/>
    <m/>
  </r>
  <r>
    <x v="0"/>
    <n v="10"/>
    <n v="19"/>
    <x v="1"/>
    <s v="Saclay"/>
    <x v="0"/>
    <n v="488.46"/>
    <s v="Facture"/>
    <x v="0"/>
    <s v="janvier 24"/>
    <x v="0"/>
    <n v="1"/>
    <x v="0"/>
    <n v="49973.3"/>
    <n v="168527.75"/>
    <m/>
  </r>
  <r>
    <x v="0"/>
    <n v="11"/>
    <n v="19"/>
    <x v="1"/>
    <s v="Saclay"/>
    <x v="2"/>
    <n v="521.24"/>
    <s v="Facture"/>
    <x v="0"/>
    <s v="janvier 24"/>
    <x v="0"/>
    <n v="1"/>
    <x v="2"/>
    <n v="49973.3"/>
    <n v="168527.75"/>
    <m/>
  </r>
  <r>
    <x v="0"/>
    <n v="12"/>
    <n v="19"/>
    <x v="1"/>
    <s v="Saclay"/>
    <x v="2"/>
    <n v="86.23"/>
    <s v="Facture"/>
    <x v="0"/>
    <s v="janvier 24"/>
    <x v="0"/>
    <n v="1"/>
    <x v="2"/>
    <n v="49973.3"/>
    <n v="168527.75"/>
    <m/>
  </r>
  <r>
    <x v="0"/>
    <n v="13"/>
    <n v="19"/>
    <x v="1"/>
    <s v="Saclay"/>
    <x v="4"/>
    <n v="596.02"/>
    <s v="Facture"/>
    <x v="0"/>
    <s v="janvier 24"/>
    <x v="0"/>
    <n v="1"/>
    <x v="4"/>
    <n v="49973.3"/>
    <n v="168527.75"/>
    <m/>
  </r>
  <r>
    <x v="0"/>
    <n v="14"/>
    <n v="19"/>
    <x v="1"/>
    <s v="Saclay"/>
    <x v="1"/>
    <n v="430.98"/>
    <s v="Facture"/>
    <x v="0"/>
    <s v="janvier 24"/>
    <x v="0"/>
    <n v="1"/>
    <x v="1"/>
    <n v="49973.3"/>
    <n v="168527.75"/>
    <m/>
  </r>
  <r>
    <x v="0"/>
    <n v="17"/>
    <n v="22"/>
    <x v="2"/>
    <s v="Saclay"/>
    <x v="0"/>
    <n v="499.14"/>
    <s v="Facture"/>
    <x v="0"/>
    <s v="janvier 24"/>
    <x v="0"/>
    <n v="1"/>
    <x v="0"/>
    <n v="49973.3"/>
    <n v="168527.75"/>
    <m/>
  </r>
  <r>
    <x v="0"/>
    <n v="18"/>
    <n v="22"/>
    <x v="2"/>
    <s v="Saclay"/>
    <x v="2"/>
    <n v="125.4"/>
    <s v="Facture"/>
    <x v="0"/>
    <s v="janvier 24"/>
    <x v="0"/>
    <n v="1"/>
    <x v="2"/>
    <n v="49973.3"/>
    <n v="168527.75"/>
    <m/>
  </r>
  <r>
    <x v="0"/>
    <n v="19"/>
    <n v="22"/>
    <x v="2"/>
    <s v="Saclay"/>
    <x v="4"/>
    <n v="418.18"/>
    <s v="Facture"/>
    <x v="0"/>
    <s v="janvier 24"/>
    <x v="0"/>
    <n v="1"/>
    <x v="4"/>
    <n v="49973.3"/>
    <n v="168527.75"/>
    <m/>
  </r>
  <r>
    <x v="0"/>
    <n v="20"/>
    <n v="25"/>
    <x v="3"/>
    <s v="Saclay"/>
    <x v="1"/>
    <n v="400.44"/>
    <s v="Facture"/>
    <x v="0"/>
    <s v="janvier 24"/>
    <x v="0"/>
    <n v="1"/>
    <x v="1"/>
    <n v="49973.3"/>
    <n v="168527.75"/>
    <m/>
  </r>
  <r>
    <x v="0"/>
    <n v="21"/>
    <n v="15"/>
    <x v="4"/>
    <s v="Saclay"/>
    <x v="3"/>
    <n v="611.20000000000005"/>
    <s v="Facture"/>
    <x v="0"/>
    <s v="janvier 24"/>
    <x v="0"/>
    <n v="1"/>
    <x v="3"/>
    <n v="49973.3"/>
    <n v="168527.75"/>
    <m/>
  </r>
  <r>
    <x v="0"/>
    <n v="22"/>
    <n v="15"/>
    <x v="4"/>
    <s v="Saclay"/>
    <x v="0"/>
    <n v="511.04"/>
    <s v="Facture"/>
    <x v="0"/>
    <s v="janvier 24"/>
    <x v="0"/>
    <n v="1"/>
    <x v="0"/>
    <n v="49973.3"/>
    <n v="168527.75"/>
    <m/>
  </r>
  <r>
    <x v="0"/>
    <n v="23"/>
    <n v="15"/>
    <x v="4"/>
    <s v="Saclay"/>
    <x v="2"/>
    <n v="198.01"/>
    <s v="Facture"/>
    <x v="0"/>
    <s v="janvier 24"/>
    <x v="0"/>
    <n v="1"/>
    <x v="2"/>
    <n v="49973.3"/>
    <n v="168527.75"/>
    <m/>
  </r>
  <r>
    <x v="0"/>
    <n v="24"/>
    <n v="15"/>
    <x v="4"/>
    <s v="Saclay"/>
    <x v="4"/>
    <n v="552.29"/>
    <s v="Facture"/>
    <x v="0"/>
    <s v="janvier 24"/>
    <x v="0"/>
    <n v="1"/>
    <x v="4"/>
    <n v="49973.3"/>
    <n v="168527.75"/>
    <m/>
  </r>
  <r>
    <x v="0"/>
    <n v="25"/>
    <n v="15"/>
    <x v="4"/>
    <s v="Saclay"/>
    <x v="1"/>
    <n v="240.44"/>
    <s v="Facture"/>
    <x v="0"/>
    <s v="janvier 24"/>
    <x v="0"/>
    <n v="1"/>
    <x v="1"/>
    <n v="49973.3"/>
    <n v="168527.75"/>
    <m/>
  </r>
  <r>
    <x v="0"/>
    <n v="26"/>
    <n v="17"/>
    <x v="5"/>
    <s v="Saclay"/>
    <x v="0"/>
    <n v="341.83"/>
    <s v="Facture"/>
    <x v="0"/>
    <s v="janvier 24"/>
    <x v="0"/>
    <n v="1"/>
    <x v="0"/>
    <n v="49973.3"/>
    <n v="168527.75"/>
    <m/>
  </r>
  <r>
    <x v="0"/>
    <n v="27"/>
    <n v="3"/>
    <x v="6"/>
    <s v="Saclay"/>
    <x v="2"/>
    <n v="607.83000000000004"/>
    <s v="Facture"/>
    <x v="0"/>
    <s v="janvier 24"/>
    <x v="0"/>
    <n v="1"/>
    <x v="2"/>
    <n v="49973.3"/>
    <n v="168527.75"/>
    <m/>
  </r>
  <r>
    <x v="0"/>
    <n v="28"/>
    <n v="4"/>
    <x v="7"/>
    <s v="Saclay"/>
    <x v="0"/>
    <n v="806.73"/>
    <s v="Facture"/>
    <x v="0"/>
    <s v="janvier 24"/>
    <x v="0"/>
    <n v="1"/>
    <x v="0"/>
    <n v="49973.3"/>
    <n v="168527.75"/>
    <m/>
  </r>
  <r>
    <x v="0"/>
    <n v="29"/>
    <n v="4"/>
    <x v="7"/>
    <s v="Saclay"/>
    <x v="2"/>
    <n v="456.63"/>
    <s v="Facture"/>
    <x v="0"/>
    <s v="janvier 24"/>
    <x v="0"/>
    <n v="1"/>
    <x v="2"/>
    <n v="49973.3"/>
    <n v="168527.75"/>
    <m/>
  </r>
  <r>
    <x v="0"/>
    <n v="31"/>
    <n v="31"/>
    <x v="8"/>
    <s v="Saclay"/>
    <x v="5"/>
    <n v="1093.1300000000001"/>
    <s v="Facture"/>
    <x v="0"/>
    <s v="janvier 24"/>
    <x v="0"/>
    <n v="1"/>
    <x v="5"/>
    <n v="49973.3"/>
    <n v="168527.75"/>
    <m/>
  </r>
  <r>
    <x v="0"/>
    <n v="32"/>
    <n v="31"/>
    <x v="8"/>
    <s v="Saclay"/>
    <x v="3"/>
    <n v="324.47000000000003"/>
    <s v="Facture"/>
    <x v="0"/>
    <s v="janvier 24"/>
    <x v="0"/>
    <n v="1"/>
    <x v="3"/>
    <n v="49973.3"/>
    <n v="168527.75"/>
    <m/>
  </r>
  <r>
    <x v="0"/>
    <n v="33"/>
    <n v="31"/>
    <x v="8"/>
    <s v="Saclay"/>
    <x v="0"/>
    <n v="254.03"/>
    <s v="Facture"/>
    <x v="0"/>
    <s v="janvier 24"/>
    <x v="0"/>
    <n v="1"/>
    <x v="0"/>
    <n v="49973.3"/>
    <n v="168527.75"/>
    <m/>
  </r>
  <r>
    <x v="0"/>
    <n v="34"/>
    <n v="31"/>
    <x v="8"/>
    <s v="Saclay"/>
    <x v="2"/>
    <n v="622.66999999999996"/>
    <s v="Facture"/>
    <x v="0"/>
    <s v="janvier 24"/>
    <x v="0"/>
    <n v="1"/>
    <x v="2"/>
    <n v="49973.3"/>
    <n v="168527.75"/>
    <m/>
  </r>
  <r>
    <x v="0"/>
    <n v="35"/>
    <n v="31"/>
    <x v="8"/>
    <s v="Saclay"/>
    <x v="4"/>
    <n v="620.84"/>
    <s v="Facture"/>
    <x v="0"/>
    <s v="janvier 24"/>
    <x v="0"/>
    <n v="1"/>
    <x v="4"/>
    <n v="49973.3"/>
    <n v="168527.75"/>
    <m/>
  </r>
  <r>
    <x v="0"/>
    <n v="36"/>
    <n v="31"/>
    <x v="8"/>
    <s v="Saclay"/>
    <x v="1"/>
    <n v="497.29"/>
    <s v="Facture"/>
    <x v="0"/>
    <s v="janvier 24"/>
    <x v="0"/>
    <n v="1"/>
    <x v="1"/>
    <n v="49973.3"/>
    <n v="168527.75"/>
    <m/>
  </r>
  <r>
    <x v="0"/>
    <n v="37"/>
    <n v="19"/>
    <x v="1"/>
    <s v="Saclay"/>
    <x v="6"/>
    <n v="139.43"/>
    <s v="Facture"/>
    <x v="0"/>
    <s v="janvier 24"/>
    <x v="0"/>
    <n v="1"/>
    <x v="6"/>
    <n v="49973.3"/>
    <n v="168527.75"/>
    <m/>
  </r>
  <r>
    <x v="0"/>
    <n v="38"/>
    <n v="31"/>
    <x v="8"/>
    <s v="Saclay"/>
    <x v="6"/>
    <n v="45.25"/>
    <s v="Facture"/>
    <x v="0"/>
    <s v="janvier 24"/>
    <x v="0"/>
    <n v="1"/>
    <x v="6"/>
    <n v="49973.3"/>
    <n v="168527.75"/>
    <m/>
  </r>
  <r>
    <x v="0"/>
    <n v="39"/>
    <n v="31"/>
    <x v="8"/>
    <s v="Saclay"/>
    <x v="7"/>
    <n v="99.73"/>
    <s v="Facture"/>
    <x v="0"/>
    <s v="janvier 24"/>
    <x v="0"/>
    <n v="1"/>
    <x v="7"/>
    <n v="49973.3"/>
    <n v="168527.75"/>
    <m/>
  </r>
  <r>
    <x v="0"/>
    <n v="40"/>
    <n v="31"/>
    <x v="8"/>
    <s v="Saclay"/>
    <x v="8"/>
    <n v="42.41"/>
    <s v="Facture"/>
    <x v="0"/>
    <s v="janvier 24"/>
    <x v="0"/>
    <n v="1"/>
    <x v="8"/>
    <n v="49973.3"/>
    <n v="168527.75"/>
    <m/>
  </r>
  <r>
    <x v="0"/>
    <n v="41"/>
    <n v="10"/>
    <x v="9"/>
    <s v="Saclay"/>
    <x v="6"/>
    <n v="812.13"/>
    <s v="Facture"/>
    <x v="0"/>
    <s v="janvier 24"/>
    <x v="0"/>
    <n v="1"/>
    <x v="6"/>
    <n v="49973.3"/>
    <n v="168527.75"/>
    <m/>
  </r>
  <r>
    <x v="0"/>
    <n v="42"/>
    <n v="10"/>
    <x v="9"/>
    <s v="Saclay"/>
    <x v="6"/>
    <n v="176.5"/>
    <s v="Facture"/>
    <x v="0"/>
    <s v="janvier 24"/>
    <x v="0"/>
    <n v="1"/>
    <x v="6"/>
    <n v="49973.3"/>
    <n v="168527.75"/>
    <m/>
  </r>
  <r>
    <x v="0"/>
    <n v="43"/>
    <n v="7"/>
    <x v="0"/>
    <s v="Saclay"/>
    <x v="6"/>
    <n v="341.14"/>
    <s v="Facture"/>
    <x v="0"/>
    <s v="janvier 24"/>
    <x v="0"/>
    <n v="1"/>
    <x v="6"/>
    <n v="49973.3"/>
    <n v="168527.75"/>
    <m/>
  </r>
  <r>
    <x v="0"/>
    <n v="48"/>
    <n v="7"/>
    <x v="0"/>
    <s v="Saclay"/>
    <x v="9"/>
    <n v="75.98"/>
    <s v="Facture"/>
    <x v="0"/>
    <s v="janvier 24"/>
    <x v="0"/>
    <n v="1"/>
    <x v="9"/>
    <n v="49973.3"/>
    <n v="168527.75"/>
    <m/>
  </r>
  <r>
    <x v="0"/>
    <n v="49"/>
    <n v="7"/>
    <x v="0"/>
    <s v="Saclay"/>
    <x v="9"/>
    <n v="44.13"/>
    <s v="Facture"/>
    <x v="0"/>
    <s v="janvier 24"/>
    <x v="0"/>
    <n v="1"/>
    <x v="9"/>
    <n v="49973.3"/>
    <n v="168527.75"/>
    <m/>
  </r>
  <r>
    <x v="0"/>
    <n v="50"/>
    <n v="4"/>
    <x v="7"/>
    <s v="Saclay"/>
    <x v="9"/>
    <n v="148.55000000000001"/>
    <s v="Facture"/>
    <x v="0"/>
    <s v="janvier 24"/>
    <x v="0"/>
    <n v="1"/>
    <x v="9"/>
    <n v="49973.3"/>
    <n v="168527.75"/>
    <m/>
  </r>
  <r>
    <x v="0"/>
    <n v="51"/>
    <n v="4"/>
    <x v="7"/>
    <s v="Saclay"/>
    <x v="9"/>
    <n v="337.86"/>
    <s v="Facture"/>
    <x v="0"/>
    <s v="janvier 24"/>
    <x v="0"/>
    <n v="1"/>
    <x v="9"/>
    <n v="49973.3"/>
    <n v="168527.75"/>
    <m/>
  </r>
  <r>
    <x v="0"/>
    <n v="52"/>
    <n v="19"/>
    <x v="1"/>
    <s v="Saclay"/>
    <x v="9"/>
    <n v="209.72"/>
    <s v="Facture"/>
    <x v="0"/>
    <s v="janvier 24"/>
    <x v="0"/>
    <n v="1"/>
    <x v="9"/>
    <n v="49973.3"/>
    <n v="168527.75"/>
    <m/>
  </r>
  <r>
    <x v="0"/>
    <n v="53"/>
    <n v="31"/>
    <x v="8"/>
    <s v="Saclay"/>
    <x v="9"/>
    <n v="191.24"/>
    <s v="Facture"/>
    <x v="0"/>
    <s v="janvier 24"/>
    <x v="0"/>
    <n v="1"/>
    <x v="9"/>
    <n v="49973.3"/>
    <n v="168527.75"/>
    <m/>
  </r>
  <r>
    <x v="0"/>
    <n v="54"/>
    <n v="15"/>
    <x v="4"/>
    <s v="Saclay"/>
    <x v="9"/>
    <n v="308.72000000000003"/>
    <s v="Facture"/>
    <x v="0"/>
    <s v="janvier 24"/>
    <x v="0"/>
    <n v="1"/>
    <x v="9"/>
    <n v="49973.3"/>
    <n v="168527.75"/>
    <m/>
  </r>
  <r>
    <x v="0"/>
    <n v="55"/>
    <n v="31"/>
    <x v="8"/>
    <s v="Saclay"/>
    <x v="10"/>
    <n v="338.9"/>
    <s v="Facture"/>
    <x v="0"/>
    <s v="janvier 24"/>
    <x v="0"/>
    <n v="1"/>
    <x v="10"/>
    <n v="49973.3"/>
    <n v="168527.75"/>
    <m/>
  </r>
  <r>
    <x v="0"/>
    <n v="56"/>
    <n v="15"/>
    <x v="4"/>
    <s v="Saclay"/>
    <x v="10"/>
    <n v="648.85"/>
    <s v="Facture"/>
    <x v="0"/>
    <s v="janvier 24"/>
    <x v="0"/>
    <n v="1"/>
    <x v="10"/>
    <n v="49973.3"/>
    <n v="168527.75"/>
    <m/>
  </r>
  <r>
    <x v="0"/>
    <n v="57"/>
    <n v="22"/>
    <x v="2"/>
    <s v="Saclay"/>
    <x v="10"/>
    <n v="137.38999999999999"/>
    <s v="Facture"/>
    <x v="0"/>
    <s v="janvier 24"/>
    <x v="0"/>
    <n v="1"/>
    <x v="10"/>
    <n v="49973.3"/>
    <n v="168527.75"/>
    <m/>
  </r>
  <r>
    <x v="0"/>
    <n v="59"/>
    <n v="31"/>
    <x v="8"/>
    <s v="Saclay"/>
    <x v="4"/>
    <n v="18.96"/>
    <s v="Facture"/>
    <x v="0"/>
    <s v="janvier 24"/>
    <x v="0"/>
    <n v="1"/>
    <x v="4"/>
    <n v="49973.3"/>
    <n v="168527.75"/>
    <m/>
  </r>
  <r>
    <x v="0"/>
    <n v="60"/>
    <n v="3"/>
    <x v="6"/>
    <s v="Saclay"/>
    <x v="10"/>
    <n v="138.86000000000001"/>
    <s v="Facture"/>
    <x v="0"/>
    <s v="janvier 24"/>
    <x v="0"/>
    <n v="1"/>
    <x v="10"/>
    <n v="49973.3"/>
    <n v="168527.75"/>
    <m/>
  </r>
  <r>
    <x v="0"/>
    <n v="61"/>
    <n v="19"/>
    <x v="1"/>
    <s v="Saclay"/>
    <x v="10"/>
    <n v="120.05"/>
    <s v="Facture"/>
    <x v="0"/>
    <s v="janvier 24"/>
    <x v="0"/>
    <n v="1"/>
    <x v="10"/>
    <n v="49973.3"/>
    <n v="168527.75"/>
    <m/>
  </r>
  <r>
    <x v="0"/>
    <n v="62"/>
    <n v="25"/>
    <x v="3"/>
    <s v="Saclay"/>
    <x v="10"/>
    <n v="364.62"/>
    <s v="Facture"/>
    <x v="0"/>
    <s v="janvier 24"/>
    <x v="0"/>
    <n v="1"/>
    <x v="10"/>
    <n v="49973.3"/>
    <n v="168527.75"/>
    <m/>
  </r>
  <r>
    <x v="0"/>
    <n v="63"/>
    <n v="7"/>
    <x v="0"/>
    <s v="Saclay"/>
    <x v="10"/>
    <n v="306.76"/>
    <s v="Facture"/>
    <x v="0"/>
    <s v="janvier 24"/>
    <x v="0"/>
    <n v="1"/>
    <x v="10"/>
    <n v="49973.3"/>
    <n v="168527.75"/>
    <m/>
  </r>
  <r>
    <x v="0"/>
    <n v="66"/>
    <n v="16"/>
    <x v="10"/>
    <s v="Saclay"/>
    <x v="2"/>
    <n v="361.6"/>
    <s v="Facture"/>
    <x v="0"/>
    <s v="janvier 24"/>
    <x v="0"/>
    <n v="1"/>
    <x v="2"/>
    <n v="49973.3"/>
    <n v="168527.75"/>
    <m/>
  </r>
  <r>
    <x v="0"/>
    <n v="67"/>
    <n v="15"/>
    <x v="4"/>
    <s v="Saclay"/>
    <x v="11"/>
    <n v="286.02"/>
    <s v="Facture"/>
    <x v="0"/>
    <s v="janvier 24"/>
    <x v="0"/>
    <n v="1"/>
    <x v="11"/>
    <n v="49973.3"/>
    <n v="168527.75"/>
    <m/>
  </r>
  <r>
    <x v="0"/>
    <n v="68"/>
    <n v="31"/>
    <x v="8"/>
    <s v="Saclay"/>
    <x v="12"/>
    <n v="848.81"/>
    <s v="Facture"/>
    <x v="0"/>
    <s v="janvier 24"/>
    <x v="0"/>
    <n v="1"/>
    <x v="12"/>
    <n v="49973.3"/>
    <n v="168527.75"/>
    <m/>
  </r>
  <r>
    <x v="0"/>
    <n v="69"/>
    <n v="25"/>
    <x v="3"/>
    <s v="Saclay"/>
    <x v="12"/>
    <n v="230.54"/>
    <s v="Facture"/>
    <x v="0"/>
    <s v="janvier 24"/>
    <x v="0"/>
    <n v="1"/>
    <x v="12"/>
    <n v="49973.3"/>
    <n v="168527.75"/>
    <m/>
  </r>
  <r>
    <x v="0"/>
    <n v="70"/>
    <n v="15"/>
    <x v="4"/>
    <s v="Saclay"/>
    <x v="12"/>
    <n v="286.93"/>
    <s v="Facture"/>
    <x v="0"/>
    <s v="janvier 24"/>
    <x v="0"/>
    <n v="1"/>
    <x v="12"/>
    <n v="49973.3"/>
    <n v="168527.75"/>
    <m/>
  </r>
  <r>
    <x v="0"/>
    <n v="71"/>
    <n v="19"/>
    <x v="1"/>
    <s v="Saclay"/>
    <x v="12"/>
    <n v="744.54"/>
    <s v="Facture"/>
    <x v="0"/>
    <s v="janvier 24"/>
    <x v="0"/>
    <n v="1"/>
    <x v="12"/>
    <n v="49973.3"/>
    <n v="168527.75"/>
    <m/>
  </r>
  <r>
    <x v="0"/>
    <n v="72"/>
    <n v="22"/>
    <x v="2"/>
    <s v="Saclay"/>
    <x v="12"/>
    <n v="864.28"/>
    <s v="Facture"/>
    <x v="0"/>
    <s v="janvier 24"/>
    <x v="0"/>
    <n v="1"/>
    <x v="12"/>
    <n v="49973.3"/>
    <n v="168527.75"/>
    <m/>
  </r>
  <r>
    <x v="0"/>
    <n v="75"/>
    <n v="2"/>
    <x v="11"/>
    <s v="Saclay"/>
    <x v="12"/>
    <n v="187.43"/>
    <s v="Facture"/>
    <x v="0"/>
    <s v="janvier 24"/>
    <x v="0"/>
    <n v="1"/>
    <x v="12"/>
    <n v="49973.3"/>
    <n v="168527.75"/>
    <m/>
  </r>
  <r>
    <x v="0"/>
    <n v="76"/>
    <n v="17"/>
    <x v="5"/>
    <s v="Saclay"/>
    <x v="12"/>
    <n v="109.52"/>
    <s v="Facture"/>
    <x v="0"/>
    <s v="janvier 24"/>
    <x v="0"/>
    <n v="1"/>
    <x v="12"/>
    <n v="49973.3"/>
    <n v="168527.75"/>
    <m/>
  </r>
  <r>
    <x v="0"/>
    <n v="77"/>
    <n v="10"/>
    <x v="9"/>
    <s v="Saclay"/>
    <x v="12"/>
    <n v="514.70000000000005"/>
    <s v="Facture"/>
    <x v="0"/>
    <s v="janvier 24"/>
    <x v="0"/>
    <n v="1"/>
    <x v="12"/>
    <n v="49973.3"/>
    <n v="168527.75"/>
    <m/>
  </r>
  <r>
    <x v="0"/>
    <n v="78"/>
    <n v="10"/>
    <x v="9"/>
    <s v="Saclay"/>
    <x v="12"/>
    <n v="150.79"/>
    <s v="Facture"/>
    <x v="0"/>
    <s v="janvier 24"/>
    <x v="0"/>
    <n v="1"/>
    <x v="12"/>
    <n v="49973.3"/>
    <n v="168527.75"/>
    <m/>
  </r>
  <r>
    <x v="0"/>
    <n v="79"/>
    <n v="7"/>
    <x v="0"/>
    <s v="Saclay"/>
    <x v="12"/>
    <n v="862.76"/>
    <s v="Facture"/>
    <x v="0"/>
    <s v="janvier 24"/>
    <x v="0"/>
    <n v="1"/>
    <x v="12"/>
    <n v="49973.3"/>
    <n v="168527.75"/>
    <m/>
  </r>
  <r>
    <x v="0"/>
    <n v="81"/>
    <n v="19"/>
    <x v="1"/>
    <s v="Saclay"/>
    <x v="13"/>
    <n v="260.14"/>
    <s v="Facture"/>
    <x v="0"/>
    <s v="janvier 24"/>
    <x v="0"/>
    <n v="1"/>
    <x v="13"/>
    <n v="49973.3"/>
    <n v="168527.75"/>
    <m/>
  </r>
  <r>
    <x v="0"/>
    <n v="82"/>
    <n v="22"/>
    <x v="2"/>
    <s v="Saclay"/>
    <x v="14"/>
    <n v="88.65"/>
    <s v="Facture"/>
    <x v="0"/>
    <s v="janvier 24"/>
    <x v="0"/>
    <n v="1"/>
    <x v="14"/>
    <n v="49973.3"/>
    <n v="168527.75"/>
    <m/>
  </r>
  <r>
    <x v="0"/>
    <n v="83"/>
    <n v="3"/>
    <x v="6"/>
    <s v="Saclay"/>
    <x v="14"/>
    <n v="156.31"/>
    <s v="Facture"/>
    <x v="0"/>
    <s v="janvier 24"/>
    <x v="0"/>
    <n v="1"/>
    <x v="14"/>
    <n v="49973.3"/>
    <n v="168527.75"/>
    <m/>
  </r>
  <r>
    <x v="0"/>
    <n v="87"/>
    <n v="19"/>
    <x v="1"/>
    <s v="Saclay"/>
    <x v="15"/>
    <n v="1410.59"/>
    <s v="Facture"/>
    <x v="0"/>
    <s v="janvier 24"/>
    <x v="0"/>
    <n v="1"/>
    <x v="15"/>
    <n v="49973.3"/>
    <n v="168527.75"/>
    <m/>
  </r>
  <r>
    <x v="0"/>
    <n v="88"/>
    <n v="15"/>
    <x v="4"/>
    <s v="Saclay"/>
    <x v="15"/>
    <n v="549.67999999999995"/>
    <s v="Facture"/>
    <x v="0"/>
    <s v="janvier 24"/>
    <x v="0"/>
    <n v="1"/>
    <x v="15"/>
    <n v="49973.3"/>
    <n v="168527.75"/>
    <m/>
  </r>
  <r>
    <x v="0"/>
    <n v="89"/>
    <n v="31"/>
    <x v="8"/>
    <s v="Saclay"/>
    <x v="15"/>
    <n v="1792.79"/>
    <s v="Facture"/>
    <x v="0"/>
    <s v="janvier 24"/>
    <x v="0"/>
    <n v="1"/>
    <x v="15"/>
    <n v="49973.3"/>
    <n v="168527.75"/>
    <m/>
  </r>
  <r>
    <x v="0"/>
    <n v="90"/>
    <n v="17"/>
    <x v="5"/>
    <s v="Saclay"/>
    <x v="15"/>
    <n v="281.13"/>
    <s v="Facture"/>
    <x v="0"/>
    <s v="janvier 24"/>
    <x v="0"/>
    <n v="1"/>
    <x v="15"/>
    <n v="49973.3"/>
    <n v="168527.75"/>
    <m/>
  </r>
  <r>
    <x v="0"/>
    <n v="91"/>
    <n v="7"/>
    <x v="0"/>
    <s v="Saclay"/>
    <x v="15"/>
    <n v="503.76"/>
    <s v="Facture"/>
    <x v="0"/>
    <s v="janvier 24"/>
    <x v="0"/>
    <n v="1"/>
    <x v="15"/>
    <n v="49973.3"/>
    <n v="168527.75"/>
    <m/>
  </r>
  <r>
    <x v="0"/>
    <n v="92"/>
    <n v="31"/>
    <x v="8"/>
    <s v="Saclay"/>
    <x v="16"/>
    <n v="56.55"/>
    <s v="Facture"/>
    <x v="0"/>
    <s v="janvier 24"/>
    <x v="0"/>
    <n v="1"/>
    <x v="16"/>
    <n v="49973.3"/>
    <n v="168527.75"/>
    <m/>
  </r>
  <r>
    <x v="0"/>
    <n v="93"/>
    <n v="17"/>
    <x v="5"/>
    <s v="Saclay"/>
    <x v="16"/>
    <n v="97.55"/>
    <s v="Facture"/>
    <x v="0"/>
    <s v="janvier 24"/>
    <x v="0"/>
    <n v="1"/>
    <x v="16"/>
    <n v="49973.3"/>
    <n v="168527.75"/>
    <m/>
  </r>
  <r>
    <x v="0"/>
    <n v="94"/>
    <n v="7"/>
    <x v="0"/>
    <s v="Saclay"/>
    <x v="16"/>
    <n v="222.4"/>
    <s v="Facture"/>
    <x v="0"/>
    <s v="janvier 24"/>
    <x v="0"/>
    <n v="1"/>
    <x v="16"/>
    <n v="49973.3"/>
    <n v="168527.75"/>
    <m/>
  </r>
  <r>
    <x v="0"/>
    <n v="96"/>
    <n v="43"/>
    <x v="12"/>
    <s v="Saclay"/>
    <x v="15"/>
    <n v="2110"/>
    <s v="Facture"/>
    <x v="0"/>
    <s v="janvier 24"/>
    <x v="0"/>
    <n v="1"/>
    <x v="15"/>
    <n v="49973.3"/>
    <n v="168527.75"/>
    <m/>
  </r>
  <r>
    <x v="0"/>
    <n v="97"/>
    <n v="15"/>
    <x v="4"/>
    <s v="Saclay"/>
    <x v="17"/>
    <n v="317.52"/>
    <s v="Facture"/>
    <x v="0"/>
    <s v="janvier 24"/>
    <x v="0"/>
    <n v="1"/>
    <x v="17"/>
    <n v="49973.3"/>
    <n v="168527.75"/>
    <m/>
  </r>
  <r>
    <x v="0"/>
    <n v="98"/>
    <n v="31"/>
    <x v="8"/>
    <s v="Saclay"/>
    <x v="17"/>
    <n v="751.25"/>
    <s v="Facture"/>
    <x v="0"/>
    <s v="janvier 24"/>
    <x v="0"/>
    <n v="1"/>
    <x v="17"/>
    <n v="49973.3"/>
    <n v="168527.75"/>
    <m/>
  </r>
  <r>
    <x v="0"/>
    <n v="99"/>
    <n v="2"/>
    <x v="11"/>
    <s v="Saclay"/>
    <x v="17"/>
    <n v="148.18"/>
    <s v="Facture"/>
    <x v="0"/>
    <s v="janvier 24"/>
    <x v="0"/>
    <n v="1"/>
    <x v="17"/>
    <n v="49973.3"/>
    <n v="168527.75"/>
    <m/>
  </r>
  <r>
    <x v="0"/>
    <n v="100"/>
    <n v="7"/>
    <x v="0"/>
    <s v="Saclay"/>
    <x v="17"/>
    <n v="691.28"/>
    <s v="Facture"/>
    <x v="0"/>
    <s v="janvier 24"/>
    <x v="0"/>
    <n v="1"/>
    <x v="17"/>
    <n v="49973.3"/>
    <n v="168527.75"/>
    <m/>
  </r>
  <r>
    <x v="0"/>
    <n v="101"/>
    <n v="19"/>
    <x v="1"/>
    <s v="Saclay"/>
    <x v="17"/>
    <n v="663.04"/>
    <s v="Facture"/>
    <x v="0"/>
    <s v="janvier 24"/>
    <x v="0"/>
    <n v="1"/>
    <x v="17"/>
    <n v="49973.3"/>
    <n v="168527.75"/>
    <m/>
  </r>
  <r>
    <x v="0"/>
    <n v="102"/>
    <n v="4"/>
    <x v="7"/>
    <s v="Saclay"/>
    <x v="17"/>
    <n v="417.4"/>
    <s v="Facture"/>
    <x v="0"/>
    <s v="janvier 24"/>
    <x v="0"/>
    <n v="1"/>
    <x v="17"/>
    <n v="49973.3"/>
    <n v="168527.75"/>
    <m/>
  </r>
  <r>
    <x v="0"/>
    <n v="103"/>
    <n v="19"/>
    <x v="1"/>
    <s v="Saclay"/>
    <x v="18"/>
    <n v="932.98"/>
    <s v="Facture"/>
    <x v="0"/>
    <s v="janvier 24"/>
    <x v="0"/>
    <n v="1"/>
    <x v="18"/>
    <n v="49973.3"/>
    <n v="168527.75"/>
    <m/>
  </r>
  <r>
    <x v="0"/>
    <n v="104"/>
    <n v="15"/>
    <x v="4"/>
    <s v="Saclay"/>
    <x v="18"/>
    <n v="331.94"/>
    <s v="Facture"/>
    <x v="0"/>
    <s v="janvier 24"/>
    <x v="0"/>
    <n v="1"/>
    <x v="18"/>
    <n v="49973.3"/>
    <n v="168527.75"/>
    <m/>
  </r>
  <r>
    <x v="0"/>
    <n v="105"/>
    <n v="31"/>
    <x v="8"/>
    <s v="Saclay"/>
    <x v="18"/>
    <n v="1257.5899999999999"/>
    <s v="Facture"/>
    <x v="0"/>
    <s v="janvier 24"/>
    <x v="0"/>
    <n v="1"/>
    <x v="18"/>
    <n v="49973.3"/>
    <n v="168527.75"/>
    <m/>
  </r>
  <r>
    <x v="0"/>
    <n v="106"/>
    <n v="17"/>
    <x v="5"/>
    <s v="Saclay"/>
    <x v="18"/>
    <n v="193.07"/>
    <s v="Facture"/>
    <x v="0"/>
    <s v="janvier 24"/>
    <x v="0"/>
    <n v="1"/>
    <x v="18"/>
    <n v="49973.3"/>
    <n v="168527.75"/>
    <m/>
  </r>
  <r>
    <x v="0"/>
    <n v="107"/>
    <n v="7"/>
    <x v="0"/>
    <s v="Saclay"/>
    <x v="18"/>
    <n v="677.4"/>
    <s v="Facture"/>
    <x v="0"/>
    <s v="janvier 24"/>
    <x v="0"/>
    <n v="1"/>
    <x v="18"/>
    <n v="49973.3"/>
    <n v="168527.75"/>
    <m/>
  </r>
  <r>
    <x v="0"/>
    <n v="121"/>
    <n v="10"/>
    <x v="9"/>
    <s v="Saclay"/>
    <x v="19"/>
    <n v="325.60000000000002"/>
    <s v="Facture"/>
    <x v="0"/>
    <s v="janvier 24"/>
    <x v="0"/>
    <n v="1"/>
    <x v="19"/>
    <n v="49973.3"/>
    <n v="168527.75"/>
    <m/>
  </r>
  <r>
    <x v="0"/>
    <n v="122"/>
    <n v="10"/>
    <x v="9"/>
    <s v="Saclay"/>
    <x v="19"/>
    <n v="343.5"/>
    <s v="Facture"/>
    <x v="0"/>
    <s v="janvier 24"/>
    <x v="0"/>
    <n v="1"/>
    <x v="19"/>
    <n v="49973.3"/>
    <n v="168527.75"/>
    <m/>
  </r>
  <r>
    <x v="0"/>
    <n v="123"/>
    <n v="19"/>
    <x v="1"/>
    <s v="Saclay"/>
    <x v="19"/>
    <n v="24.7"/>
    <s v="Facture"/>
    <x v="0"/>
    <s v="janvier 24"/>
    <x v="0"/>
    <n v="1"/>
    <x v="19"/>
    <n v="49973.3"/>
    <n v="168527.75"/>
    <m/>
  </r>
  <r>
    <x v="0"/>
    <n v="124"/>
    <n v="19"/>
    <x v="1"/>
    <s v="Saclay"/>
    <x v="19"/>
    <n v="676.7"/>
    <s v="Facture"/>
    <x v="0"/>
    <s v="janvier 24"/>
    <x v="0"/>
    <n v="1"/>
    <x v="19"/>
    <n v="49973.3"/>
    <n v="168527.75"/>
    <m/>
  </r>
  <r>
    <x v="0"/>
    <n v="125"/>
    <n v="2"/>
    <x v="11"/>
    <s v="Saclay"/>
    <x v="19"/>
    <n v="272.85000000000002"/>
    <s v="Facture"/>
    <x v="0"/>
    <s v="janvier 24"/>
    <x v="0"/>
    <n v="1"/>
    <x v="19"/>
    <n v="49973.3"/>
    <n v="168527.75"/>
    <m/>
  </r>
  <r>
    <x v="0"/>
    <n v="126"/>
    <n v="31"/>
    <x v="8"/>
    <s v="Saclay"/>
    <x v="19"/>
    <n v="720.57"/>
    <s v="Facture"/>
    <x v="0"/>
    <s v="janvier 24"/>
    <x v="0"/>
    <n v="1"/>
    <x v="19"/>
    <n v="49973.3"/>
    <n v="168527.75"/>
    <m/>
  </r>
  <r>
    <x v="0"/>
    <n v="127"/>
    <n v="4"/>
    <x v="7"/>
    <s v="Saclay"/>
    <x v="19"/>
    <n v="559.17999999999995"/>
    <s v="Facture"/>
    <x v="0"/>
    <s v="janvier 24"/>
    <x v="0"/>
    <n v="1"/>
    <x v="19"/>
    <n v="49973.3"/>
    <n v="168527.75"/>
    <m/>
  </r>
  <r>
    <x v="0"/>
    <n v="128"/>
    <n v="7"/>
    <x v="0"/>
    <s v="Saclay"/>
    <x v="19"/>
    <n v="624.71"/>
    <s v="Facture"/>
    <x v="0"/>
    <s v="janvier 24"/>
    <x v="0"/>
    <n v="1"/>
    <x v="19"/>
    <n v="49973.3"/>
    <n v="168527.75"/>
    <m/>
  </r>
  <r>
    <x v="0"/>
    <n v="129"/>
    <n v="19"/>
    <x v="1"/>
    <s v="Saclay"/>
    <x v="20"/>
    <n v="385.46"/>
    <s v="Facture"/>
    <x v="0"/>
    <s v="janvier 24"/>
    <x v="0"/>
    <n v="1"/>
    <x v="20"/>
    <n v="49973.3"/>
    <n v="168527.75"/>
    <m/>
  </r>
  <r>
    <x v="0"/>
    <n v="130"/>
    <n v="3"/>
    <x v="6"/>
    <s v="Saclay"/>
    <x v="20"/>
    <n v="934.89"/>
    <s v="Facture"/>
    <x v="0"/>
    <s v="janvier 24"/>
    <x v="0"/>
    <n v="1"/>
    <x v="20"/>
    <n v="49973.3"/>
    <n v="168527.75"/>
    <m/>
  </r>
  <r>
    <x v="0"/>
    <n v="131"/>
    <n v="31"/>
    <x v="8"/>
    <s v="Saclay"/>
    <x v="20"/>
    <n v="282.06"/>
    <s v="Facture"/>
    <x v="0"/>
    <s v="janvier 24"/>
    <x v="0"/>
    <n v="1"/>
    <x v="20"/>
    <n v="49973.3"/>
    <n v="168527.75"/>
    <m/>
  </r>
  <r>
    <x v="0"/>
    <n v="132"/>
    <n v="22"/>
    <x v="2"/>
    <s v="Saclay"/>
    <x v="20"/>
    <n v="252.43"/>
    <s v="Facture"/>
    <x v="0"/>
    <s v="janvier 24"/>
    <x v="0"/>
    <n v="1"/>
    <x v="20"/>
    <n v="49973.3"/>
    <n v="168527.75"/>
    <m/>
  </r>
  <r>
    <x v="0"/>
    <n v="133"/>
    <n v="25"/>
    <x v="3"/>
    <s v="Saclay"/>
    <x v="19"/>
    <n v="1116.48"/>
    <s v="Facture"/>
    <x v="0"/>
    <s v="janvier 24"/>
    <x v="0"/>
    <n v="1"/>
    <x v="19"/>
    <n v="49973.3"/>
    <n v="168527.75"/>
    <m/>
  </r>
  <r>
    <x v="0"/>
    <n v="134"/>
    <n v="4"/>
    <x v="7"/>
    <s v="Saclay"/>
    <x v="21"/>
    <n v="208.89"/>
    <s v="Facture"/>
    <x v="0"/>
    <s v="janvier 24"/>
    <x v="0"/>
    <n v="1"/>
    <x v="21"/>
    <n v="49973.3"/>
    <n v="168527.75"/>
    <m/>
  </r>
  <r>
    <x v="0"/>
    <n v="135"/>
    <n v="22"/>
    <x v="2"/>
    <s v="Saclay"/>
    <x v="21"/>
    <n v="400.64"/>
    <s v="Facture"/>
    <x v="0"/>
    <s v="janvier 24"/>
    <x v="0"/>
    <n v="1"/>
    <x v="21"/>
    <n v="49973.3"/>
    <n v="168527.75"/>
    <m/>
  </r>
  <r>
    <x v="0"/>
    <n v="136"/>
    <n v="31"/>
    <x v="8"/>
    <s v="Saclay"/>
    <x v="21"/>
    <n v="149.84"/>
    <s v="Facture"/>
    <x v="0"/>
    <s v="janvier 24"/>
    <x v="0"/>
    <n v="1"/>
    <x v="21"/>
    <n v="49973.3"/>
    <n v="168527.75"/>
    <m/>
  </r>
  <r>
    <x v="0"/>
    <n v="137"/>
    <n v="17"/>
    <x v="5"/>
    <s v="Saclay"/>
    <x v="21"/>
    <n v="125.48"/>
    <s v="Facture"/>
    <x v="0"/>
    <s v="janvier 24"/>
    <x v="0"/>
    <n v="1"/>
    <x v="21"/>
    <n v="49973.3"/>
    <n v="168527.75"/>
    <m/>
  </r>
  <r>
    <x v="0"/>
    <n v="138"/>
    <n v="19"/>
    <x v="1"/>
    <s v="Saclay"/>
    <x v="21"/>
    <n v="580.6"/>
    <s v="Facture"/>
    <x v="0"/>
    <s v="janvier 24"/>
    <x v="0"/>
    <n v="1"/>
    <x v="21"/>
    <n v="49973.3"/>
    <n v="168527.75"/>
    <m/>
  </r>
  <r>
    <x v="0"/>
    <n v="139"/>
    <n v="19"/>
    <x v="1"/>
    <s v="Saclay"/>
    <x v="21"/>
    <n v="212.19"/>
    <s v="Facture"/>
    <x v="0"/>
    <s v="janvier 24"/>
    <x v="0"/>
    <n v="1"/>
    <x v="21"/>
    <n v="49973.3"/>
    <n v="168527.75"/>
    <m/>
  </r>
  <r>
    <x v="0"/>
    <n v="140"/>
    <n v="7"/>
    <x v="0"/>
    <s v="Saclay"/>
    <x v="21"/>
    <n v="1285.71"/>
    <s v="Facture"/>
    <x v="0"/>
    <s v="janvier 24"/>
    <x v="0"/>
    <n v="1"/>
    <x v="21"/>
    <n v="49973.3"/>
    <n v="168527.75"/>
    <m/>
  </r>
  <r>
    <x v="0"/>
    <n v="150"/>
    <n v="22"/>
    <x v="2"/>
    <s v="Saclay"/>
    <x v="22"/>
    <n v="400.61"/>
    <s v="Facture"/>
    <x v="0"/>
    <s v="février 24"/>
    <x v="1"/>
    <n v="2"/>
    <x v="22"/>
    <n v="33866.17"/>
    <n v="119780.88"/>
    <n v="0.28273399999999999"/>
  </r>
  <r>
    <x v="0"/>
    <n v="151"/>
    <n v="10"/>
    <x v="9"/>
    <s v="Saclay"/>
    <x v="22"/>
    <n v="435.75"/>
    <s v="Facture"/>
    <x v="0"/>
    <s v="février 24"/>
    <x v="1"/>
    <n v="2"/>
    <x v="22"/>
    <n v="33866.17"/>
    <n v="119780.88"/>
    <n v="0.28273399999999999"/>
  </r>
  <r>
    <x v="0"/>
    <n v="152"/>
    <n v="7"/>
    <x v="0"/>
    <s v="Saclay"/>
    <x v="22"/>
    <n v="217.99"/>
    <s v="Facture"/>
    <x v="0"/>
    <s v="février 24"/>
    <x v="1"/>
    <n v="2"/>
    <x v="22"/>
    <n v="33866.17"/>
    <n v="119780.88"/>
    <n v="0.28273399999999999"/>
  </r>
  <r>
    <x v="0"/>
    <n v="153"/>
    <n v="25"/>
    <x v="3"/>
    <s v="Saclay"/>
    <x v="22"/>
    <n v="1027.08"/>
    <s v="Facture"/>
    <x v="0"/>
    <s v="février 24"/>
    <x v="1"/>
    <n v="2"/>
    <x v="22"/>
    <n v="33866.17"/>
    <n v="119780.88"/>
    <n v="0.28273399999999999"/>
  </r>
  <r>
    <x v="0"/>
    <n v="154"/>
    <n v="19"/>
    <x v="1"/>
    <s v="Saclay"/>
    <x v="22"/>
    <n v="247.25"/>
    <s v="Facture"/>
    <x v="0"/>
    <s v="février 24"/>
    <x v="1"/>
    <n v="2"/>
    <x v="22"/>
    <n v="33866.17"/>
    <n v="119780.88"/>
    <n v="0.28273399999999999"/>
  </r>
  <r>
    <x v="0"/>
    <n v="155"/>
    <n v="31"/>
    <x v="8"/>
    <s v="Saclay"/>
    <x v="22"/>
    <n v="11.9"/>
    <s v="Facture"/>
    <x v="0"/>
    <s v="février 24"/>
    <x v="1"/>
    <n v="2"/>
    <x v="22"/>
    <n v="33866.17"/>
    <n v="119780.88"/>
    <n v="0.28273399999999999"/>
  </r>
  <r>
    <x v="0"/>
    <n v="156"/>
    <n v="31"/>
    <x v="8"/>
    <s v="Saclay"/>
    <x v="22"/>
    <n v="693.35"/>
    <s v="Facture"/>
    <x v="0"/>
    <s v="février 24"/>
    <x v="1"/>
    <n v="2"/>
    <x v="22"/>
    <n v="33866.17"/>
    <n v="119780.88"/>
    <n v="0.28273399999999999"/>
  </r>
  <r>
    <x v="0"/>
    <n v="157"/>
    <n v="31"/>
    <x v="8"/>
    <s v="Saclay"/>
    <x v="23"/>
    <n v="283.60000000000002"/>
    <s v="Facture"/>
    <x v="0"/>
    <s v="février 24"/>
    <x v="1"/>
    <n v="2"/>
    <x v="23"/>
    <n v="33866.17"/>
    <n v="119780.88"/>
    <n v="0.28273399999999999"/>
  </r>
  <r>
    <x v="0"/>
    <n v="158"/>
    <n v="7"/>
    <x v="0"/>
    <s v="Saclay"/>
    <x v="23"/>
    <n v="359.99"/>
    <s v="Facture"/>
    <x v="0"/>
    <s v="février 24"/>
    <x v="1"/>
    <n v="2"/>
    <x v="23"/>
    <n v="33866.17"/>
    <n v="119780.88"/>
    <n v="0.28273399999999999"/>
  </r>
  <r>
    <x v="0"/>
    <n v="159"/>
    <n v="17"/>
    <x v="5"/>
    <s v="Saclay"/>
    <x v="23"/>
    <n v="109.39"/>
    <s v="Facture"/>
    <x v="0"/>
    <s v="février 24"/>
    <x v="1"/>
    <n v="2"/>
    <x v="23"/>
    <n v="33866.17"/>
    <n v="119780.88"/>
    <n v="0.28273399999999999"/>
  </r>
  <r>
    <x v="0"/>
    <n v="160"/>
    <n v="19"/>
    <x v="1"/>
    <s v="Saclay"/>
    <x v="23"/>
    <n v="425.24"/>
    <s v="Facture"/>
    <x v="0"/>
    <s v="février 24"/>
    <x v="1"/>
    <n v="2"/>
    <x v="23"/>
    <n v="33866.17"/>
    <n v="119780.88"/>
    <n v="0.28273399999999999"/>
  </r>
  <r>
    <x v="0"/>
    <n v="161"/>
    <n v="15"/>
    <x v="4"/>
    <s v="Saclay"/>
    <x v="22"/>
    <n v="1535.92"/>
    <s v="Facture"/>
    <x v="0"/>
    <s v="février 24"/>
    <x v="1"/>
    <n v="2"/>
    <x v="22"/>
    <n v="33866.17"/>
    <n v="119780.88"/>
    <n v="0.28273399999999999"/>
  </r>
  <r>
    <x v="0"/>
    <n v="162"/>
    <n v="15"/>
    <x v="4"/>
    <s v="Saclay"/>
    <x v="23"/>
    <n v="233.53"/>
    <s v="Facture"/>
    <x v="0"/>
    <s v="février 24"/>
    <x v="1"/>
    <n v="2"/>
    <x v="23"/>
    <n v="33866.17"/>
    <n v="119780.88"/>
    <n v="0.28273399999999999"/>
  </r>
  <r>
    <x v="0"/>
    <n v="167"/>
    <n v="31"/>
    <x v="8"/>
    <s v="Saclay"/>
    <x v="24"/>
    <n v="261.5"/>
    <s v="Facture"/>
    <x v="0"/>
    <s v="février 24"/>
    <x v="1"/>
    <n v="2"/>
    <x v="24"/>
    <n v="33866.17"/>
    <n v="119780.88"/>
    <n v="0.28273399999999999"/>
  </r>
  <r>
    <x v="0"/>
    <n v="168"/>
    <n v="31"/>
    <x v="8"/>
    <s v="Saclay"/>
    <x v="25"/>
    <n v="184.38"/>
    <s v="Facture"/>
    <x v="0"/>
    <s v="février 24"/>
    <x v="1"/>
    <n v="2"/>
    <x v="25"/>
    <n v="33866.17"/>
    <n v="119780.88"/>
    <n v="0.28273399999999999"/>
  </r>
  <r>
    <x v="0"/>
    <n v="169"/>
    <n v="10"/>
    <x v="9"/>
    <s v="Saclay"/>
    <x v="25"/>
    <n v="186"/>
    <s v="Facture"/>
    <x v="0"/>
    <s v="février 24"/>
    <x v="1"/>
    <n v="2"/>
    <x v="25"/>
    <n v="33866.17"/>
    <n v="119780.88"/>
    <n v="0.28273399999999999"/>
  </r>
  <r>
    <x v="0"/>
    <n v="170"/>
    <n v="7"/>
    <x v="0"/>
    <s v="Saclay"/>
    <x v="25"/>
    <n v="138"/>
    <s v="Facture"/>
    <x v="0"/>
    <s v="février 24"/>
    <x v="1"/>
    <n v="2"/>
    <x v="25"/>
    <n v="33866.17"/>
    <n v="119780.88"/>
    <n v="0.28273399999999999"/>
  </r>
  <r>
    <x v="0"/>
    <n v="171"/>
    <n v="19"/>
    <x v="1"/>
    <s v="Saclay"/>
    <x v="25"/>
    <n v="392.33"/>
    <s v="Facture"/>
    <x v="0"/>
    <s v="février 24"/>
    <x v="1"/>
    <n v="2"/>
    <x v="25"/>
    <n v="33866.17"/>
    <n v="119780.88"/>
    <n v="0.28273399999999999"/>
  </r>
  <r>
    <x v="0"/>
    <n v="177"/>
    <n v="15"/>
    <x v="4"/>
    <s v="Saclay"/>
    <x v="26"/>
    <n v="240.03"/>
    <s v="Facture"/>
    <x v="0"/>
    <s v="février 24"/>
    <x v="1"/>
    <n v="2"/>
    <x v="26"/>
    <n v="33866.17"/>
    <n v="119780.88"/>
    <n v="0.28273399999999999"/>
  </r>
  <r>
    <x v="0"/>
    <n v="178"/>
    <n v="19"/>
    <x v="1"/>
    <s v="Saclay"/>
    <x v="26"/>
    <n v="612.80999999999995"/>
    <s v="Facture"/>
    <x v="0"/>
    <s v="février 24"/>
    <x v="1"/>
    <n v="2"/>
    <x v="26"/>
    <n v="33866.17"/>
    <n v="119780.88"/>
    <n v="0.28273399999999999"/>
  </r>
  <r>
    <x v="0"/>
    <n v="179"/>
    <n v="7"/>
    <x v="0"/>
    <s v="Saclay"/>
    <x v="26"/>
    <n v="411.99"/>
    <s v="Facture"/>
    <x v="0"/>
    <s v="février 24"/>
    <x v="1"/>
    <n v="2"/>
    <x v="26"/>
    <n v="33866.17"/>
    <n v="119780.88"/>
    <n v="0.28273399999999999"/>
  </r>
  <r>
    <x v="0"/>
    <n v="180"/>
    <n v="31"/>
    <x v="8"/>
    <s v="Saclay"/>
    <x v="26"/>
    <n v="249"/>
    <s v="Facture"/>
    <x v="0"/>
    <s v="février 24"/>
    <x v="1"/>
    <n v="2"/>
    <x v="26"/>
    <n v="33866.17"/>
    <n v="119780.88"/>
    <n v="0.28273399999999999"/>
  </r>
  <r>
    <x v="0"/>
    <n v="181"/>
    <n v="31"/>
    <x v="8"/>
    <s v="Saclay"/>
    <x v="27"/>
    <n v="287.24"/>
    <s v="Facture"/>
    <x v="0"/>
    <s v="février 24"/>
    <x v="1"/>
    <n v="2"/>
    <x v="27"/>
    <n v="33866.17"/>
    <n v="119780.88"/>
    <n v="0.28273399999999999"/>
  </r>
  <r>
    <x v="0"/>
    <n v="182"/>
    <n v="31"/>
    <x v="8"/>
    <s v="Saclay"/>
    <x v="28"/>
    <n v="351.1"/>
    <s v="Facture"/>
    <x v="0"/>
    <s v="février 24"/>
    <x v="1"/>
    <n v="2"/>
    <x v="28"/>
    <n v="33866.17"/>
    <n v="119780.88"/>
    <n v="0.28273399999999999"/>
  </r>
  <r>
    <x v="0"/>
    <n v="183"/>
    <n v="22"/>
    <x v="2"/>
    <s v="Saclay"/>
    <x v="28"/>
    <n v="650.21"/>
    <s v="Facture"/>
    <x v="0"/>
    <s v="février 24"/>
    <x v="1"/>
    <n v="2"/>
    <x v="28"/>
    <n v="33866.17"/>
    <n v="119780.88"/>
    <n v="0.28273399999999999"/>
  </r>
  <r>
    <x v="0"/>
    <n v="184"/>
    <n v="19"/>
    <x v="1"/>
    <s v="Saclay"/>
    <x v="28"/>
    <n v="291.10000000000002"/>
    <s v="Facture"/>
    <x v="0"/>
    <s v="février 24"/>
    <x v="1"/>
    <n v="2"/>
    <x v="28"/>
    <n v="33866.17"/>
    <n v="119780.88"/>
    <n v="0.28273399999999999"/>
  </r>
  <r>
    <x v="0"/>
    <n v="203"/>
    <n v="7"/>
    <x v="0"/>
    <s v="Saclay"/>
    <x v="29"/>
    <n v="251.58"/>
    <s v="Facture"/>
    <x v="0"/>
    <s v="février 24"/>
    <x v="1"/>
    <n v="2"/>
    <x v="29"/>
    <n v="33866.17"/>
    <n v="119780.88"/>
    <n v="0.28273399999999999"/>
  </r>
  <r>
    <x v="0"/>
    <n v="204"/>
    <n v="31"/>
    <x v="8"/>
    <s v="Saclay"/>
    <x v="29"/>
    <n v="414.8"/>
    <s v="Facture"/>
    <x v="0"/>
    <s v="février 24"/>
    <x v="1"/>
    <n v="2"/>
    <x v="29"/>
    <n v="33866.17"/>
    <n v="119780.88"/>
    <n v="0.28273399999999999"/>
  </r>
  <r>
    <x v="0"/>
    <n v="214"/>
    <n v="3"/>
    <x v="6"/>
    <s v="Saclay"/>
    <x v="23"/>
    <n v="156.04"/>
    <s v="Facture"/>
    <x v="0"/>
    <s v="février 24"/>
    <x v="1"/>
    <n v="2"/>
    <x v="23"/>
    <n v="33866.17"/>
    <n v="119780.88"/>
    <n v="0.28273399999999999"/>
  </r>
  <r>
    <x v="0"/>
    <n v="215"/>
    <n v="15"/>
    <x v="4"/>
    <s v="Saclay"/>
    <x v="21"/>
    <n v="271.36"/>
    <s v="Facture"/>
    <x v="0"/>
    <s v="janvier 24"/>
    <x v="0"/>
    <n v="1"/>
    <x v="21"/>
    <n v="49973.3"/>
    <n v="168527.75"/>
    <m/>
  </r>
  <r>
    <x v="0"/>
    <n v="216"/>
    <n v="22"/>
    <x v="2"/>
    <s v="Saclay"/>
    <x v="21"/>
    <n v="1363.71"/>
    <s v="Facture"/>
    <x v="0"/>
    <s v="janvier 24"/>
    <x v="0"/>
    <n v="1"/>
    <x v="21"/>
    <n v="49973.3"/>
    <n v="168527.75"/>
    <m/>
  </r>
  <r>
    <x v="0"/>
    <n v="217"/>
    <n v="19"/>
    <x v="1"/>
    <s v="Saclay"/>
    <x v="30"/>
    <n v="254.76"/>
    <s v="Facture"/>
    <x v="0"/>
    <s v="février 24"/>
    <x v="1"/>
    <n v="2"/>
    <x v="30"/>
    <n v="33866.17"/>
    <n v="119780.88"/>
    <n v="0.28273399999999999"/>
  </r>
  <r>
    <x v="0"/>
    <n v="218"/>
    <n v="31"/>
    <x v="8"/>
    <s v="Saclay"/>
    <x v="30"/>
    <n v="521.97"/>
    <s v="Facture"/>
    <x v="0"/>
    <s v="février 24"/>
    <x v="1"/>
    <n v="2"/>
    <x v="30"/>
    <n v="33866.17"/>
    <n v="119780.88"/>
    <n v="0.28273399999999999"/>
  </r>
  <r>
    <x v="0"/>
    <n v="219"/>
    <n v="15"/>
    <x v="4"/>
    <s v="Saclay"/>
    <x v="30"/>
    <n v="231.56"/>
    <s v="Facture"/>
    <x v="0"/>
    <s v="février 24"/>
    <x v="1"/>
    <n v="2"/>
    <x v="30"/>
    <n v="33866.17"/>
    <n v="119780.88"/>
    <n v="0.28273399999999999"/>
  </r>
  <r>
    <x v="0"/>
    <n v="222"/>
    <n v="31"/>
    <x v="8"/>
    <s v="Saclay"/>
    <x v="31"/>
    <n v="696.99"/>
    <s v="Facture"/>
    <x v="0"/>
    <s v="février 24"/>
    <x v="1"/>
    <n v="2"/>
    <x v="31"/>
    <n v="33866.17"/>
    <n v="119780.88"/>
    <n v="0.28273399999999999"/>
  </r>
  <r>
    <x v="0"/>
    <n v="223"/>
    <n v="31"/>
    <x v="8"/>
    <s v="Saclay"/>
    <x v="32"/>
    <n v="105.5"/>
    <s v="Facture"/>
    <x v="0"/>
    <s v="février 24"/>
    <x v="1"/>
    <n v="2"/>
    <x v="32"/>
    <n v="33866.17"/>
    <n v="119780.88"/>
    <n v="0.28273399999999999"/>
  </r>
  <r>
    <x v="0"/>
    <n v="224"/>
    <n v="25"/>
    <x v="3"/>
    <s v="Saclay"/>
    <x v="32"/>
    <n v="624.28"/>
    <s v="Facture"/>
    <x v="0"/>
    <s v="février 24"/>
    <x v="1"/>
    <n v="2"/>
    <x v="32"/>
    <n v="33866.17"/>
    <n v="119780.88"/>
    <n v="0.28273399999999999"/>
  </r>
  <r>
    <x v="0"/>
    <n v="225"/>
    <n v="19"/>
    <x v="1"/>
    <s v="Saclay"/>
    <x v="33"/>
    <n v="256.05"/>
    <s v="Facture"/>
    <x v="0"/>
    <s v="février 24"/>
    <x v="1"/>
    <n v="2"/>
    <x v="33"/>
    <n v="33866.17"/>
    <n v="119780.88"/>
    <n v="0.28273399999999999"/>
  </r>
  <r>
    <x v="0"/>
    <n v="226"/>
    <n v="22"/>
    <x v="2"/>
    <s v="Saclay"/>
    <x v="32"/>
    <n v="412.44"/>
    <s v="Facture"/>
    <x v="0"/>
    <s v="février 24"/>
    <x v="1"/>
    <n v="2"/>
    <x v="32"/>
    <n v="33866.17"/>
    <n v="119780.88"/>
    <n v="0.28273399999999999"/>
  </r>
  <r>
    <x v="0"/>
    <n v="227"/>
    <n v="10"/>
    <x v="9"/>
    <s v="Saclay"/>
    <x v="32"/>
    <n v="1168.6400000000001"/>
    <s v="Facture"/>
    <x v="0"/>
    <s v="février 24"/>
    <x v="1"/>
    <n v="2"/>
    <x v="32"/>
    <n v="33866.17"/>
    <n v="119780.88"/>
    <n v="0.28273399999999999"/>
  </r>
  <r>
    <x v="0"/>
    <n v="228"/>
    <n v="7"/>
    <x v="0"/>
    <s v="Saclay"/>
    <x v="32"/>
    <n v="1272.05"/>
    <s v="Facture"/>
    <x v="0"/>
    <s v="février 24"/>
    <x v="1"/>
    <n v="2"/>
    <x v="32"/>
    <n v="33866.17"/>
    <n v="119780.88"/>
    <n v="0.28273399999999999"/>
  </r>
  <r>
    <x v="0"/>
    <n v="229"/>
    <n v="4"/>
    <x v="7"/>
    <s v="Saclay"/>
    <x v="32"/>
    <n v="248.1"/>
    <s v="Facture"/>
    <x v="0"/>
    <s v="février 24"/>
    <x v="1"/>
    <n v="2"/>
    <x v="32"/>
    <n v="33866.17"/>
    <n v="119780.88"/>
    <n v="0.28273399999999999"/>
  </r>
  <r>
    <x v="0"/>
    <n v="230"/>
    <n v="22"/>
    <x v="2"/>
    <s v="Saclay"/>
    <x v="34"/>
    <n v="364.6"/>
    <s v="Facture"/>
    <x v="0"/>
    <s v="février 24"/>
    <x v="1"/>
    <n v="2"/>
    <x v="34"/>
    <n v="33866.17"/>
    <n v="119780.88"/>
    <n v="0.28273399999999999"/>
  </r>
  <r>
    <x v="0"/>
    <n v="231"/>
    <n v="19"/>
    <x v="1"/>
    <s v="Saclay"/>
    <x v="34"/>
    <n v="297.77999999999997"/>
    <s v="Facture"/>
    <x v="0"/>
    <s v="février 24"/>
    <x v="1"/>
    <n v="2"/>
    <x v="34"/>
    <n v="33866.17"/>
    <n v="119780.88"/>
    <n v="0.28273399999999999"/>
  </r>
  <r>
    <x v="0"/>
    <n v="232"/>
    <n v="31"/>
    <x v="8"/>
    <s v="Saclay"/>
    <x v="34"/>
    <n v="360.89"/>
    <s v="Facture"/>
    <x v="0"/>
    <s v="février 24"/>
    <x v="1"/>
    <n v="2"/>
    <x v="34"/>
    <n v="33866.17"/>
    <n v="119780.88"/>
    <n v="0.28273399999999999"/>
  </r>
  <r>
    <x v="0"/>
    <n v="233"/>
    <n v="3"/>
    <x v="6"/>
    <s v="Saclay"/>
    <x v="34"/>
    <n v="395.19"/>
    <s v="Facture"/>
    <x v="0"/>
    <s v="février 24"/>
    <x v="1"/>
    <n v="2"/>
    <x v="34"/>
    <n v="33866.17"/>
    <n v="119780.88"/>
    <n v="0.28273399999999999"/>
  </r>
  <r>
    <x v="0"/>
    <n v="243"/>
    <n v="7"/>
    <x v="0"/>
    <s v="Saclay"/>
    <x v="34"/>
    <n v="256.45999999999998"/>
    <s v="Facture"/>
    <x v="0"/>
    <s v="février 24"/>
    <x v="1"/>
    <n v="2"/>
    <x v="34"/>
    <n v="33866.17"/>
    <n v="119780.88"/>
    <n v="0.28273399999999999"/>
  </r>
  <r>
    <x v="0"/>
    <n v="244"/>
    <n v="4"/>
    <x v="7"/>
    <s v="Saclay"/>
    <x v="34"/>
    <n v="113.64"/>
    <s v="Facture"/>
    <x v="0"/>
    <s v="février 24"/>
    <x v="1"/>
    <n v="2"/>
    <x v="34"/>
    <n v="33866.17"/>
    <n v="119780.88"/>
    <n v="0.28273399999999999"/>
  </r>
  <r>
    <x v="0"/>
    <n v="254"/>
    <n v="9"/>
    <x v="13"/>
    <s v="Saclay"/>
    <x v="34"/>
    <n v="381.6"/>
    <s v="Facture"/>
    <x v="0"/>
    <s v="février 24"/>
    <x v="1"/>
    <n v="2"/>
    <x v="34"/>
    <n v="33866.17"/>
    <n v="119780.88"/>
    <n v="0.28273399999999999"/>
  </r>
  <r>
    <x v="0"/>
    <n v="299"/>
    <n v="15"/>
    <x v="4"/>
    <s v="Saclay"/>
    <x v="35"/>
    <n v="805.92"/>
    <s v="Facture"/>
    <x v="0"/>
    <s v="février 24"/>
    <x v="1"/>
    <n v="2"/>
    <x v="35"/>
    <n v="33866.17"/>
    <n v="119780.88"/>
    <n v="0.28273399999999999"/>
  </r>
  <r>
    <x v="0"/>
    <n v="300"/>
    <n v="31"/>
    <x v="8"/>
    <s v="Saclay"/>
    <x v="35"/>
    <n v="116.26"/>
    <s v="Facture"/>
    <x v="0"/>
    <s v="février 24"/>
    <x v="1"/>
    <n v="2"/>
    <x v="35"/>
    <n v="33866.17"/>
    <n v="119780.88"/>
    <n v="0.28273399999999999"/>
  </r>
  <r>
    <x v="0"/>
    <n v="399"/>
    <n v="4"/>
    <x v="7"/>
    <s v="Saclay"/>
    <x v="36"/>
    <n v="314.26"/>
    <s v="Facture"/>
    <x v="0"/>
    <s v="février 24"/>
    <x v="1"/>
    <n v="2"/>
    <x v="36"/>
    <n v="33866.17"/>
    <n v="119780.88"/>
    <n v="0.28273399999999999"/>
  </r>
  <r>
    <x v="0"/>
    <n v="400"/>
    <n v="15"/>
    <x v="4"/>
    <s v="Saclay"/>
    <x v="25"/>
    <n v="326.18"/>
    <s v="Facture"/>
    <x v="0"/>
    <s v="février 24"/>
    <x v="1"/>
    <n v="2"/>
    <x v="25"/>
    <n v="33866.17"/>
    <n v="119780.88"/>
    <n v="0.28273399999999999"/>
  </r>
  <r>
    <x v="0"/>
    <n v="401"/>
    <n v="15"/>
    <x v="4"/>
    <s v="Saclay"/>
    <x v="22"/>
    <n v="598.63"/>
    <s v="Facture"/>
    <x v="0"/>
    <s v="février 24"/>
    <x v="1"/>
    <n v="2"/>
    <x v="22"/>
    <n v="33866.17"/>
    <n v="119780.88"/>
    <n v="0.28273399999999999"/>
  </r>
  <r>
    <x v="0"/>
    <n v="402"/>
    <n v="31"/>
    <x v="8"/>
    <s v="Saclay"/>
    <x v="37"/>
    <n v="1083.71"/>
    <s v="Facture"/>
    <x v="0"/>
    <s v="février 24"/>
    <x v="1"/>
    <n v="2"/>
    <x v="37"/>
    <n v="33866.17"/>
    <n v="119780.88"/>
    <n v="0.28273399999999999"/>
  </r>
  <r>
    <x v="0"/>
    <n v="403"/>
    <n v="22"/>
    <x v="2"/>
    <s v="Saclay"/>
    <x v="37"/>
    <n v="283.5"/>
    <s v="Facture"/>
    <x v="0"/>
    <s v="février 24"/>
    <x v="1"/>
    <n v="2"/>
    <x v="37"/>
    <n v="33866.17"/>
    <n v="119780.88"/>
    <n v="0.28273399999999999"/>
  </r>
  <r>
    <x v="0"/>
    <n v="404"/>
    <n v="19"/>
    <x v="1"/>
    <s v="Saclay"/>
    <x v="36"/>
    <n v="1096.46"/>
    <s v="Facture"/>
    <x v="0"/>
    <s v="février 24"/>
    <x v="1"/>
    <n v="2"/>
    <x v="36"/>
    <n v="33866.17"/>
    <n v="119780.88"/>
    <n v="0.28273399999999999"/>
  </r>
  <r>
    <x v="0"/>
    <n v="405"/>
    <n v="4"/>
    <x v="7"/>
    <s v="Saclay"/>
    <x v="36"/>
    <n v="314.26"/>
    <s v="Facture"/>
    <x v="0"/>
    <s v="février 24"/>
    <x v="1"/>
    <n v="2"/>
    <x v="36"/>
    <n v="33866.17"/>
    <n v="119780.88"/>
    <n v="0.28273399999999999"/>
  </r>
  <r>
    <x v="0"/>
    <n v="410"/>
    <n v="14"/>
    <x v="14"/>
    <s v="Saclay"/>
    <x v="38"/>
    <n v="278.45"/>
    <s v="Facture"/>
    <x v="0"/>
    <s v="février 24"/>
    <x v="1"/>
    <n v="2"/>
    <x v="38"/>
    <n v="33866.17"/>
    <n v="119780.88"/>
    <n v="0.28273399999999999"/>
  </r>
  <r>
    <x v="0"/>
    <n v="411"/>
    <n v="31"/>
    <x v="8"/>
    <s v="Saclay"/>
    <x v="39"/>
    <n v="70.5"/>
    <s v="Facture"/>
    <x v="0"/>
    <s v="février 24"/>
    <x v="1"/>
    <n v="2"/>
    <x v="39"/>
    <n v="33866.17"/>
    <n v="119780.88"/>
    <n v="0.28273399999999999"/>
  </r>
  <r>
    <x v="0"/>
    <n v="412"/>
    <n v="31"/>
    <x v="8"/>
    <s v="Saclay"/>
    <x v="40"/>
    <n v="41.41"/>
    <s v="Facture"/>
    <x v="0"/>
    <s v="février 24"/>
    <x v="1"/>
    <n v="2"/>
    <x v="40"/>
    <n v="33866.17"/>
    <n v="119780.88"/>
    <n v="0.28273399999999999"/>
  </r>
  <r>
    <x v="0"/>
    <n v="413"/>
    <n v="22"/>
    <x v="2"/>
    <s v="Saclay"/>
    <x v="41"/>
    <n v="824.59"/>
    <s v="Facture"/>
    <x v="0"/>
    <s v="février 24"/>
    <x v="1"/>
    <n v="2"/>
    <x v="41"/>
    <n v="33866.17"/>
    <n v="119780.88"/>
    <n v="0.28273399999999999"/>
  </r>
  <r>
    <x v="0"/>
    <n v="414"/>
    <n v="19"/>
    <x v="1"/>
    <s v="Saclay"/>
    <x v="38"/>
    <n v="377.46"/>
    <s v="Facture"/>
    <x v="0"/>
    <s v="février 24"/>
    <x v="1"/>
    <n v="2"/>
    <x v="38"/>
    <n v="33866.17"/>
    <n v="119780.88"/>
    <n v="0.28273399999999999"/>
  </r>
  <r>
    <x v="0"/>
    <n v="415"/>
    <n v="19"/>
    <x v="1"/>
    <s v="Saclay"/>
    <x v="38"/>
    <n v="17.260000000000002"/>
    <s v="Facture"/>
    <x v="0"/>
    <s v="février 24"/>
    <x v="1"/>
    <n v="2"/>
    <x v="38"/>
    <n v="33866.17"/>
    <n v="119780.88"/>
    <n v="0.28273399999999999"/>
  </r>
  <r>
    <x v="0"/>
    <n v="416"/>
    <n v="15"/>
    <x v="4"/>
    <s v="Saclay"/>
    <x v="38"/>
    <n v="442.93"/>
    <s v="Facture"/>
    <x v="0"/>
    <s v="février 24"/>
    <x v="1"/>
    <n v="2"/>
    <x v="38"/>
    <n v="33866.17"/>
    <n v="119780.88"/>
    <n v="0.28273399999999999"/>
  </r>
  <r>
    <x v="0"/>
    <n v="417"/>
    <n v="19"/>
    <x v="1"/>
    <s v="Saclay"/>
    <x v="33"/>
    <n v="45.81"/>
    <s v="Facture"/>
    <x v="0"/>
    <s v="février 24"/>
    <x v="1"/>
    <n v="2"/>
    <x v="33"/>
    <n v="33866.17"/>
    <n v="119780.88"/>
    <n v="0.28273399999999999"/>
  </r>
  <r>
    <x v="0"/>
    <n v="418"/>
    <n v="7"/>
    <x v="0"/>
    <s v="Saclay"/>
    <x v="37"/>
    <n v="252.55"/>
    <s v="Facture"/>
    <x v="0"/>
    <s v="février 24"/>
    <x v="1"/>
    <n v="2"/>
    <x v="37"/>
    <n v="33866.17"/>
    <n v="119780.88"/>
    <n v="0.28273399999999999"/>
  </r>
  <r>
    <x v="0"/>
    <n v="419"/>
    <n v="31"/>
    <x v="8"/>
    <s v="Saclay"/>
    <x v="38"/>
    <n v="211.4"/>
    <s v="Facture"/>
    <x v="0"/>
    <s v="février 24"/>
    <x v="1"/>
    <n v="2"/>
    <x v="38"/>
    <n v="33866.17"/>
    <n v="119780.88"/>
    <n v="0.28273399999999999"/>
  </r>
  <r>
    <x v="0"/>
    <n v="420"/>
    <n v="4"/>
    <x v="7"/>
    <s v="Saclay"/>
    <x v="36"/>
    <n v="314.26"/>
    <s v="Facture"/>
    <x v="0"/>
    <s v="février 24"/>
    <x v="1"/>
    <n v="2"/>
    <x v="36"/>
    <n v="33866.17"/>
    <n v="119780.88"/>
    <n v="0.28273399999999999"/>
  </r>
  <r>
    <x v="0"/>
    <n v="421"/>
    <n v="17"/>
    <x v="5"/>
    <s v="Saclay"/>
    <x v="38"/>
    <n v="151.09"/>
    <s v="Facture"/>
    <x v="0"/>
    <s v="février 24"/>
    <x v="1"/>
    <n v="2"/>
    <x v="38"/>
    <n v="33866.17"/>
    <n v="119780.88"/>
    <n v="0.28273399999999999"/>
  </r>
  <r>
    <x v="0"/>
    <n v="465"/>
    <n v="31"/>
    <x v="8"/>
    <s v="Saclay"/>
    <x v="41"/>
    <n v="171"/>
    <s v="Facture"/>
    <x v="0"/>
    <s v="février 24"/>
    <x v="1"/>
    <n v="2"/>
    <x v="41"/>
    <n v="33866.17"/>
    <n v="119780.88"/>
    <n v="0.28273399999999999"/>
  </r>
  <r>
    <x v="0"/>
    <n v="466"/>
    <n v="19"/>
    <x v="1"/>
    <s v="Saclay"/>
    <x v="41"/>
    <n v="160.56"/>
    <s v="Facture"/>
    <x v="0"/>
    <s v="février 24"/>
    <x v="1"/>
    <n v="2"/>
    <x v="41"/>
    <n v="33866.17"/>
    <n v="119780.88"/>
    <n v="0.28273399999999999"/>
  </r>
  <r>
    <x v="0"/>
    <n v="469"/>
    <n v="22"/>
    <x v="2"/>
    <s v="Saclay"/>
    <x v="38"/>
    <n v="447.83"/>
    <s v="Facture"/>
    <x v="0"/>
    <s v="février 24"/>
    <x v="1"/>
    <n v="2"/>
    <x v="38"/>
    <n v="33866.17"/>
    <n v="119780.88"/>
    <n v="0.28273399999999999"/>
  </r>
  <r>
    <x v="0"/>
    <n v="470"/>
    <n v="28"/>
    <x v="15"/>
    <s v="Saclay"/>
    <x v="41"/>
    <n v="1178.77"/>
    <s v="Facture"/>
    <x v="0"/>
    <s v="février 24"/>
    <x v="1"/>
    <n v="2"/>
    <x v="41"/>
    <n v="33866.17"/>
    <n v="119780.88"/>
    <n v="0.28273399999999999"/>
  </r>
  <r>
    <x v="0"/>
    <n v="491"/>
    <n v="15"/>
    <x v="4"/>
    <s v="Saclay"/>
    <x v="42"/>
    <n v="367.63"/>
    <s v="Facture"/>
    <x v="0"/>
    <s v="février 24"/>
    <x v="1"/>
    <n v="2"/>
    <x v="42"/>
    <n v="33866.17"/>
    <n v="119780.88"/>
    <n v="0.28273399999999999"/>
  </r>
  <r>
    <x v="0"/>
    <n v="492"/>
    <n v="19"/>
    <x v="1"/>
    <s v="Saclay"/>
    <x v="42"/>
    <n v="326.04000000000002"/>
    <s v="Facture"/>
    <x v="0"/>
    <s v="février 24"/>
    <x v="1"/>
    <n v="2"/>
    <x v="42"/>
    <n v="33866.17"/>
    <n v="119780.88"/>
    <n v="0.28273399999999999"/>
  </r>
  <r>
    <x v="0"/>
    <n v="493"/>
    <n v="182"/>
    <x v="16"/>
    <s v="Saclay"/>
    <x v="42"/>
    <n v="196.21"/>
    <s v="Facture"/>
    <x v="0"/>
    <s v="février 24"/>
    <x v="1"/>
    <n v="2"/>
    <x v="42"/>
    <n v="33866.17"/>
    <n v="119780.88"/>
    <n v="0.28273399999999999"/>
  </r>
  <r>
    <x v="0"/>
    <n v="494"/>
    <n v="22"/>
    <x v="2"/>
    <s v="Saclay"/>
    <x v="42"/>
    <n v="237.61"/>
    <s v="Facture"/>
    <x v="0"/>
    <s v="février 24"/>
    <x v="1"/>
    <n v="2"/>
    <x v="42"/>
    <n v="33866.17"/>
    <n v="119780.88"/>
    <n v="0.28273399999999999"/>
  </r>
  <r>
    <x v="0"/>
    <n v="495"/>
    <n v="31"/>
    <x v="8"/>
    <s v="Saclay"/>
    <x v="42"/>
    <n v="643.58000000000004"/>
    <s v="Facture"/>
    <x v="0"/>
    <s v="février 24"/>
    <x v="1"/>
    <n v="2"/>
    <x v="42"/>
    <n v="33866.17"/>
    <n v="119780.88"/>
    <n v="0.28273399999999999"/>
  </r>
  <r>
    <x v="0"/>
    <n v="496"/>
    <n v="7"/>
    <x v="0"/>
    <s v="Saclay"/>
    <x v="42"/>
    <n v="576.85"/>
    <s v="Facture"/>
    <x v="0"/>
    <s v="février 24"/>
    <x v="1"/>
    <n v="2"/>
    <x v="42"/>
    <n v="33866.17"/>
    <n v="119780.88"/>
    <n v="0.28273399999999999"/>
  </r>
  <r>
    <x v="0"/>
    <n v="512"/>
    <n v="15"/>
    <x v="4"/>
    <s v="Saclay"/>
    <x v="43"/>
    <n v="309.26"/>
    <s v="Facture"/>
    <x v="0"/>
    <s v="février 24"/>
    <x v="1"/>
    <n v="2"/>
    <x v="43"/>
    <n v="33866.17"/>
    <n v="119780.88"/>
    <n v="0.28273399999999999"/>
  </r>
  <r>
    <x v="0"/>
    <n v="513"/>
    <n v="10"/>
    <x v="9"/>
    <s v="Saclay"/>
    <x v="44"/>
    <n v="60.55"/>
    <s v="Facture"/>
    <x v="0"/>
    <s v="février 24"/>
    <x v="1"/>
    <n v="2"/>
    <x v="44"/>
    <n v="33866.17"/>
    <n v="119780.88"/>
    <n v="0.28273399999999999"/>
  </r>
  <r>
    <x v="0"/>
    <n v="527"/>
    <n v="10"/>
    <x v="9"/>
    <s v="Saclay"/>
    <x v="45"/>
    <n v="54.54"/>
    <s v="Facture"/>
    <x v="0"/>
    <s v="février 24"/>
    <x v="1"/>
    <n v="2"/>
    <x v="45"/>
    <n v="33866.17"/>
    <n v="119780.88"/>
    <n v="0.28273399999999999"/>
  </r>
  <r>
    <x v="0"/>
    <n v="528"/>
    <n v="19"/>
    <x v="1"/>
    <s v="Saclay"/>
    <x v="45"/>
    <n v="774.09"/>
    <s v="Facture"/>
    <x v="0"/>
    <s v="février 24"/>
    <x v="1"/>
    <n v="2"/>
    <x v="45"/>
    <n v="33866.17"/>
    <n v="119780.88"/>
    <n v="0.28273399999999999"/>
  </r>
  <r>
    <x v="0"/>
    <n v="529"/>
    <n v="22"/>
    <x v="2"/>
    <s v="Saclay"/>
    <x v="45"/>
    <n v="112.5"/>
    <s v="Facture"/>
    <x v="0"/>
    <s v="février 24"/>
    <x v="1"/>
    <n v="2"/>
    <x v="45"/>
    <n v="33866.17"/>
    <n v="119780.88"/>
    <n v="0.28273399999999999"/>
  </r>
  <r>
    <x v="0"/>
    <n v="530"/>
    <n v="31"/>
    <x v="8"/>
    <s v="Saclay"/>
    <x v="46"/>
    <n v="234.7"/>
    <s v="Facture"/>
    <x v="0"/>
    <s v="février 24"/>
    <x v="1"/>
    <n v="2"/>
    <x v="46"/>
    <n v="33866.17"/>
    <n v="119780.88"/>
    <n v="0.28273399999999999"/>
  </r>
  <r>
    <x v="0"/>
    <n v="531"/>
    <n v="19"/>
    <x v="1"/>
    <s v="Saclay"/>
    <x v="46"/>
    <n v="110.8"/>
    <s v="Facture"/>
    <x v="0"/>
    <s v="février 24"/>
    <x v="1"/>
    <n v="2"/>
    <x v="46"/>
    <n v="33866.17"/>
    <n v="119780.88"/>
    <n v="0.28273399999999999"/>
  </r>
  <r>
    <x v="0"/>
    <n v="532"/>
    <n v="31"/>
    <x v="8"/>
    <s v="Saclay"/>
    <x v="45"/>
    <n v="599.86"/>
    <s v="Facture"/>
    <x v="0"/>
    <s v="février 24"/>
    <x v="1"/>
    <n v="2"/>
    <x v="45"/>
    <n v="33866.17"/>
    <n v="119780.88"/>
    <n v="0.28273399999999999"/>
  </r>
  <r>
    <x v="0"/>
    <n v="533"/>
    <n v="193"/>
    <x v="17"/>
    <s v="Saclay"/>
    <x v="34"/>
    <n v="314.69"/>
    <s v="Facture"/>
    <x v="0"/>
    <s v="février 24"/>
    <x v="1"/>
    <n v="2"/>
    <x v="34"/>
    <n v="33866.17"/>
    <n v="119780.88"/>
    <n v="0.28273399999999999"/>
  </r>
  <r>
    <x v="0"/>
    <n v="551"/>
    <n v="15"/>
    <x v="4"/>
    <s v="Saclay"/>
    <x v="47"/>
    <n v="479.89"/>
    <s v="Facture"/>
    <x v="0"/>
    <s v="mars 24"/>
    <x v="2"/>
    <n v="3"/>
    <x v="47"/>
    <n v="43829.13"/>
    <n v="148009.26"/>
    <n v="0.296124"/>
  </r>
  <r>
    <x v="0"/>
    <n v="553"/>
    <n v="11"/>
    <x v="18"/>
    <s v="Saclay"/>
    <x v="48"/>
    <n v="136"/>
    <s v="Facture"/>
    <x v="0"/>
    <s v="mars 24"/>
    <x v="2"/>
    <n v="3"/>
    <x v="48"/>
    <n v="43829.13"/>
    <n v="148009.26"/>
    <n v="0.296124"/>
  </r>
  <r>
    <x v="0"/>
    <n v="554"/>
    <n v="31"/>
    <x v="8"/>
    <s v="Saclay"/>
    <x v="47"/>
    <n v="44.74"/>
    <s v="Facture"/>
    <x v="0"/>
    <s v="mars 24"/>
    <x v="2"/>
    <n v="3"/>
    <x v="47"/>
    <n v="43829.13"/>
    <n v="148009.26"/>
    <n v="0.296124"/>
  </r>
  <r>
    <x v="0"/>
    <n v="555"/>
    <n v="19"/>
    <x v="1"/>
    <s v="Saclay"/>
    <x v="49"/>
    <n v="1260.8499999999999"/>
    <s v="Facture"/>
    <x v="0"/>
    <s v="mars 24"/>
    <x v="2"/>
    <n v="3"/>
    <x v="49"/>
    <n v="43829.13"/>
    <n v="148009.26"/>
    <n v="0.296124"/>
  </r>
  <r>
    <x v="0"/>
    <n v="556"/>
    <n v="19"/>
    <x v="1"/>
    <s v="Saclay"/>
    <x v="47"/>
    <n v="219.14"/>
    <s v="Facture"/>
    <x v="0"/>
    <s v="mars 24"/>
    <x v="2"/>
    <n v="3"/>
    <x v="47"/>
    <n v="43829.13"/>
    <n v="148009.26"/>
    <n v="0.296124"/>
  </r>
  <r>
    <x v="0"/>
    <n v="557"/>
    <n v="22"/>
    <x v="2"/>
    <s v="Saclay"/>
    <x v="48"/>
    <n v="486.92"/>
    <s v="Facture"/>
    <x v="0"/>
    <s v="mars 24"/>
    <x v="2"/>
    <n v="3"/>
    <x v="48"/>
    <n v="43829.13"/>
    <n v="148009.26"/>
    <n v="0.296124"/>
  </r>
  <r>
    <x v="0"/>
    <n v="558"/>
    <n v="7"/>
    <x v="0"/>
    <s v="Saclay"/>
    <x v="49"/>
    <n v="642.57000000000005"/>
    <s v="Facture"/>
    <x v="0"/>
    <s v="mars 24"/>
    <x v="2"/>
    <n v="3"/>
    <x v="49"/>
    <n v="43829.13"/>
    <n v="148009.26"/>
    <n v="0.296124"/>
  </r>
  <r>
    <x v="0"/>
    <n v="559"/>
    <n v="31"/>
    <x v="8"/>
    <s v="Saclay"/>
    <x v="49"/>
    <n v="632.9"/>
    <s v="Facture"/>
    <x v="0"/>
    <s v="mars 24"/>
    <x v="2"/>
    <n v="3"/>
    <x v="49"/>
    <n v="43829.13"/>
    <n v="148009.26"/>
    <n v="0.296124"/>
  </r>
  <r>
    <x v="0"/>
    <n v="593"/>
    <n v="31"/>
    <x v="8"/>
    <s v="Saclay"/>
    <x v="50"/>
    <n v="56.4"/>
    <s v="Facture"/>
    <x v="0"/>
    <s v="mars 24"/>
    <x v="2"/>
    <n v="3"/>
    <x v="50"/>
    <n v="43829.13"/>
    <n v="148009.26"/>
    <n v="0.296124"/>
  </r>
  <r>
    <x v="0"/>
    <n v="594"/>
    <n v="19"/>
    <x v="1"/>
    <s v="Saclay"/>
    <x v="50"/>
    <n v="73.760000000000005"/>
    <s v="Facture"/>
    <x v="0"/>
    <s v="mars 24"/>
    <x v="2"/>
    <n v="3"/>
    <x v="50"/>
    <n v="43829.13"/>
    <n v="148009.26"/>
    <n v="0.296124"/>
  </r>
  <r>
    <x v="0"/>
    <n v="595"/>
    <n v="15"/>
    <x v="4"/>
    <s v="Saclay"/>
    <x v="50"/>
    <n v="91.91"/>
    <s v="Facture"/>
    <x v="0"/>
    <s v="mars 24"/>
    <x v="2"/>
    <n v="3"/>
    <x v="50"/>
    <n v="43829.13"/>
    <n v="148009.26"/>
    <n v="0.296124"/>
  </r>
  <r>
    <x v="0"/>
    <n v="602"/>
    <n v="10"/>
    <x v="9"/>
    <s v="Saclay"/>
    <x v="50"/>
    <n v="433.94"/>
    <s v="Facture"/>
    <x v="0"/>
    <s v="mars 24"/>
    <x v="2"/>
    <n v="3"/>
    <x v="50"/>
    <n v="43829.13"/>
    <n v="148009.26"/>
    <n v="0.296124"/>
  </r>
  <r>
    <x v="0"/>
    <n v="603"/>
    <n v="3"/>
    <x v="6"/>
    <s v="Saclay"/>
    <x v="50"/>
    <n v="1035.75"/>
    <s v="Facture"/>
    <x v="0"/>
    <s v="mars 24"/>
    <x v="2"/>
    <n v="3"/>
    <x v="50"/>
    <n v="43829.13"/>
    <n v="148009.26"/>
    <n v="0.296124"/>
  </r>
  <r>
    <x v="0"/>
    <n v="607"/>
    <n v="31"/>
    <x v="8"/>
    <s v="Saclay"/>
    <x v="50"/>
    <n v="534.72"/>
    <s v="Facture"/>
    <x v="0"/>
    <s v="mars 24"/>
    <x v="2"/>
    <n v="3"/>
    <x v="50"/>
    <n v="43829.13"/>
    <n v="148009.26"/>
    <n v="0.296124"/>
  </r>
  <r>
    <x v="0"/>
    <n v="608"/>
    <n v="31"/>
    <x v="8"/>
    <s v="Saclay"/>
    <x v="51"/>
    <n v="164.25"/>
    <s v="Facture"/>
    <x v="0"/>
    <s v="mars 24"/>
    <x v="2"/>
    <n v="3"/>
    <x v="51"/>
    <n v="43829.13"/>
    <n v="148009.26"/>
    <n v="0.296124"/>
  </r>
  <r>
    <x v="0"/>
    <n v="609"/>
    <n v="22"/>
    <x v="2"/>
    <s v="Saclay"/>
    <x v="51"/>
    <n v="136.66"/>
    <s v="Facture"/>
    <x v="0"/>
    <s v="mars 24"/>
    <x v="2"/>
    <n v="3"/>
    <x v="51"/>
    <n v="43829.13"/>
    <n v="148009.26"/>
    <n v="0.296124"/>
  </r>
  <r>
    <x v="0"/>
    <n v="610"/>
    <n v="19"/>
    <x v="1"/>
    <s v="Saclay"/>
    <x v="51"/>
    <n v="271.45999999999998"/>
    <s v="Facture"/>
    <x v="0"/>
    <s v="mars 24"/>
    <x v="2"/>
    <n v="3"/>
    <x v="51"/>
    <n v="43829.13"/>
    <n v="148009.26"/>
    <n v="0.296124"/>
  </r>
  <r>
    <x v="0"/>
    <n v="611"/>
    <n v="10"/>
    <x v="9"/>
    <s v="Saclay"/>
    <x v="51"/>
    <n v="713.02"/>
    <s v="Facture"/>
    <x v="0"/>
    <s v="mars 24"/>
    <x v="2"/>
    <n v="3"/>
    <x v="51"/>
    <n v="43829.13"/>
    <n v="148009.26"/>
    <n v="0.296124"/>
  </r>
  <r>
    <x v="0"/>
    <n v="614"/>
    <n v="4"/>
    <x v="7"/>
    <s v="Saclay"/>
    <x v="47"/>
    <n v="474.75"/>
    <s v="Facture"/>
    <x v="0"/>
    <s v="mars 24"/>
    <x v="2"/>
    <n v="3"/>
    <x v="47"/>
    <n v="43829.13"/>
    <n v="148009.26"/>
    <n v="0.296124"/>
  </r>
  <r>
    <x v="0"/>
    <n v="625"/>
    <n v="28"/>
    <x v="15"/>
    <s v="Saclay"/>
    <x v="52"/>
    <n v="1734.98"/>
    <s v="Facture"/>
    <x v="0"/>
    <s v="mars 24"/>
    <x v="2"/>
    <n v="3"/>
    <x v="52"/>
    <n v="43829.13"/>
    <n v="148009.26"/>
    <n v="0.296124"/>
  </r>
  <r>
    <x v="0"/>
    <n v="626"/>
    <n v="4"/>
    <x v="7"/>
    <s v="Saclay"/>
    <x v="52"/>
    <n v="679.48"/>
    <s v="Facture"/>
    <x v="0"/>
    <s v="mars 24"/>
    <x v="2"/>
    <n v="3"/>
    <x v="52"/>
    <n v="43829.13"/>
    <n v="148009.26"/>
    <n v="0.296124"/>
  </r>
  <r>
    <x v="0"/>
    <n v="627"/>
    <n v="31"/>
    <x v="8"/>
    <s v="Saclay"/>
    <x v="52"/>
    <n v="433.4"/>
    <s v="Facture"/>
    <x v="0"/>
    <s v="mars 24"/>
    <x v="2"/>
    <n v="3"/>
    <x v="52"/>
    <n v="43829.13"/>
    <n v="148009.26"/>
    <n v="0.296124"/>
  </r>
  <r>
    <x v="0"/>
    <n v="628"/>
    <n v="19"/>
    <x v="1"/>
    <s v="Saclay"/>
    <x v="52"/>
    <n v="701.4"/>
    <s v="Facture"/>
    <x v="0"/>
    <s v="mars 24"/>
    <x v="2"/>
    <n v="3"/>
    <x v="52"/>
    <n v="43829.13"/>
    <n v="148009.26"/>
    <n v="0.296124"/>
  </r>
  <r>
    <x v="0"/>
    <n v="629"/>
    <n v="10"/>
    <x v="9"/>
    <s v="Saclay"/>
    <x v="52"/>
    <n v="871.33"/>
    <s v="Facture"/>
    <x v="0"/>
    <s v="mars 24"/>
    <x v="2"/>
    <n v="3"/>
    <x v="52"/>
    <n v="43829.13"/>
    <n v="148009.26"/>
    <n v="0.296124"/>
  </r>
  <r>
    <x v="0"/>
    <n v="635"/>
    <n v="25"/>
    <x v="3"/>
    <s v="Saclay"/>
    <x v="53"/>
    <n v="345.44"/>
    <s v="Facture"/>
    <x v="0"/>
    <s v="mars 24"/>
    <x v="2"/>
    <n v="3"/>
    <x v="53"/>
    <n v="43829.13"/>
    <n v="148009.26"/>
    <n v="0.296124"/>
  </r>
  <r>
    <x v="0"/>
    <n v="636"/>
    <n v="15"/>
    <x v="4"/>
    <s v="Saclay"/>
    <x v="53"/>
    <n v="613.77"/>
    <s v="Facture"/>
    <x v="0"/>
    <s v="mars 24"/>
    <x v="2"/>
    <n v="3"/>
    <x v="53"/>
    <n v="43829.13"/>
    <n v="148009.26"/>
    <n v="0.296124"/>
  </r>
  <r>
    <x v="0"/>
    <n v="637"/>
    <n v="7"/>
    <x v="0"/>
    <s v="Saclay"/>
    <x v="53"/>
    <n v="95.8"/>
    <s v="Facture"/>
    <x v="0"/>
    <s v="mars 24"/>
    <x v="2"/>
    <n v="3"/>
    <x v="53"/>
    <n v="43829.13"/>
    <n v="148009.26"/>
    <n v="0.296124"/>
  </r>
  <r>
    <x v="0"/>
    <n v="638"/>
    <n v="22"/>
    <x v="2"/>
    <s v="Saclay"/>
    <x v="53"/>
    <n v="370.9"/>
    <s v="Facture"/>
    <x v="0"/>
    <s v="mars 24"/>
    <x v="2"/>
    <n v="3"/>
    <x v="53"/>
    <n v="43829.13"/>
    <n v="148009.26"/>
    <n v="0.296124"/>
  </r>
  <r>
    <x v="0"/>
    <n v="651"/>
    <n v="31"/>
    <x v="8"/>
    <s v="Saclay"/>
    <x v="53"/>
    <n v="501.2"/>
    <s v="Facture"/>
    <x v="0"/>
    <s v="mars 24"/>
    <x v="2"/>
    <n v="3"/>
    <x v="53"/>
    <n v="43829.13"/>
    <n v="148009.26"/>
    <n v="0.296124"/>
  </r>
  <r>
    <x v="0"/>
    <n v="652"/>
    <n v="19"/>
    <x v="1"/>
    <s v="Saclay"/>
    <x v="54"/>
    <n v="637.79"/>
    <s v="Facture"/>
    <x v="0"/>
    <s v="mars 24"/>
    <x v="2"/>
    <n v="3"/>
    <x v="54"/>
    <n v="43829.13"/>
    <n v="148009.26"/>
    <n v="0.296124"/>
  </r>
  <r>
    <x v="0"/>
    <n v="653"/>
    <n v="3"/>
    <x v="6"/>
    <s v="Saclay"/>
    <x v="54"/>
    <n v="274.16000000000003"/>
    <s v="Facture"/>
    <x v="0"/>
    <s v="mars 24"/>
    <x v="2"/>
    <n v="3"/>
    <x v="54"/>
    <n v="43829.13"/>
    <n v="148009.26"/>
    <n v="0.296124"/>
  </r>
  <r>
    <x v="0"/>
    <n v="661"/>
    <n v="10"/>
    <x v="9"/>
    <s v="Saclay"/>
    <x v="54"/>
    <n v="187"/>
    <s v="Facture"/>
    <x v="0"/>
    <s v="mars 24"/>
    <x v="2"/>
    <n v="3"/>
    <x v="54"/>
    <n v="43829.13"/>
    <n v="148009.26"/>
    <n v="0.296124"/>
  </r>
  <r>
    <x v="0"/>
    <n v="664"/>
    <n v="31"/>
    <x v="8"/>
    <s v="Saclay"/>
    <x v="55"/>
    <n v="119"/>
    <s v="Facture"/>
    <x v="0"/>
    <s v="mars 24"/>
    <x v="2"/>
    <n v="3"/>
    <x v="55"/>
    <n v="43829.13"/>
    <n v="148009.26"/>
    <n v="0.296124"/>
  </r>
  <r>
    <x v="0"/>
    <n v="665"/>
    <n v="31"/>
    <x v="8"/>
    <s v="Saclay"/>
    <x v="56"/>
    <n v="180.3"/>
    <s v="Facture"/>
    <x v="0"/>
    <s v="mars 24"/>
    <x v="2"/>
    <n v="3"/>
    <x v="56"/>
    <n v="43829.13"/>
    <n v="148009.26"/>
    <n v="0.296124"/>
  </r>
  <r>
    <x v="0"/>
    <n v="666"/>
    <n v="19"/>
    <x v="1"/>
    <s v="Saclay"/>
    <x v="55"/>
    <n v="352.34"/>
    <s v="Facture"/>
    <x v="0"/>
    <s v="mars 24"/>
    <x v="2"/>
    <n v="3"/>
    <x v="55"/>
    <n v="43829.13"/>
    <n v="148009.26"/>
    <n v="0.296124"/>
  </r>
  <r>
    <x v="0"/>
    <n v="667"/>
    <n v="31"/>
    <x v="8"/>
    <s v="Saclay"/>
    <x v="56"/>
    <n v="140.16"/>
    <s v="Facture"/>
    <x v="0"/>
    <s v="mars 24"/>
    <x v="2"/>
    <n v="3"/>
    <x v="56"/>
    <n v="43829.13"/>
    <n v="148009.26"/>
    <n v="0.296124"/>
  </r>
  <r>
    <x v="0"/>
    <n v="674"/>
    <n v="7"/>
    <x v="0"/>
    <s v="Saclay"/>
    <x v="55"/>
    <n v="254.63"/>
    <s v="Facture"/>
    <x v="0"/>
    <s v="mars 24"/>
    <x v="2"/>
    <n v="3"/>
    <x v="55"/>
    <n v="43829.13"/>
    <n v="148009.26"/>
    <n v="0.296124"/>
  </r>
  <r>
    <x v="0"/>
    <n v="679"/>
    <n v="15"/>
    <x v="4"/>
    <s v="Saclay"/>
    <x v="57"/>
    <n v="197.78"/>
    <s v="Facture"/>
    <x v="0"/>
    <s v="mars 24"/>
    <x v="2"/>
    <n v="3"/>
    <x v="57"/>
    <n v="43829.13"/>
    <n v="148009.26"/>
    <n v="0.296124"/>
  </r>
  <r>
    <x v="0"/>
    <n v="680"/>
    <n v="31"/>
    <x v="8"/>
    <s v="Saclay"/>
    <x v="57"/>
    <n v="170.4"/>
    <s v="Facture"/>
    <x v="0"/>
    <s v="mars 24"/>
    <x v="2"/>
    <n v="3"/>
    <x v="57"/>
    <n v="43829.13"/>
    <n v="148009.26"/>
    <n v="0.296124"/>
  </r>
  <r>
    <x v="0"/>
    <n v="703"/>
    <n v="22"/>
    <x v="2"/>
    <s v="Saclay"/>
    <x v="58"/>
    <n v="456.54"/>
    <s v="Facture"/>
    <x v="0"/>
    <s v="mars 24"/>
    <x v="2"/>
    <n v="3"/>
    <x v="58"/>
    <n v="43829.13"/>
    <n v="148009.26"/>
    <n v="0.296124"/>
  </r>
  <r>
    <x v="0"/>
    <n v="704"/>
    <n v="19"/>
    <x v="1"/>
    <s v="Saclay"/>
    <x v="58"/>
    <n v="1572.1"/>
    <s v="Facture"/>
    <x v="0"/>
    <s v="mars 24"/>
    <x v="2"/>
    <n v="3"/>
    <x v="58"/>
    <n v="43829.13"/>
    <n v="148009.26"/>
    <n v="0.296124"/>
  </r>
  <r>
    <x v="0"/>
    <n v="705"/>
    <n v="15"/>
    <x v="4"/>
    <s v="Saclay"/>
    <x v="58"/>
    <n v="921.21"/>
    <s v="Facture"/>
    <x v="0"/>
    <s v="mars 24"/>
    <x v="2"/>
    <n v="3"/>
    <x v="58"/>
    <n v="43829.13"/>
    <n v="148009.26"/>
    <n v="0.296124"/>
  </r>
  <r>
    <x v="0"/>
    <n v="706"/>
    <n v="17"/>
    <x v="5"/>
    <s v="Saclay"/>
    <x v="58"/>
    <n v="122.54"/>
    <s v="Facture"/>
    <x v="0"/>
    <s v="mars 24"/>
    <x v="2"/>
    <n v="3"/>
    <x v="58"/>
    <n v="43829.13"/>
    <n v="148009.26"/>
    <n v="0.296124"/>
  </r>
  <r>
    <x v="0"/>
    <n v="707"/>
    <n v="31"/>
    <x v="8"/>
    <s v="Saclay"/>
    <x v="58"/>
    <n v="1355.9"/>
    <s v="Facture"/>
    <x v="0"/>
    <s v="mars 24"/>
    <x v="2"/>
    <n v="3"/>
    <x v="58"/>
    <n v="43829.13"/>
    <n v="148009.26"/>
    <n v="0.296124"/>
  </r>
  <r>
    <x v="0"/>
    <n v="715"/>
    <n v="31"/>
    <x v="8"/>
    <s v="Saclay"/>
    <x v="59"/>
    <n v="84.6"/>
    <s v="Facture"/>
    <x v="0"/>
    <s v="mars 24"/>
    <x v="2"/>
    <n v="3"/>
    <x v="59"/>
    <n v="43829.13"/>
    <n v="148009.26"/>
    <n v="0.296124"/>
  </r>
  <r>
    <x v="0"/>
    <n v="716"/>
    <n v="31"/>
    <x v="8"/>
    <s v="Saclay"/>
    <x v="60"/>
    <n v="60.3"/>
    <s v="Facture"/>
    <x v="0"/>
    <s v="mars 24"/>
    <x v="2"/>
    <n v="3"/>
    <x v="60"/>
    <n v="43829.13"/>
    <n v="148009.26"/>
    <n v="0.296124"/>
  </r>
  <r>
    <x v="0"/>
    <n v="717"/>
    <n v="10"/>
    <x v="9"/>
    <s v="Saclay"/>
    <x v="61"/>
    <n v="1036.78"/>
    <s v="Facture"/>
    <x v="0"/>
    <s v="mars 24"/>
    <x v="2"/>
    <n v="3"/>
    <x v="61"/>
    <n v="43829.13"/>
    <n v="148009.26"/>
    <n v="0.296124"/>
  </r>
  <r>
    <x v="0"/>
    <n v="737"/>
    <n v="22"/>
    <x v="2"/>
    <s v="Saclay"/>
    <x v="61"/>
    <n v="345"/>
    <s v="Facture"/>
    <x v="0"/>
    <s v="mars 24"/>
    <x v="2"/>
    <n v="3"/>
    <x v="61"/>
    <n v="43829.13"/>
    <n v="148009.26"/>
    <n v="0.296124"/>
  </r>
  <r>
    <x v="0"/>
    <n v="738"/>
    <n v="31"/>
    <x v="8"/>
    <s v="Saclay"/>
    <x v="62"/>
    <n v="348.45"/>
    <s v="Facture"/>
    <x v="0"/>
    <s v="mars 24"/>
    <x v="2"/>
    <n v="3"/>
    <x v="62"/>
    <n v="43829.13"/>
    <n v="148009.26"/>
    <n v="0.296124"/>
  </r>
  <r>
    <x v="0"/>
    <n v="740"/>
    <n v="22"/>
    <x v="2"/>
    <s v="Saclay"/>
    <x v="63"/>
    <n v="447.08"/>
    <s v="Facture"/>
    <x v="0"/>
    <s v="mars 24"/>
    <x v="2"/>
    <n v="3"/>
    <x v="63"/>
    <n v="43829.13"/>
    <n v="148009.26"/>
    <n v="0.296124"/>
  </r>
  <r>
    <x v="0"/>
    <n v="741"/>
    <n v="19"/>
    <x v="1"/>
    <s v="Saclay"/>
    <x v="63"/>
    <n v="655.19000000000005"/>
    <s v="Facture"/>
    <x v="0"/>
    <s v="mars 24"/>
    <x v="2"/>
    <n v="3"/>
    <x v="63"/>
    <n v="43829.13"/>
    <n v="148009.26"/>
    <n v="0.296124"/>
  </r>
  <r>
    <x v="0"/>
    <n v="742"/>
    <n v="15"/>
    <x v="4"/>
    <s v="Saclay"/>
    <x v="63"/>
    <n v="617.92999999999995"/>
    <s v="Facture"/>
    <x v="0"/>
    <s v="mars 24"/>
    <x v="2"/>
    <n v="3"/>
    <x v="63"/>
    <n v="43829.13"/>
    <n v="148009.26"/>
    <n v="0.296124"/>
  </r>
  <r>
    <x v="0"/>
    <n v="743"/>
    <n v="25"/>
    <x v="3"/>
    <s v="Saclay"/>
    <x v="63"/>
    <n v="170.66"/>
    <s v="Facture"/>
    <x v="0"/>
    <s v="mars 24"/>
    <x v="2"/>
    <n v="3"/>
    <x v="63"/>
    <n v="43829.13"/>
    <n v="148009.26"/>
    <n v="0.296124"/>
  </r>
  <r>
    <x v="0"/>
    <n v="744"/>
    <n v="31"/>
    <x v="8"/>
    <s v="Saclay"/>
    <x v="63"/>
    <n v="439.44"/>
    <s v="Facture"/>
    <x v="0"/>
    <s v="mars 24"/>
    <x v="2"/>
    <n v="3"/>
    <x v="63"/>
    <n v="43829.13"/>
    <n v="148009.26"/>
    <n v="0.296124"/>
  </r>
  <r>
    <x v="0"/>
    <n v="749"/>
    <n v="17"/>
    <x v="5"/>
    <s v="Saclay"/>
    <x v="63"/>
    <n v="272.25"/>
    <s v="Facture"/>
    <x v="0"/>
    <s v="mars 24"/>
    <x v="2"/>
    <n v="3"/>
    <x v="63"/>
    <n v="43829.13"/>
    <n v="148009.26"/>
    <n v="0.296124"/>
  </r>
  <r>
    <x v="0"/>
    <n v="750"/>
    <n v="7"/>
    <x v="0"/>
    <s v="Saclay"/>
    <x v="63"/>
    <n v="848.71"/>
    <s v="Facture"/>
    <x v="0"/>
    <s v="mars 24"/>
    <x v="2"/>
    <n v="3"/>
    <x v="63"/>
    <n v="43829.13"/>
    <n v="148009.26"/>
    <n v="0.296124"/>
  </r>
  <r>
    <x v="0"/>
    <n v="760"/>
    <n v="31"/>
    <x v="8"/>
    <s v="Saclay"/>
    <x v="64"/>
    <n v="500.18"/>
    <s v="Facture"/>
    <x v="0"/>
    <s v="mars 24"/>
    <x v="2"/>
    <n v="3"/>
    <x v="64"/>
    <n v="43829.13"/>
    <n v="148009.26"/>
    <n v="0.296124"/>
  </r>
  <r>
    <x v="0"/>
    <n v="761"/>
    <n v="19"/>
    <x v="1"/>
    <s v="Saclay"/>
    <x v="64"/>
    <n v="768.14"/>
    <s v="Facture"/>
    <x v="0"/>
    <s v="mars 24"/>
    <x v="2"/>
    <n v="3"/>
    <x v="64"/>
    <n v="43829.13"/>
    <n v="148009.26"/>
    <n v="0.296124"/>
  </r>
  <r>
    <x v="0"/>
    <n v="762"/>
    <n v="22"/>
    <x v="2"/>
    <s v="Saclay"/>
    <x v="64"/>
    <n v="508.18"/>
    <s v="Facture"/>
    <x v="0"/>
    <s v="mars 24"/>
    <x v="2"/>
    <n v="3"/>
    <x v="64"/>
    <n v="43829.13"/>
    <n v="148009.26"/>
    <n v="0.296124"/>
  </r>
  <r>
    <x v="0"/>
    <n v="763"/>
    <n v="10"/>
    <x v="9"/>
    <s v="Saclay"/>
    <x v="64"/>
    <n v="726.35"/>
    <s v="Facture"/>
    <x v="0"/>
    <s v="mars 24"/>
    <x v="2"/>
    <n v="3"/>
    <x v="64"/>
    <n v="43829.13"/>
    <n v="148009.26"/>
    <n v="0.296124"/>
  </r>
  <r>
    <x v="0"/>
    <n v="764"/>
    <n v="11"/>
    <x v="18"/>
    <s v="Saclay"/>
    <x v="64"/>
    <n v="131"/>
    <s v="Facture"/>
    <x v="0"/>
    <s v="mars 24"/>
    <x v="2"/>
    <n v="3"/>
    <x v="64"/>
    <n v="43829.13"/>
    <n v="148009.26"/>
    <n v="0.296124"/>
  </r>
  <r>
    <x v="0"/>
    <n v="774"/>
    <n v="3"/>
    <x v="6"/>
    <s v="Saclay"/>
    <x v="64"/>
    <n v="431.01"/>
    <s v="Facture"/>
    <x v="0"/>
    <s v="mars 24"/>
    <x v="2"/>
    <n v="3"/>
    <x v="64"/>
    <n v="43829.13"/>
    <n v="148009.26"/>
    <n v="0.296124"/>
  </r>
  <r>
    <x v="0"/>
    <n v="781"/>
    <n v="15"/>
    <x v="4"/>
    <s v="Saclay"/>
    <x v="65"/>
    <n v="198.99"/>
    <s v="Facture"/>
    <x v="0"/>
    <s v="mars 24"/>
    <x v="2"/>
    <n v="3"/>
    <x v="65"/>
    <n v="43829.13"/>
    <n v="148009.26"/>
    <n v="0.296124"/>
  </r>
  <r>
    <x v="0"/>
    <n v="782"/>
    <n v="31"/>
    <x v="8"/>
    <s v="Saclay"/>
    <x v="65"/>
    <n v="133.80000000000001"/>
    <s v="Facture"/>
    <x v="0"/>
    <s v="mars 24"/>
    <x v="2"/>
    <n v="3"/>
    <x v="65"/>
    <n v="43829.13"/>
    <n v="148009.26"/>
    <n v="0.296124"/>
  </r>
  <r>
    <x v="0"/>
    <n v="783"/>
    <n v="19"/>
    <x v="1"/>
    <s v="Saclay"/>
    <x v="65"/>
    <n v="200.65"/>
    <s v="Facture"/>
    <x v="0"/>
    <s v="mars 24"/>
    <x v="2"/>
    <n v="3"/>
    <x v="65"/>
    <n v="43829.13"/>
    <n v="148009.26"/>
    <n v="0.296124"/>
  </r>
  <r>
    <x v="0"/>
    <n v="805"/>
    <n v="31"/>
    <x v="8"/>
    <s v="Saclay"/>
    <x v="66"/>
    <n v="224.6"/>
    <s v="Facture"/>
    <x v="0"/>
    <s v="mars 24"/>
    <x v="2"/>
    <n v="3"/>
    <x v="66"/>
    <n v="43829.13"/>
    <n v="148009.26"/>
    <n v="0.296124"/>
  </r>
  <r>
    <x v="0"/>
    <n v="807"/>
    <n v="15"/>
    <x v="4"/>
    <s v="Saclay"/>
    <x v="67"/>
    <n v="398.62"/>
    <s v="Facture"/>
    <x v="0"/>
    <s v="mars 24"/>
    <x v="2"/>
    <n v="3"/>
    <x v="67"/>
    <n v="43829.13"/>
    <n v="148009.26"/>
    <n v="0.296124"/>
  </r>
  <r>
    <x v="0"/>
    <n v="808"/>
    <n v="19"/>
    <x v="1"/>
    <s v="Saclay"/>
    <x v="67"/>
    <n v="322.67"/>
    <s v="Facture"/>
    <x v="0"/>
    <s v="mars 24"/>
    <x v="2"/>
    <n v="3"/>
    <x v="67"/>
    <n v="43829.13"/>
    <n v="148009.26"/>
    <n v="0.296124"/>
  </r>
  <r>
    <x v="0"/>
    <n v="813"/>
    <n v="28"/>
    <x v="15"/>
    <s v="Saclay"/>
    <x v="67"/>
    <n v="98.49"/>
    <s v="Facture"/>
    <x v="0"/>
    <s v="mars 24"/>
    <x v="2"/>
    <n v="3"/>
    <x v="67"/>
    <n v="43829.13"/>
    <n v="148009.26"/>
    <n v="0.296124"/>
  </r>
  <r>
    <x v="0"/>
    <n v="814"/>
    <n v="31"/>
    <x v="8"/>
    <s v="Saclay"/>
    <x v="67"/>
    <n v="487.79"/>
    <s v="Facture"/>
    <x v="0"/>
    <s v="mars 24"/>
    <x v="2"/>
    <n v="3"/>
    <x v="67"/>
    <n v="43829.13"/>
    <n v="148009.26"/>
    <n v="0.296124"/>
  </r>
  <r>
    <x v="0"/>
    <n v="815"/>
    <n v="10"/>
    <x v="9"/>
    <s v="Saclay"/>
    <x v="67"/>
    <n v="709.5"/>
    <s v="Facture"/>
    <x v="0"/>
    <s v="mars 24"/>
    <x v="2"/>
    <n v="3"/>
    <x v="67"/>
    <n v="43829.13"/>
    <n v="148009.26"/>
    <n v="0.296124"/>
  </r>
  <r>
    <x v="0"/>
    <n v="816"/>
    <n v="17"/>
    <x v="5"/>
    <s v="Saclay"/>
    <x v="67"/>
    <n v="84.69"/>
    <s v="Facture"/>
    <x v="0"/>
    <s v="mars 24"/>
    <x v="2"/>
    <n v="3"/>
    <x v="67"/>
    <n v="43829.13"/>
    <n v="148009.26"/>
    <n v="0.296124"/>
  </r>
  <r>
    <x v="0"/>
    <n v="819"/>
    <n v="19"/>
    <x v="1"/>
    <s v="Saclay"/>
    <x v="68"/>
    <n v="550.53"/>
    <s v="Facture"/>
    <x v="0"/>
    <s v="mars 24"/>
    <x v="2"/>
    <n v="3"/>
    <x v="68"/>
    <n v="43829.13"/>
    <n v="148009.26"/>
    <n v="0.296124"/>
  </r>
  <r>
    <x v="0"/>
    <n v="820"/>
    <n v="31"/>
    <x v="8"/>
    <s v="Saclay"/>
    <x v="68"/>
    <n v="398.62"/>
    <s v="Facture"/>
    <x v="0"/>
    <s v="mars 24"/>
    <x v="2"/>
    <n v="3"/>
    <x v="68"/>
    <n v="43829.13"/>
    <n v="148009.26"/>
    <n v="0.296124"/>
  </r>
  <r>
    <x v="0"/>
    <n v="821"/>
    <n v="7"/>
    <x v="0"/>
    <s v="Saclay"/>
    <x v="68"/>
    <n v="1199.48"/>
    <s v="Facture"/>
    <x v="0"/>
    <s v="mars 24"/>
    <x v="2"/>
    <n v="3"/>
    <x v="68"/>
    <n v="43829.13"/>
    <n v="148009.26"/>
    <n v="0.296124"/>
  </r>
  <r>
    <x v="0"/>
    <n v="822"/>
    <n v="9"/>
    <x v="13"/>
    <s v="Saclay"/>
    <x v="68"/>
    <n v="589.71"/>
    <s v="Facture"/>
    <x v="0"/>
    <s v="mars 24"/>
    <x v="2"/>
    <n v="3"/>
    <x v="68"/>
    <n v="43829.13"/>
    <n v="148009.26"/>
    <n v="0.296124"/>
  </r>
  <r>
    <x v="0"/>
    <n v="841"/>
    <n v="22"/>
    <x v="2"/>
    <s v="Saclay"/>
    <x v="69"/>
    <n v="617.20000000000005"/>
    <s v="Facture"/>
    <x v="0"/>
    <s v="mars 24"/>
    <x v="2"/>
    <n v="3"/>
    <x v="69"/>
    <n v="43829.13"/>
    <n v="148009.26"/>
    <n v="0.296124"/>
  </r>
  <r>
    <x v="0"/>
    <n v="842"/>
    <n v="15"/>
    <x v="4"/>
    <s v="Saclay"/>
    <x v="69"/>
    <n v="714.8"/>
    <s v="Facture"/>
    <x v="0"/>
    <s v="mars 24"/>
    <x v="2"/>
    <n v="3"/>
    <x v="69"/>
    <n v="43829.13"/>
    <n v="148009.26"/>
    <n v="0.296124"/>
  </r>
  <r>
    <x v="0"/>
    <n v="843"/>
    <n v="31"/>
    <x v="8"/>
    <s v="Saclay"/>
    <x v="69"/>
    <n v="596.51"/>
    <s v="Facture"/>
    <x v="0"/>
    <s v="mars 24"/>
    <x v="2"/>
    <n v="3"/>
    <x v="69"/>
    <n v="43829.13"/>
    <n v="148009.26"/>
    <n v="0.296124"/>
  </r>
  <r>
    <x v="0"/>
    <n v="844"/>
    <n v="19"/>
    <x v="1"/>
    <s v="Saclay"/>
    <x v="69"/>
    <n v="563.42999999999995"/>
    <s v="Facture"/>
    <x v="0"/>
    <s v="mars 24"/>
    <x v="2"/>
    <n v="3"/>
    <x v="69"/>
    <n v="43829.13"/>
    <n v="148009.26"/>
    <n v="0.296124"/>
  </r>
  <r>
    <x v="0"/>
    <n v="853"/>
    <n v="31"/>
    <x v="8"/>
    <s v="Saclay"/>
    <x v="70"/>
    <n v="766.22"/>
    <s v="Facture"/>
    <x v="0"/>
    <s v="mars 24"/>
    <x v="2"/>
    <n v="3"/>
    <x v="70"/>
    <n v="43829.13"/>
    <n v="148009.26"/>
    <n v="0.296124"/>
  </r>
  <r>
    <x v="0"/>
    <n v="854"/>
    <n v="11"/>
    <x v="18"/>
    <s v="Saclay"/>
    <x v="69"/>
    <n v="131"/>
    <s v="Facture"/>
    <x v="0"/>
    <s v="mars 24"/>
    <x v="2"/>
    <n v="3"/>
    <x v="69"/>
    <n v="43829.13"/>
    <n v="148009.26"/>
    <n v="0.296124"/>
  </r>
  <r>
    <x v="0"/>
    <n v="855"/>
    <n v="2"/>
    <x v="11"/>
    <s v="Saclay"/>
    <x v="70"/>
    <n v="57.59"/>
    <s v="Facture"/>
    <x v="0"/>
    <s v="mars 24"/>
    <x v="2"/>
    <n v="3"/>
    <x v="70"/>
    <n v="43829.13"/>
    <n v="148009.26"/>
    <n v="0.296124"/>
  </r>
  <r>
    <x v="0"/>
    <n v="856"/>
    <n v="19"/>
    <x v="1"/>
    <s v="Saclay"/>
    <x v="70"/>
    <n v="844.11"/>
    <s v="Facture"/>
    <x v="0"/>
    <s v="mars 24"/>
    <x v="2"/>
    <n v="3"/>
    <x v="70"/>
    <n v="43829.13"/>
    <n v="148009.26"/>
    <n v="0.296124"/>
  </r>
  <r>
    <x v="0"/>
    <n v="857"/>
    <n v="10"/>
    <x v="9"/>
    <s v="Saclay"/>
    <x v="70"/>
    <n v="387.77"/>
    <s v="Facture"/>
    <x v="0"/>
    <s v="mars 24"/>
    <x v="2"/>
    <n v="3"/>
    <x v="70"/>
    <n v="43829.13"/>
    <n v="148009.26"/>
    <n v="0.296124"/>
  </r>
  <r>
    <x v="0"/>
    <n v="858"/>
    <n v="22"/>
    <x v="2"/>
    <s v="Saclay"/>
    <x v="70"/>
    <n v="615.98"/>
    <s v="Facture"/>
    <x v="0"/>
    <s v="mars 24"/>
    <x v="2"/>
    <n v="3"/>
    <x v="70"/>
    <n v="43829.13"/>
    <n v="148009.26"/>
    <n v="0.296124"/>
  </r>
  <r>
    <x v="0"/>
    <n v="859"/>
    <n v="18"/>
    <x v="19"/>
    <s v="Saclay"/>
    <x v="69"/>
    <n v="2520"/>
    <s v="Facture"/>
    <x v="0"/>
    <s v="mars 24"/>
    <x v="2"/>
    <n v="3"/>
    <x v="69"/>
    <n v="43829.13"/>
    <n v="148009.26"/>
    <n v="0.296124"/>
  </r>
  <r>
    <x v="0"/>
    <n v="871"/>
    <n v="25"/>
    <x v="3"/>
    <s v="Saclay"/>
    <x v="69"/>
    <n v="188.77"/>
    <s v="Facture"/>
    <x v="0"/>
    <s v="mars 24"/>
    <x v="2"/>
    <n v="3"/>
    <x v="69"/>
    <n v="43829.13"/>
    <n v="148009.26"/>
    <n v="0.296124"/>
  </r>
  <r>
    <x v="0"/>
    <n v="872"/>
    <n v="31"/>
    <x v="8"/>
    <s v="Saclay"/>
    <x v="71"/>
    <n v="174"/>
    <s v="Facture"/>
    <x v="0"/>
    <s v="mars 24"/>
    <x v="2"/>
    <n v="3"/>
    <x v="71"/>
    <n v="43829.13"/>
    <n v="148009.26"/>
    <n v="0.296124"/>
  </r>
  <r>
    <x v="0"/>
    <n v="873"/>
    <n v="31"/>
    <x v="8"/>
    <s v="Saclay"/>
    <x v="72"/>
    <n v="84.6"/>
    <s v="Facture"/>
    <x v="0"/>
    <s v="mars 24"/>
    <x v="2"/>
    <n v="3"/>
    <x v="72"/>
    <n v="43829.13"/>
    <n v="148009.26"/>
    <n v="0.296124"/>
  </r>
  <r>
    <x v="0"/>
    <n v="874"/>
    <n v="22"/>
    <x v="2"/>
    <s v="Saclay"/>
    <x v="70"/>
    <n v="212.5"/>
    <s v="Facture"/>
    <x v="0"/>
    <s v="mars 24"/>
    <x v="2"/>
    <n v="3"/>
    <x v="70"/>
    <n v="43829.13"/>
    <n v="148009.26"/>
    <n v="0.296124"/>
  </r>
  <r>
    <x v="0"/>
    <n v="875"/>
    <n v="19"/>
    <x v="1"/>
    <s v="Saclay"/>
    <x v="71"/>
    <n v="186.08"/>
    <s v="Facture"/>
    <x v="0"/>
    <s v="mars 24"/>
    <x v="2"/>
    <n v="3"/>
    <x v="71"/>
    <n v="43829.13"/>
    <n v="148009.26"/>
    <n v="0.296124"/>
  </r>
  <r>
    <x v="0"/>
    <n v="877"/>
    <n v="31"/>
    <x v="8"/>
    <s v="Saclay"/>
    <x v="73"/>
    <n v="130.09"/>
    <s v="Facture"/>
    <x v="0"/>
    <s v="avril 24"/>
    <x v="3"/>
    <n v="4"/>
    <x v="73"/>
    <n v="33918.620000000003"/>
    <n v="130583.32"/>
    <n v="0.25974700000000001"/>
  </r>
  <r>
    <x v="0"/>
    <n v="892"/>
    <n v="10"/>
    <x v="9"/>
    <s v="Saclay"/>
    <x v="74"/>
    <n v="294"/>
    <s v="Facture"/>
    <x v="0"/>
    <s v="avril 24"/>
    <x v="3"/>
    <n v="4"/>
    <x v="74"/>
    <n v="33918.620000000003"/>
    <n v="130583.32"/>
    <n v="0.25974700000000001"/>
  </r>
  <r>
    <x v="0"/>
    <n v="893"/>
    <n v="3"/>
    <x v="6"/>
    <s v="Saclay"/>
    <x v="74"/>
    <n v="1156.44"/>
    <s v="Facture"/>
    <x v="0"/>
    <s v="avril 24"/>
    <x v="3"/>
    <n v="4"/>
    <x v="74"/>
    <n v="33918.620000000003"/>
    <n v="130583.32"/>
    <n v="0.25974700000000001"/>
  </r>
  <r>
    <x v="0"/>
    <n v="894"/>
    <n v="15"/>
    <x v="4"/>
    <s v="Saclay"/>
    <x v="74"/>
    <n v="311.94"/>
    <s v="Facture"/>
    <x v="0"/>
    <s v="avril 24"/>
    <x v="3"/>
    <n v="4"/>
    <x v="74"/>
    <n v="33918.620000000003"/>
    <n v="130583.32"/>
    <n v="0.25974700000000001"/>
  </r>
  <r>
    <x v="0"/>
    <n v="895"/>
    <n v="19"/>
    <x v="1"/>
    <s v="Saclay"/>
    <x v="74"/>
    <n v="118.99"/>
    <s v="Facture"/>
    <x v="0"/>
    <s v="avril 24"/>
    <x v="3"/>
    <n v="4"/>
    <x v="74"/>
    <n v="33918.620000000003"/>
    <n v="130583.32"/>
    <n v="0.25974700000000001"/>
  </r>
  <r>
    <x v="0"/>
    <n v="896"/>
    <n v="31"/>
    <x v="8"/>
    <s v="Saclay"/>
    <x v="74"/>
    <n v="271.45"/>
    <s v="Facture"/>
    <x v="0"/>
    <s v="avril 24"/>
    <x v="3"/>
    <n v="4"/>
    <x v="74"/>
    <n v="33918.620000000003"/>
    <n v="130583.32"/>
    <n v="0.25974700000000001"/>
  </r>
  <r>
    <x v="0"/>
    <n v="897"/>
    <n v="7"/>
    <x v="0"/>
    <s v="Saclay"/>
    <x v="75"/>
    <n v="222.75"/>
    <s v="Facture"/>
    <x v="0"/>
    <s v="avril 24"/>
    <x v="3"/>
    <n v="4"/>
    <x v="75"/>
    <n v="33918.620000000003"/>
    <n v="130583.32"/>
    <n v="0.25974700000000001"/>
  </r>
  <r>
    <x v="0"/>
    <n v="907"/>
    <n v="31"/>
    <x v="8"/>
    <s v="Saclay"/>
    <x v="76"/>
    <n v="824.68"/>
    <s v="Facture"/>
    <x v="0"/>
    <s v="avril 24"/>
    <x v="3"/>
    <n v="4"/>
    <x v="76"/>
    <n v="33918.620000000003"/>
    <n v="130583.32"/>
    <n v="0.25974700000000001"/>
  </r>
  <r>
    <x v="0"/>
    <n v="908"/>
    <n v="15"/>
    <x v="4"/>
    <s v="Saclay"/>
    <x v="76"/>
    <n v="804.77"/>
    <s v="Facture"/>
    <x v="0"/>
    <s v="avril 24"/>
    <x v="3"/>
    <n v="4"/>
    <x v="76"/>
    <n v="33918.620000000003"/>
    <n v="130583.32"/>
    <n v="0.25974700000000001"/>
  </r>
  <r>
    <x v="0"/>
    <n v="909"/>
    <n v="19"/>
    <x v="1"/>
    <s v="Saclay"/>
    <x v="76"/>
    <n v="1217.68"/>
    <s v="Facture"/>
    <x v="0"/>
    <s v="avril 24"/>
    <x v="3"/>
    <n v="4"/>
    <x v="76"/>
    <n v="33918.620000000003"/>
    <n v="130583.32"/>
    <n v="0.25974700000000001"/>
  </r>
  <r>
    <x v="0"/>
    <n v="910"/>
    <n v="17"/>
    <x v="5"/>
    <s v="Saclay"/>
    <x v="76"/>
    <n v="224.36"/>
    <s v="Facture"/>
    <x v="0"/>
    <s v="avril 24"/>
    <x v="3"/>
    <n v="4"/>
    <x v="76"/>
    <n v="33918.620000000003"/>
    <n v="130583.32"/>
    <n v="0.25974700000000001"/>
  </r>
  <r>
    <x v="0"/>
    <n v="911"/>
    <n v="2"/>
    <x v="11"/>
    <s v="Saclay"/>
    <x v="76"/>
    <n v="185.09"/>
    <s v="Facture"/>
    <x v="0"/>
    <s v="avril 24"/>
    <x v="3"/>
    <n v="4"/>
    <x v="76"/>
    <n v="33918.620000000003"/>
    <n v="130583.32"/>
    <n v="0.25974700000000001"/>
  </r>
  <r>
    <x v="0"/>
    <n v="912"/>
    <n v="206"/>
    <x v="20"/>
    <s v="Saclay"/>
    <x v="76"/>
    <n v="738.61"/>
    <s v="Facture"/>
    <x v="0"/>
    <s v="avril 24"/>
    <x v="3"/>
    <n v="4"/>
    <x v="76"/>
    <n v="33918.620000000003"/>
    <n v="130583.32"/>
    <n v="0.25974700000000001"/>
  </r>
  <r>
    <x v="0"/>
    <n v="913"/>
    <n v="22"/>
    <x v="2"/>
    <s v="Saclay"/>
    <x v="76"/>
    <n v="369.64"/>
    <s v="Facture"/>
    <x v="0"/>
    <s v="avril 24"/>
    <x v="3"/>
    <n v="4"/>
    <x v="76"/>
    <n v="33918.620000000003"/>
    <n v="130583.32"/>
    <n v="0.25974700000000001"/>
  </r>
  <r>
    <x v="0"/>
    <n v="941"/>
    <n v="3"/>
    <x v="6"/>
    <s v="Saclay"/>
    <x v="77"/>
    <n v="239.81"/>
    <s v="Facture"/>
    <x v="0"/>
    <s v="avril 24"/>
    <x v="3"/>
    <n v="4"/>
    <x v="3"/>
    <n v="33918.620000000003"/>
    <n v="130583.32"/>
    <n v="0.25974700000000001"/>
  </r>
  <r>
    <x v="0"/>
    <n v="942"/>
    <n v="31"/>
    <x v="8"/>
    <s v="Saclay"/>
    <x v="77"/>
    <n v="433.92"/>
    <s v="Facture"/>
    <x v="0"/>
    <s v="avril 24"/>
    <x v="3"/>
    <n v="4"/>
    <x v="3"/>
    <n v="33918.620000000003"/>
    <n v="130583.32"/>
    <n v="0.25974700000000001"/>
  </r>
  <r>
    <x v="0"/>
    <n v="943"/>
    <n v="31"/>
    <x v="8"/>
    <s v="Saclay"/>
    <x v="78"/>
    <n v="638.16999999999996"/>
    <s v="Facture"/>
    <x v="0"/>
    <s v="avril 24"/>
    <x v="3"/>
    <n v="4"/>
    <x v="0"/>
    <n v="33918.620000000003"/>
    <n v="130583.32"/>
    <n v="0.25974700000000001"/>
  </r>
  <r>
    <x v="0"/>
    <n v="944"/>
    <n v="17"/>
    <x v="5"/>
    <s v="Saclay"/>
    <x v="78"/>
    <n v="60.08"/>
    <s v="Facture"/>
    <x v="0"/>
    <s v="avril 24"/>
    <x v="3"/>
    <n v="4"/>
    <x v="0"/>
    <n v="33918.620000000003"/>
    <n v="130583.32"/>
    <n v="0.25974700000000001"/>
  </r>
  <r>
    <x v="0"/>
    <n v="951"/>
    <n v="31"/>
    <x v="8"/>
    <s v="Saclay"/>
    <x v="79"/>
    <n v="237.35"/>
    <s v="Facture"/>
    <x v="0"/>
    <s v="avril 24"/>
    <x v="3"/>
    <n v="4"/>
    <x v="2"/>
    <n v="33918.620000000003"/>
    <n v="130583.32"/>
    <n v="0.25974700000000001"/>
  </r>
  <r>
    <x v="0"/>
    <n v="952"/>
    <n v="15"/>
    <x v="4"/>
    <s v="Saclay"/>
    <x v="79"/>
    <n v="176.22"/>
    <s v="Facture"/>
    <x v="0"/>
    <s v="avril 24"/>
    <x v="3"/>
    <n v="4"/>
    <x v="2"/>
    <n v="33918.620000000003"/>
    <n v="130583.32"/>
    <n v="0.25974700000000001"/>
  </r>
  <r>
    <x v="0"/>
    <n v="953"/>
    <n v="3"/>
    <x v="6"/>
    <s v="Saclay"/>
    <x v="79"/>
    <n v="491.61"/>
    <s v="Facture"/>
    <x v="0"/>
    <s v="avril 24"/>
    <x v="3"/>
    <n v="4"/>
    <x v="2"/>
    <n v="33918.620000000003"/>
    <n v="130583.32"/>
    <n v="0.25974700000000001"/>
  </r>
  <r>
    <x v="0"/>
    <n v="954"/>
    <n v="206"/>
    <x v="20"/>
    <s v="Saclay"/>
    <x v="79"/>
    <n v="320.52999999999997"/>
    <s v="Facture"/>
    <x v="0"/>
    <s v="avril 24"/>
    <x v="3"/>
    <n v="4"/>
    <x v="2"/>
    <n v="33918.620000000003"/>
    <n v="130583.32"/>
    <n v="0.25974700000000001"/>
  </r>
  <r>
    <x v="0"/>
    <n v="955"/>
    <n v="7"/>
    <x v="0"/>
    <s v="Saclay"/>
    <x v="77"/>
    <n v="86.25"/>
    <s v="Facture"/>
    <x v="0"/>
    <s v="avril 24"/>
    <x v="3"/>
    <n v="4"/>
    <x v="3"/>
    <n v="33918.620000000003"/>
    <n v="130583.32"/>
    <n v="0.25974700000000001"/>
  </r>
  <r>
    <x v="0"/>
    <n v="956"/>
    <n v="22"/>
    <x v="2"/>
    <s v="Saclay"/>
    <x v="78"/>
    <n v="197.76"/>
    <s v="Facture"/>
    <x v="0"/>
    <s v="avril 24"/>
    <x v="3"/>
    <n v="4"/>
    <x v="0"/>
    <n v="33918.620000000003"/>
    <n v="130583.32"/>
    <n v="0.25974700000000001"/>
  </r>
  <r>
    <x v="0"/>
    <n v="957"/>
    <n v="19"/>
    <x v="1"/>
    <s v="Saclay"/>
    <x v="77"/>
    <n v="288.68"/>
    <s v="Facture"/>
    <x v="0"/>
    <s v="avril 24"/>
    <x v="3"/>
    <n v="4"/>
    <x v="3"/>
    <n v="33918.620000000003"/>
    <n v="130583.32"/>
    <n v="0.25974700000000001"/>
  </r>
  <r>
    <x v="0"/>
    <n v="958"/>
    <n v="19"/>
    <x v="1"/>
    <s v="Saclay"/>
    <x v="78"/>
    <n v="433.92"/>
    <s v="Facture"/>
    <x v="0"/>
    <s v="avril 24"/>
    <x v="3"/>
    <n v="4"/>
    <x v="0"/>
    <n v="33918.620000000003"/>
    <n v="130583.32"/>
    <n v="0.25974700000000001"/>
  </r>
  <r>
    <x v="0"/>
    <n v="959"/>
    <n v="25"/>
    <x v="3"/>
    <s v="Saclay"/>
    <x v="77"/>
    <n v="808.38"/>
    <s v="Facture"/>
    <x v="0"/>
    <s v="avril 24"/>
    <x v="3"/>
    <n v="4"/>
    <x v="3"/>
    <n v="33918.620000000003"/>
    <n v="130583.32"/>
    <n v="0.25974700000000001"/>
  </r>
  <r>
    <x v="0"/>
    <n v="960"/>
    <n v="31"/>
    <x v="8"/>
    <s v="Saclay"/>
    <x v="80"/>
    <n v="86.4"/>
    <s v="Facture"/>
    <x v="0"/>
    <s v="avril 24"/>
    <x v="3"/>
    <n v="4"/>
    <x v="77"/>
    <n v="33918.620000000003"/>
    <n v="130583.32"/>
    <n v="0.25974700000000001"/>
  </r>
  <r>
    <x v="0"/>
    <n v="961"/>
    <n v="10"/>
    <x v="9"/>
    <s v="Saclay"/>
    <x v="77"/>
    <n v="629.5"/>
    <s v="Facture"/>
    <x v="0"/>
    <s v="avril 24"/>
    <x v="3"/>
    <n v="4"/>
    <x v="3"/>
    <n v="33918.620000000003"/>
    <n v="130583.32"/>
    <n v="0.25974700000000001"/>
  </r>
  <r>
    <x v="0"/>
    <n v="962"/>
    <n v="28"/>
    <x v="15"/>
    <s v="Saclay"/>
    <x v="75"/>
    <n v="1743.9"/>
    <s v="Facture"/>
    <x v="0"/>
    <s v="avril 24"/>
    <x v="3"/>
    <n v="4"/>
    <x v="75"/>
    <n v="33918.620000000003"/>
    <n v="130583.32"/>
    <n v="0.25974700000000001"/>
  </r>
  <r>
    <x v="0"/>
    <n v="963"/>
    <n v="4"/>
    <x v="7"/>
    <s v="Saclay"/>
    <x v="77"/>
    <n v="380.87"/>
    <s v="Facture"/>
    <x v="0"/>
    <s v="avril 24"/>
    <x v="3"/>
    <n v="4"/>
    <x v="3"/>
    <n v="33918.620000000003"/>
    <n v="130583.32"/>
    <n v="0.25974700000000001"/>
  </r>
  <r>
    <x v="0"/>
    <n v="964"/>
    <n v="9"/>
    <x v="13"/>
    <s v="Saclay"/>
    <x v="73"/>
    <n v="649.74"/>
    <s v="Facture"/>
    <x v="0"/>
    <s v="avril 24"/>
    <x v="3"/>
    <n v="4"/>
    <x v="73"/>
    <n v="33918.620000000003"/>
    <n v="130583.32"/>
    <n v="0.25974700000000001"/>
  </r>
  <r>
    <x v="0"/>
    <n v="967"/>
    <n v="193"/>
    <x v="17"/>
    <s v="Saclay"/>
    <x v="79"/>
    <n v="339.1"/>
    <s v="Facture"/>
    <x v="0"/>
    <s v="avril 24"/>
    <x v="3"/>
    <n v="4"/>
    <x v="2"/>
    <n v="33918.620000000003"/>
    <n v="130583.32"/>
    <n v="0.25974700000000001"/>
  </r>
  <r>
    <x v="0"/>
    <n v="976"/>
    <n v="15"/>
    <x v="4"/>
    <s v="Saclay"/>
    <x v="81"/>
    <n v="608.84"/>
    <s v="Facture"/>
    <x v="0"/>
    <s v="avril 24"/>
    <x v="3"/>
    <n v="4"/>
    <x v="4"/>
    <n v="33918.620000000003"/>
    <n v="130583.32"/>
    <n v="0.25974700000000001"/>
  </r>
  <r>
    <x v="0"/>
    <n v="977"/>
    <n v="19"/>
    <x v="1"/>
    <s v="Saclay"/>
    <x v="81"/>
    <n v="775.87"/>
    <s v="Facture"/>
    <x v="0"/>
    <s v="avril 24"/>
    <x v="3"/>
    <n v="4"/>
    <x v="4"/>
    <n v="33918.620000000003"/>
    <n v="130583.32"/>
    <n v="0.25974700000000001"/>
  </r>
  <r>
    <x v="0"/>
    <n v="978"/>
    <n v="31"/>
    <x v="8"/>
    <s v="Saclay"/>
    <x v="81"/>
    <n v="827.77"/>
    <s v="Facture"/>
    <x v="0"/>
    <s v="avril 24"/>
    <x v="3"/>
    <n v="4"/>
    <x v="4"/>
    <n v="33918.620000000003"/>
    <n v="130583.32"/>
    <n v="0.25974700000000001"/>
  </r>
  <r>
    <x v="0"/>
    <n v="979"/>
    <n v="22"/>
    <x v="2"/>
    <s v="Saclay"/>
    <x v="81"/>
    <n v="836.96"/>
    <s v="Facture"/>
    <x v="0"/>
    <s v="avril 24"/>
    <x v="3"/>
    <n v="4"/>
    <x v="4"/>
    <n v="33918.620000000003"/>
    <n v="130583.32"/>
    <n v="0.25974700000000001"/>
  </r>
  <r>
    <x v="0"/>
    <n v="980"/>
    <n v="17"/>
    <x v="5"/>
    <s v="Saclay"/>
    <x v="81"/>
    <n v="285.58999999999997"/>
    <s v="Facture"/>
    <x v="0"/>
    <s v="avril 24"/>
    <x v="3"/>
    <n v="4"/>
    <x v="4"/>
    <n v="33918.620000000003"/>
    <n v="130583.32"/>
    <n v="0.25974700000000001"/>
  </r>
  <r>
    <x v="0"/>
    <n v="982"/>
    <n v="25"/>
    <x v="3"/>
    <s v="Saclay"/>
    <x v="81"/>
    <n v="568.02"/>
    <s v="Facture"/>
    <x v="0"/>
    <s v="avril 24"/>
    <x v="3"/>
    <n v="4"/>
    <x v="4"/>
    <n v="33918.620000000003"/>
    <n v="130583.32"/>
    <n v="0.25974700000000001"/>
  </r>
  <r>
    <x v="0"/>
    <n v="983"/>
    <n v="206"/>
    <x v="20"/>
    <s v="Saclay"/>
    <x v="81"/>
    <n v="1007.22"/>
    <s v="Facture"/>
    <x v="0"/>
    <s v="avril 24"/>
    <x v="3"/>
    <n v="4"/>
    <x v="4"/>
    <n v="33918.620000000003"/>
    <n v="130583.32"/>
    <n v="0.25974700000000001"/>
  </r>
  <r>
    <x v="0"/>
    <n v="984"/>
    <n v="10"/>
    <x v="9"/>
    <s v="Saclay"/>
    <x v="81"/>
    <n v="424.7"/>
    <s v="Facture"/>
    <x v="0"/>
    <s v="avril 24"/>
    <x v="3"/>
    <n v="4"/>
    <x v="4"/>
    <n v="33918.620000000003"/>
    <n v="130583.32"/>
    <n v="0.25974700000000001"/>
  </r>
  <r>
    <x v="0"/>
    <n v="992"/>
    <n v="31"/>
    <x v="8"/>
    <s v="Saclay"/>
    <x v="82"/>
    <n v="42.3"/>
    <s v="Facture"/>
    <x v="0"/>
    <s v="avril 24"/>
    <x v="3"/>
    <n v="4"/>
    <x v="1"/>
    <n v="33918.620000000003"/>
    <n v="130583.32"/>
    <n v="0.25974700000000001"/>
  </r>
  <r>
    <x v="0"/>
    <n v="993"/>
    <n v="31"/>
    <x v="8"/>
    <s v="Saclay"/>
    <x v="83"/>
    <n v="418.24"/>
    <s v="Facture"/>
    <x v="0"/>
    <s v="avril 24"/>
    <x v="3"/>
    <n v="4"/>
    <x v="8"/>
    <n v="33918.620000000003"/>
    <n v="130583.32"/>
    <n v="0.25974700000000001"/>
  </r>
  <r>
    <x v="0"/>
    <n v="996"/>
    <n v="31"/>
    <x v="8"/>
    <s v="Saclay"/>
    <x v="84"/>
    <n v="741.61"/>
    <s v="Facture"/>
    <x v="0"/>
    <s v="avril 24"/>
    <x v="3"/>
    <n v="4"/>
    <x v="9"/>
    <n v="33918.620000000003"/>
    <n v="130583.32"/>
    <n v="0.25974700000000001"/>
  </r>
  <r>
    <x v="0"/>
    <n v="997"/>
    <n v="19"/>
    <x v="1"/>
    <s v="Saclay"/>
    <x v="85"/>
    <n v="548.03"/>
    <s v="Facture"/>
    <x v="0"/>
    <s v="avril 24"/>
    <x v="3"/>
    <n v="4"/>
    <x v="6"/>
    <n v="33918.620000000003"/>
    <n v="130583.32"/>
    <n v="0.25974700000000001"/>
  </r>
  <r>
    <x v="0"/>
    <n v="998"/>
    <n v="15"/>
    <x v="4"/>
    <s v="Saclay"/>
    <x v="85"/>
    <n v="234.36"/>
    <s v="Facture"/>
    <x v="0"/>
    <s v="avril 24"/>
    <x v="3"/>
    <n v="4"/>
    <x v="6"/>
    <n v="33918.620000000003"/>
    <n v="130583.32"/>
    <n v="0.25974700000000001"/>
  </r>
  <r>
    <x v="0"/>
    <n v="999"/>
    <n v="31"/>
    <x v="8"/>
    <s v="Saclay"/>
    <x v="85"/>
    <n v="67.989999999999995"/>
    <s v="Facture"/>
    <x v="0"/>
    <s v="avril 24"/>
    <x v="3"/>
    <n v="4"/>
    <x v="6"/>
    <n v="33918.620000000003"/>
    <n v="130583.32"/>
    <n v="0.25974700000000001"/>
  </r>
  <r>
    <x v="0"/>
    <n v="1000"/>
    <n v="7"/>
    <x v="0"/>
    <s v="Saclay"/>
    <x v="85"/>
    <n v="206.22"/>
    <s v="Facture"/>
    <x v="0"/>
    <s v="avril 24"/>
    <x v="3"/>
    <n v="4"/>
    <x v="6"/>
    <n v="33918.620000000003"/>
    <n v="130583.32"/>
    <n v="0.25974700000000001"/>
  </r>
  <r>
    <x v="0"/>
    <n v="1001"/>
    <n v="206"/>
    <x v="20"/>
    <s v="Saclay"/>
    <x v="84"/>
    <n v="247.05"/>
    <s v="Facture"/>
    <x v="0"/>
    <s v="avril 24"/>
    <x v="3"/>
    <n v="4"/>
    <x v="9"/>
    <n v="33918.620000000003"/>
    <n v="130583.32"/>
    <n v="0.25974700000000001"/>
  </r>
  <r>
    <x v="0"/>
    <n v="1002"/>
    <n v="17"/>
    <x v="5"/>
    <s v="Saclay"/>
    <x v="84"/>
    <n v="89.62"/>
    <s v="Facture"/>
    <x v="0"/>
    <s v="avril 24"/>
    <x v="3"/>
    <n v="4"/>
    <x v="9"/>
    <n v="33918.620000000003"/>
    <n v="130583.32"/>
    <n v="0.25974700000000001"/>
  </r>
  <r>
    <x v="0"/>
    <n v="1007"/>
    <n v="15"/>
    <x v="4"/>
    <s v="Saclay"/>
    <x v="86"/>
    <n v="492.77"/>
    <s v="Facture"/>
    <x v="0"/>
    <s v="avril 24"/>
    <x v="3"/>
    <n v="4"/>
    <x v="10"/>
    <n v="33918.620000000003"/>
    <n v="130583.32"/>
    <n v="0.25974700000000001"/>
  </r>
  <r>
    <x v="0"/>
    <n v="1008"/>
    <n v="19"/>
    <x v="1"/>
    <s v="Saclay"/>
    <x v="86"/>
    <n v="703.72"/>
    <s v="Facture"/>
    <x v="0"/>
    <s v="avril 24"/>
    <x v="3"/>
    <n v="4"/>
    <x v="10"/>
    <n v="33918.620000000003"/>
    <n v="130583.32"/>
    <n v="0.25974700000000001"/>
  </r>
  <r>
    <x v="0"/>
    <n v="1009"/>
    <n v="31"/>
    <x v="8"/>
    <s v="Saclay"/>
    <x v="86"/>
    <n v="293.05"/>
    <s v="Facture"/>
    <x v="0"/>
    <s v="avril 24"/>
    <x v="3"/>
    <n v="4"/>
    <x v="10"/>
    <n v="33918.620000000003"/>
    <n v="130583.32"/>
    <n v="0.25974700000000001"/>
  </r>
  <r>
    <x v="0"/>
    <n v="1010"/>
    <n v="28"/>
    <x v="15"/>
    <s v="Saclay"/>
    <x v="86"/>
    <n v="186.17"/>
    <s v="Facture"/>
    <x v="0"/>
    <s v="avril 24"/>
    <x v="3"/>
    <n v="4"/>
    <x v="10"/>
    <n v="33918.620000000003"/>
    <n v="130583.32"/>
    <n v="0.25974700000000001"/>
  </r>
  <r>
    <x v="0"/>
    <n v="1011"/>
    <n v="15"/>
    <x v="4"/>
    <s v="Saclay"/>
    <x v="87"/>
    <n v="187.54"/>
    <s v="Facture"/>
    <x v="0"/>
    <s v="avril 24"/>
    <x v="3"/>
    <n v="4"/>
    <x v="11"/>
    <n v="33918.620000000003"/>
    <n v="130583.32"/>
    <n v="0.25974700000000001"/>
  </r>
  <r>
    <x v="0"/>
    <n v="1012"/>
    <n v="22"/>
    <x v="2"/>
    <s v="Saclay"/>
    <x v="87"/>
    <n v="474.55"/>
    <s v="Facture"/>
    <x v="0"/>
    <s v="avril 24"/>
    <x v="3"/>
    <n v="4"/>
    <x v="11"/>
    <n v="33918.620000000003"/>
    <n v="130583.32"/>
    <n v="0.25974700000000001"/>
  </r>
  <r>
    <x v="0"/>
    <n v="1013"/>
    <n v="3"/>
    <x v="6"/>
    <s v="Saclay"/>
    <x v="87"/>
    <n v="1299.67"/>
    <s v="Facture"/>
    <x v="0"/>
    <s v="avril 24"/>
    <x v="3"/>
    <n v="4"/>
    <x v="11"/>
    <n v="33918.620000000003"/>
    <n v="130583.32"/>
    <n v="0.25974700000000001"/>
  </r>
  <r>
    <x v="0"/>
    <n v="1014"/>
    <n v="206"/>
    <x v="20"/>
    <s v="Saclay"/>
    <x v="87"/>
    <n v="393.5"/>
    <s v="Facture"/>
    <x v="0"/>
    <s v="avril 24"/>
    <x v="3"/>
    <n v="4"/>
    <x v="11"/>
    <n v="33918.620000000003"/>
    <n v="130583.32"/>
    <n v="0.25974700000000001"/>
  </r>
  <r>
    <x v="0"/>
    <n v="1015"/>
    <n v="10"/>
    <x v="9"/>
    <s v="Saclay"/>
    <x v="87"/>
    <n v="506.6"/>
    <s v="Facture"/>
    <x v="0"/>
    <s v="avril 24"/>
    <x v="3"/>
    <n v="4"/>
    <x v="11"/>
    <n v="33918.620000000003"/>
    <n v="130583.32"/>
    <n v="0.25974700000000001"/>
  </r>
  <r>
    <x v="0"/>
    <n v="1016"/>
    <n v="19"/>
    <x v="1"/>
    <s v="Saclay"/>
    <x v="87"/>
    <n v="548.82000000000005"/>
    <s v="Facture"/>
    <x v="0"/>
    <s v="avril 24"/>
    <x v="3"/>
    <n v="4"/>
    <x v="11"/>
    <n v="33918.620000000003"/>
    <n v="130583.32"/>
    <n v="0.25974700000000001"/>
  </r>
  <r>
    <x v="0"/>
    <n v="1017"/>
    <n v="31"/>
    <x v="8"/>
    <s v="Saclay"/>
    <x v="87"/>
    <n v="190.2"/>
    <s v="Facture"/>
    <x v="0"/>
    <s v="avril 24"/>
    <x v="3"/>
    <n v="4"/>
    <x v="11"/>
    <n v="33918.620000000003"/>
    <n v="130583.32"/>
    <n v="0.25974700000000001"/>
  </r>
  <r>
    <x v="0"/>
    <n v="1018"/>
    <n v="31"/>
    <x v="8"/>
    <s v="Saclay"/>
    <x v="88"/>
    <n v="168.16"/>
    <s v="Facture"/>
    <x v="0"/>
    <s v="avril 24"/>
    <x v="3"/>
    <n v="4"/>
    <x v="14"/>
    <n v="33918.620000000003"/>
    <n v="130583.32"/>
    <n v="0.25974700000000001"/>
  </r>
  <r>
    <x v="0"/>
    <n v="1019"/>
    <n v="31"/>
    <x v="8"/>
    <s v="Saclay"/>
    <x v="89"/>
    <n v="527.95000000000005"/>
    <s v="Facture"/>
    <x v="0"/>
    <s v="avril 24"/>
    <x v="3"/>
    <n v="4"/>
    <x v="13"/>
    <n v="33918.620000000003"/>
    <n v="130583.32"/>
    <n v="0.25974700000000001"/>
  </r>
  <r>
    <x v="0"/>
    <n v="1020"/>
    <n v="19"/>
    <x v="1"/>
    <s v="Saclay"/>
    <x v="89"/>
    <n v="333.13"/>
    <s v="Facture"/>
    <x v="0"/>
    <s v="avril 24"/>
    <x v="3"/>
    <n v="4"/>
    <x v="13"/>
    <n v="33918.620000000003"/>
    <n v="130583.32"/>
    <n v="0.25974700000000001"/>
  </r>
  <r>
    <x v="0"/>
    <n v="1021"/>
    <n v="19"/>
    <x v="1"/>
    <s v="Saclay"/>
    <x v="88"/>
    <n v="316.54000000000002"/>
    <s v="Facture"/>
    <x v="0"/>
    <s v="avril 24"/>
    <x v="3"/>
    <n v="4"/>
    <x v="14"/>
    <n v="33918.620000000003"/>
    <n v="130583.32"/>
    <n v="0.25974700000000001"/>
  </r>
  <r>
    <x v="0"/>
    <n v="1022"/>
    <n v="7"/>
    <x v="0"/>
    <s v="Saclay"/>
    <x v="88"/>
    <n v="242.04"/>
    <s v="Facture"/>
    <x v="0"/>
    <s v="avril 24"/>
    <x v="3"/>
    <n v="4"/>
    <x v="14"/>
    <n v="33918.620000000003"/>
    <n v="130583.32"/>
    <n v="0.25974700000000001"/>
  </r>
  <r>
    <x v="0"/>
    <n v="1023"/>
    <n v="22"/>
    <x v="2"/>
    <s v="Saclay"/>
    <x v="88"/>
    <n v="212.5"/>
    <s v="Facture"/>
    <x v="0"/>
    <s v="avril 24"/>
    <x v="3"/>
    <n v="4"/>
    <x v="14"/>
    <n v="33918.620000000003"/>
    <n v="130583.32"/>
    <n v="0.25974700000000001"/>
  </r>
  <r>
    <x v="0"/>
    <n v="1025"/>
    <n v="31"/>
    <x v="8"/>
    <s v="Saclay"/>
    <x v="90"/>
    <n v="60.12"/>
    <s v="Facture"/>
    <x v="0"/>
    <s v="avril 24"/>
    <x v="3"/>
    <n v="4"/>
    <x v="15"/>
    <n v="33918.620000000003"/>
    <n v="130583.32"/>
    <n v="0.25974700000000001"/>
  </r>
  <r>
    <x v="0"/>
    <n v="1026"/>
    <n v="19"/>
    <x v="1"/>
    <s v="Saclay"/>
    <x v="90"/>
    <n v="173.14"/>
    <s v="Facture"/>
    <x v="0"/>
    <s v="avril 24"/>
    <x v="3"/>
    <n v="4"/>
    <x v="15"/>
    <n v="33918.620000000003"/>
    <n v="130583.32"/>
    <n v="0.25974700000000001"/>
  </r>
  <r>
    <x v="0"/>
    <n v="1027"/>
    <n v="17"/>
    <x v="5"/>
    <s v="Saclay"/>
    <x v="90"/>
    <n v="76.75"/>
    <s v="Facture"/>
    <x v="0"/>
    <s v="avril 24"/>
    <x v="3"/>
    <n v="4"/>
    <x v="15"/>
    <n v="33918.620000000003"/>
    <n v="130583.32"/>
    <n v="0.25974700000000001"/>
  </r>
  <r>
    <x v="0"/>
    <n v="1028"/>
    <n v="31"/>
    <x v="8"/>
    <s v="Saclay"/>
    <x v="91"/>
    <n v="197.3"/>
    <s v="Facture"/>
    <x v="0"/>
    <s v="avril 24"/>
    <x v="3"/>
    <n v="4"/>
    <x v="16"/>
    <n v="33918.620000000003"/>
    <n v="130583.32"/>
    <n v="0.25974700000000001"/>
  </r>
  <r>
    <x v="0"/>
    <n v="1029"/>
    <n v="15"/>
    <x v="4"/>
    <s v="Saclay"/>
    <x v="92"/>
    <n v="426.58"/>
    <s v="Facture"/>
    <x v="0"/>
    <s v="avril 24"/>
    <x v="3"/>
    <n v="4"/>
    <x v="17"/>
    <n v="33918.620000000003"/>
    <n v="130583.32"/>
    <n v="0.25974700000000001"/>
  </r>
  <r>
    <x v="0"/>
    <n v="1030"/>
    <n v="31"/>
    <x v="8"/>
    <s v="Saclay"/>
    <x v="93"/>
    <n v="329.15"/>
    <s v="Facture"/>
    <x v="0"/>
    <s v="avril 24"/>
    <x v="3"/>
    <n v="4"/>
    <x v="18"/>
    <n v="33918.620000000003"/>
    <n v="130583.32"/>
    <n v="0.25974700000000001"/>
  </r>
  <r>
    <x v="0"/>
    <n v="1031"/>
    <n v="19"/>
    <x v="1"/>
    <s v="Saclay"/>
    <x v="93"/>
    <n v="621.17999999999995"/>
    <s v="Facture"/>
    <x v="0"/>
    <s v="avril 24"/>
    <x v="3"/>
    <n v="4"/>
    <x v="18"/>
    <n v="33918.620000000003"/>
    <n v="130583.32"/>
    <n v="0.25974700000000001"/>
  </r>
  <r>
    <x v="0"/>
    <n v="1032"/>
    <n v="31"/>
    <x v="8"/>
    <s v="Saclay"/>
    <x v="94"/>
    <n v="239.9"/>
    <s v="Facture"/>
    <x v="0"/>
    <s v="avril 24"/>
    <x v="3"/>
    <n v="4"/>
    <x v="19"/>
    <n v="33918.620000000003"/>
    <n v="130583.32"/>
    <n v="0.25974700000000001"/>
  </r>
  <r>
    <x v="0"/>
    <n v="1033"/>
    <n v="206"/>
    <x v="20"/>
    <s v="Saclay"/>
    <x v="94"/>
    <n v="219.8"/>
    <s v="Facture"/>
    <x v="0"/>
    <s v="avril 24"/>
    <x v="3"/>
    <n v="4"/>
    <x v="19"/>
    <n v="33918.620000000003"/>
    <n v="130583.32"/>
    <n v="0.25974700000000001"/>
  </r>
  <r>
    <x v="0"/>
    <n v="1034"/>
    <n v="31"/>
    <x v="8"/>
    <s v="Saclay"/>
    <x v="87"/>
    <n v="331.95"/>
    <s v="Facture"/>
    <x v="0"/>
    <s v="avril 24"/>
    <x v="3"/>
    <n v="4"/>
    <x v="11"/>
    <n v="33918.620000000003"/>
    <n v="130583.32"/>
    <n v="0.25974700000000001"/>
  </r>
  <r>
    <x v="0"/>
    <n v="1035"/>
    <n v="19"/>
    <x v="1"/>
    <s v="Saclay"/>
    <x v="94"/>
    <n v="682.82"/>
    <s v="Facture"/>
    <x v="0"/>
    <s v="avril 24"/>
    <x v="3"/>
    <n v="4"/>
    <x v="19"/>
    <n v="33918.620000000003"/>
    <n v="130583.32"/>
    <n v="0.25974700000000001"/>
  </r>
  <r>
    <x v="0"/>
    <n v="1036"/>
    <n v="31"/>
    <x v="8"/>
    <s v="Saclay"/>
    <x v="94"/>
    <n v="191.04"/>
    <s v="Facture"/>
    <x v="0"/>
    <s v="avril 24"/>
    <x v="3"/>
    <n v="4"/>
    <x v="19"/>
    <n v="33918.620000000003"/>
    <n v="130583.32"/>
    <n v="0.25974700000000001"/>
  </r>
  <r>
    <x v="0"/>
    <n v="1037"/>
    <n v="15"/>
    <x v="4"/>
    <s v="Saclay"/>
    <x v="95"/>
    <n v="248.91"/>
    <s v="Facture"/>
    <x v="0"/>
    <s v="avril 24"/>
    <x v="3"/>
    <n v="4"/>
    <x v="20"/>
    <n v="33918.620000000003"/>
    <n v="130583.32"/>
    <n v="0.25974700000000001"/>
  </r>
  <r>
    <x v="0"/>
    <n v="1039"/>
    <n v="15"/>
    <x v="4"/>
    <s v="Saclay"/>
    <x v="96"/>
    <n v="519.01"/>
    <s v="Facture"/>
    <x v="0"/>
    <s v="mai 24"/>
    <x v="4"/>
    <n v="5"/>
    <x v="78"/>
    <n v="43356.1"/>
    <n v="155488.57999999999"/>
    <n v="0.27883799999999997"/>
  </r>
  <r>
    <x v="0"/>
    <n v="1040"/>
    <n v="207"/>
    <x v="21"/>
    <s v="Saclay"/>
    <x v="97"/>
    <n v="277.51"/>
    <s v="Facture"/>
    <x v="0"/>
    <s v="mai 24"/>
    <x v="4"/>
    <n v="5"/>
    <x v="79"/>
    <n v="43356.1"/>
    <n v="155488.57999999999"/>
    <n v="0.27883799999999997"/>
  </r>
  <r>
    <x v="0"/>
    <n v="1041"/>
    <n v="28"/>
    <x v="15"/>
    <s v="Saclay"/>
    <x v="97"/>
    <n v="1039.07"/>
    <s v="Facture"/>
    <x v="0"/>
    <s v="mai 24"/>
    <x v="4"/>
    <n v="5"/>
    <x v="79"/>
    <n v="43356.1"/>
    <n v="155488.57999999999"/>
    <n v="0.27883799999999997"/>
  </r>
  <r>
    <x v="0"/>
    <n v="1042"/>
    <n v="7"/>
    <x v="0"/>
    <s v="Saclay"/>
    <x v="96"/>
    <n v="363.09"/>
    <s v="Facture"/>
    <x v="0"/>
    <s v="mai 24"/>
    <x v="4"/>
    <n v="5"/>
    <x v="78"/>
    <n v="43356.1"/>
    <n v="155488.57999999999"/>
    <n v="0.27883799999999997"/>
  </r>
  <r>
    <x v="0"/>
    <n v="1043"/>
    <n v="11"/>
    <x v="18"/>
    <s v="Saclay"/>
    <x v="96"/>
    <n v="290"/>
    <s v="Facture"/>
    <x v="0"/>
    <s v="mai 24"/>
    <x v="4"/>
    <n v="5"/>
    <x v="78"/>
    <n v="43356.1"/>
    <n v="155488.57999999999"/>
    <n v="0.27883799999999997"/>
  </r>
  <r>
    <x v="0"/>
    <n v="1044"/>
    <n v="4"/>
    <x v="7"/>
    <s v="Saclay"/>
    <x v="96"/>
    <n v="253.06"/>
    <s v="Facture"/>
    <x v="0"/>
    <s v="mai 24"/>
    <x v="4"/>
    <n v="5"/>
    <x v="78"/>
    <n v="43356.1"/>
    <n v="155488.57999999999"/>
    <n v="0.27883799999999997"/>
  </r>
  <r>
    <x v="0"/>
    <n v="1045"/>
    <n v="206"/>
    <x v="20"/>
    <s v="Saclay"/>
    <x v="96"/>
    <n v="133.12"/>
    <s v="Facture"/>
    <x v="0"/>
    <s v="mai 24"/>
    <x v="4"/>
    <n v="5"/>
    <x v="78"/>
    <n v="43356.1"/>
    <n v="155488.57999999999"/>
    <n v="0.27883799999999997"/>
  </r>
  <r>
    <x v="0"/>
    <n v="1046"/>
    <n v="31"/>
    <x v="8"/>
    <s v="Saclay"/>
    <x v="96"/>
    <n v="19"/>
    <s v="Facture"/>
    <x v="0"/>
    <s v="mai 24"/>
    <x v="4"/>
    <n v="5"/>
    <x v="78"/>
    <n v="43356.1"/>
    <n v="155488.57999999999"/>
    <n v="0.27883799999999997"/>
  </r>
  <r>
    <x v="0"/>
    <n v="1047"/>
    <n v="19"/>
    <x v="1"/>
    <s v="Saclay"/>
    <x v="98"/>
    <n v="553.22"/>
    <s v="Facture"/>
    <x v="0"/>
    <s v="mai 24"/>
    <x v="4"/>
    <n v="5"/>
    <x v="80"/>
    <n v="43356.1"/>
    <n v="155488.57999999999"/>
    <n v="0.27883799999999997"/>
  </r>
  <r>
    <x v="0"/>
    <n v="1048"/>
    <n v="3"/>
    <x v="6"/>
    <s v="Saclay"/>
    <x v="99"/>
    <n v="159.53"/>
    <s v="Facture"/>
    <x v="0"/>
    <s v="mai 24"/>
    <x v="4"/>
    <n v="5"/>
    <x v="81"/>
    <n v="43356.1"/>
    <n v="155488.57999999999"/>
    <n v="0.27883799999999997"/>
  </r>
  <r>
    <x v="0"/>
    <n v="1049"/>
    <n v="19"/>
    <x v="1"/>
    <s v="Saclay"/>
    <x v="100"/>
    <n v="721.89"/>
    <s v="Facture"/>
    <x v="0"/>
    <s v="mai 24"/>
    <x v="4"/>
    <n v="5"/>
    <x v="82"/>
    <n v="43356.1"/>
    <n v="155488.57999999999"/>
    <n v="0.27883799999999997"/>
  </r>
  <r>
    <x v="0"/>
    <n v="1050"/>
    <n v="31"/>
    <x v="8"/>
    <s v="Saclay"/>
    <x v="101"/>
    <n v="489.05"/>
    <s v="Facture"/>
    <x v="0"/>
    <s v="mai 24"/>
    <x v="4"/>
    <n v="5"/>
    <x v="83"/>
    <n v="43356.1"/>
    <n v="155488.57999999999"/>
    <n v="0.27883799999999997"/>
  </r>
  <r>
    <x v="0"/>
    <n v="1051"/>
    <n v="31"/>
    <x v="8"/>
    <s v="Saclay"/>
    <x v="100"/>
    <n v="461.86"/>
    <s v="Facture"/>
    <x v="0"/>
    <s v="mai 24"/>
    <x v="4"/>
    <n v="5"/>
    <x v="82"/>
    <n v="43356.1"/>
    <n v="155488.57999999999"/>
    <n v="0.27883799999999997"/>
  </r>
  <r>
    <x v="0"/>
    <n v="1052"/>
    <n v="10"/>
    <x v="9"/>
    <s v="Saclay"/>
    <x v="100"/>
    <n v="466.5"/>
    <s v="Facture"/>
    <x v="0"/>
    <s v="mai 24"/>
    <x v="4"/>
    <n v="5"/>
    <x v="82"/>
    <n v="43356.1"/>
    <n v="155488.57999999999"/>
    <n v="0.27883799999999997"/>
  </r>
  <r>
    <x v="0"/>
    <n v="1053"/>
    <n v="206"/>
    <x v="20"/>
    <s v="Saclay"/>
    <x v="100"/>
    <n v="250.29"/>
    <s v="Facture"/>
    <x v="0"/>
    <s v="mai 24"/>
    <x v="4"/>
    <n v="5"/>
    <x v="82"/>
    <n v="43356.1"/>
    <n v="155488.57999999999"/>
    <n v="0.27883799999999997"/>
  </r>
  <r>
    <x v="0"/>
    <n v="1054"/>
    <n v="17"/>
    <x v="5"/>
    <s v="Saclay"/>
    <x v="102"/>
    <n v="85.85"/>
    <s v="Facture"/>
    <x v="0"/>
    <s v="mai 24"/>
    <x v="4"/>
    <n v="5"/>
    <x v="84"/>
    <n v="43356.1"/>
    <n v="155488.57999999999"/>
    <n v="0.27883799999999997"/>
  </r>
  <r>
    <x v="0"/>
    <n v="1055"/>
    <n v="15"/>
    <x v="4"/>
    <s v="Saclay"/>
    <x v="102"/>
    <n v="551.16999999999996"/>
    <s v="Facture"/>
    <x v="0"/>
    <s v="mai 24"/>
    <x v="4"/>
    <n v="5"/>
    <x v="84"/>
    <n v="43356.1"/>
    <n v="155488.57999999999"/>
    <n v="0.27883799999999997"/>
  </r>
  <r>
    <x v="0"/>
    <n v="1056"/>
    <n v="22"/>
    <x v="2"/>
    <s v="Saclay"/>
    <x v="102"/>
    <n v="649.58000000000004"/>
    <s v="Facture"/>
    <x v="0"/>
    <s v="mai 24"/>
    <x v="4"/>
    <n v="5"/>
    <x v="84"/>
    <n v="43356.1"/>
    <n v="155488.57999999999"/>
    <n v="0.27883799999999997"/>
  </r>
  <r>
    <x v="0"/>
    <n v="1057"/>
    <n v="19"/>
    <x v="1"/>
    <s v="Saclay"/>
    <x v="102"/>
    <n v="173.31"/>
    <s v="Facture"/>
    <x v="0"/>
    <s v="mai 24"/>
    <x v="4"/>
    <n v="5"/>
    <x v="84"/>
    <n v="43356.1"/>
    <n v="155488.57999999999"/>
    <n v="0.27883799999999997"/>
  </r>
  <r>
    <x v="0"/>
    <n v="1058"/>
    <n v="31"/>
    <x v="8"/>
    <s v="Saclay"/>
    <x v="102"/>
    <n v="660.28"/>
    <s v="Facture"/>
    <x v="0"/>
    <s v="mai 24"/>
    <x v="4"/>
    <n v="5"/>
    <x v="84"/>
    <n v="43356.1"/>
    <n v="155488.57999999999"/>
    <n v="0.27883799999999997"/>
  </r>
  <r>
    <x v="0"/>
    <n v="1059"/>
    <n v="31"/>
    <x v="8"/>
    <s v="Saclay"/>
    <x v="103"/>
    <n v="207.14"/>
    <s v="Facture"/>
    <x v="0"/>
    <s v="mai 24"/>
    <x v="4"/>
    <n v="5"/>
    <x v="85"/>
    <n v="43356.1"/>
    <n v="155488.57999999999"/>
    <n v="0.27883799999999997"/>
  </r>
  <r>
    <x v="0"/>
    <n v="1060"/>
    <n v="19"/>
    <x v="1"/>
    <s v="Saclay"/>
    <x v="104"/>
    <n v="466.06"/>
    <s v="Facture"/>
    <x v="0"/>
    <s v="mai 24"/>
    <x v="4"/>
    <n v="5"/>
    <x v="86"/>
    <n v="43356.1"/>
    <n v="155488.57999999999"/>
    <n v="0.27883799999999997"/>
  </r>
  <r>
    <x v="0"/>
    <n v="1061"/>
    <n v="31"/>
    <x v="8"/>
    <s v="Saclay"/>
    <x v="104"/>
    <n v="116.94"/>
    <s v="Facture"/>
    <x v="0"/>
    <s v="mai 24"/>
    <x v="4"/>
    <n v="5"/>
    <x v="86"/>
    <n v="43356.1"/>
    <n v="155488.57999999999"/>
    <n v="0.27883799999999997"/>
  </r>
  <r>
    <x v="0"/>
    <n v="1062"/>
    <n v="182"/>
    <x v="16"/>
    <s v="Saclay"/>
    <x v="105"/>
    <n v="50.92"/>
    <s v="Facture"/>
    <x v="0"/>
    <s v="mai 24"/>
    <x v="4"/>
    <n v="5"/>
    <x v="87"/>
    <n v="43356.1"/>
    <n v="155488.57999999999"/>
    <n v="0.27883799999999997"/>
  </r>
  <r>
    <x v="0"/>
    <n v="1063"/>
    <n v="22"/>
    <x v="2"/>
    <s v="Saclay"/>
    <x v="106"/>
    <n v="465.16"/>
    <s v="Facture"/>
    <x v="0"/>
    <s v="mai 24"/>
    <x v="4"/>
    <n v="5"/>
    <x v="88"/>
    <n v="43356.1"/>
    <n v="155488.57999999999"/>
    <n v="0.27883799999999997"/>
  </r>
  <r>
    <x v="0"/>
    <n v="1064"/>
    <n v="31"/>
    <x v="8"/>
    <s v="Saclay"/>
    <x v="106"/>
    <n v="442.04"/>
    <s v="Facture"/>
    <x v="0"/>
    <s v="mai 24"/>
    <x v="4"/>
    <n v="5"/>
    <x v="88"/>
    <n v="43356.1"/>
    <n v="155488.57999999999"/>
    <n v="0.27883799999999997"/>
  </r>
  <r>
    <x v="0"/>
    <n v="1065"/>
    <n v="15"/>
    <x v="4"/>
    <s v="Saclay"/>
    <x v="106"/>
    <n v="616.65"/>
    <s v="Facture"/>
    <x v="0"/>
    <s v="mai 24"/>
    <x v="4"/>
    <n v="5"/>
    <x v="88"/>
    <n v="43356.1"/>
    <n v="155488.57999999999"/>
    <n v="0.27883799999999997"/>
  </r>
  <r>
    <x v="0"/>
    <n v="1066"/>
    <n v="10"/>
    <x v="9"/>
    <s v="Saclay"/>
    <x v="106"/>
    <n v="303.85000000000002"/>
    <s v="Facture"/>
    <x v="0"/>
    <s v="mai 24"/>
    <x v="4"/>
    <n v="5"/>
    <x v="88"/>
    <n v="43356.1"/>
    <n v="155488.57999999999"/>
    <n v="0.27883799999999997"/>
  </r>
  <r>
    <x v="0"/>
    <n v="1067"/>
    <n v="206"/>
    <x v="20"/>
    <s v="Saclay"/>
    <x v="106"/>
    <n v="497.57"/>
    <s v="Facture"/>
    <x v="0"/>
    <s v="mai 24"/>
    <x v="4"/>
    <n v="5"/>
    <x v="88"/>
    <n v="43356.1"/>
    <n v="155488.57999999999"/>
    <n v="0.27883799999999997"/>
  </r>
  <r>
    <x v="0"/>
    <n v="1068"/>
    <n v="31"/>
    <x v="8"/>
    <s v="Saclay"/>
    <x v="107"/>
    <n v="267.39999999999998"/>
    <s v="Facture"/>
    <x v="0"/>
    <s v="mai 24"/>
    <x v="4"/>
    <n v="5"/>
    <x v="89"/>
    <n v="43356.1"/>
    <n v="155488.57999999999"/>
    <n v="0.27883799999999997"/>
  </r>
  <r>
    <x v="0"/>
    <n v="1069"/>
    <n v="19"/>
    <x v="1"/>
    <s v="Saclay"/>
    <x v="107"/>
    <n v="536.29"/>
    <s v="Facture"/>
    <x v="0"/>
    <s v="mai 24"/>
    <x v="4"/>
    <n v="5"/>
    <x v="89"/>
    <n v="43356.1"/>
    <n v="155488.57999999999"/>
    <n v="0.27883799999999997"/>
  </r>
  <r>
    <x v="0"/>
    <n v="1070"/>
    <n v="17"/>
    <x v="5"/>
    <s v="Saclay"/>
    <x v="107"/>
    <n v="84.56"/>
    <s v="Facture"/>
    <x v="0"/>
    <s v="mai 24"/>
    <x v="4"/>
    <n v="5"/>
    <x v="89"/>
    <n v="43356.1"/>
    <n v="155488.57999999999"/>
    <n v="0.27883799999999997"/>
  </r>
  <r>
    <x v="0"/>
    <n v="1071"/>
    <n v="19"/>
    <x v="1"/>
    <s v="Saclay"/>
    <x v="108"/>
    <n v="681.26"/>
    <s v="Facture"/>
    <x v="0"/>
    <s v="mai 24"/>
    <x v="4"/>
    <n v="5"/>
    <x v="90"/>
    <n v="43356.1"/>
    <n v="155488.57999999999"/>
    <n v="0.27883799999999997"/>
  </r>
  <r>
    <x v="0"/>
    <n v="1072"/>
    <n v="22"/>
    <x v="2"/>
    <s v="Saclay"/>
    <x v="108"/>
    <n v="727.45"/>
    <s v="Facture"/>
    <x v="0"/>
    <s v="mai 24"/>
    <x v="4"/>
    <n v="5"/>
    <x v="90"/>
    <n v="43356.1"/>
    <n v="155488.57999999999"/>
    <n v="0.27883799999999997"/>
  </r>
  <r>
    <x v="0"/>
    <n v="1073"/>
    <n v="15"/>
    <x v="4"/>
    <s v="Saclay"/>
    <x v="107"/>
    <n v="420.15"/>
    <s v="Facture"/>
    <x v="0"/>
    <s v="mai 24"/>
    <x v="4"/>
    <n v="5"/>
    <x v="89"/>
    <n v="43356.1"/>
    <n v="155488.57999999999"/>
    <n v="0.27883799999999997"/>
  </r>
  <r>
    <x v="0"/>
    <n v="1074"/>
    <n v="31"/>
    <x v="8"/>
    <s v="Saclay"/>
    <x v="108"/>
    <n v="1218.22"/>
    <s v="Facture"/>
    <x v="0"/>
    <s v="mai 24"/>
    <x v="4"/>
    <n v="5"/>
    <x v="90"/>
    <n v="43356.1"/>
    <n v="155488.57999999999"/>
    <n v="0.27883799999999997"/>
  </r>
  <r>
    <x v="0"/>
    <n v="1075"/>
    <n v="3"/>
    <x v="6"/>
    <s v="Saclay"/>
    <x v="108"/>
    <n v="529.03"/>
    <s v="Facture"/>
    <x v="0"/>
    <s v="mai 24"/>
    <x v="4"/>
    <n v="5"/>
    <x v="90"/>
    <n v="43356.1"/>
    <n v="155488.57999999999"/>
    <n v="0.27883799999999997"/>
  </r>
  <r>
    <x v="0"/>
    <n v="1076"/>
    <n v="17"/>
    <x v="5"/>
    <s v="Saclay"/>
    <x v="108"/>
    <n v="336.18"/>
    <s v="Facture"/>
    <x v="0"/>
    <s v="mai 24"/>
    <x v="4"/>
    <n v="5"/>
    <x v="90"/>
    <n v="43356.1"/>
    <n v="155488.57999999999"/>
    <n v="0.27883799999999997"/>
  </r>
  <r>
    <x v="0"/>
    <n v="1077"/>
    <n v="10"/>
    <x v="9"/>
    <s v="Saclay"/>
    <x v="108"/>
    <n v="938.65"/>
    <s v="Facture"/>
    <x v="0"/>
    <s v="mai 24"/>
    <x v="4"/>
    <n v="5"/>
    <x v="90"/>
    <n v="43356.1"/>
    <n v="155488.57999999999"/>
    <n v="0.27883799999999997"/>
  </r>
  <r>
    <x v="0"/>
    <n v="1078"/>
    <n v="206"/>
    <x v="20"/>
    <s v="Saclay"/>
    <x v="108"/>
    <n v="1162.78"/>
    <s v="Facture"/>
    <x v="0"/>
    <s v="mai 24"/>
    <x v="4"/>
    <n v="5"/>
    <x v="90"/>
    <n v="43356.1"/>
    <n v="155488.57999999999"/>
    <n v="0.27883799999999997"/>
  </r>
  <r>
    <x v="0"/>
    <n v="1079"/>
    <n v="7"/>
    <x v="0"/>
    <s v="Saclay"/>
    <x v="108"/>
    <n v="361.15"/>
    <s v="Facture"/>
    <x v="0"/>
    <s v="mai 24"/>
    <x v="4"/>
    <n v="5"/>
    <x v="90"/>
    <n v="43356.1"/>
    <n v="155488.57999999999"/>
    <n v="0.27883799999999997"/>
  </r>
  <r>
    <x v="0"/>
    <n v="1080"/>
    <n v="31"/>
    <x v="8"/>
    <s v="Saclay"/>
    <x v="109"/>
    <n v="144.5"/>
    <s v="Facture"/>
    <x v="0"/>
    <s v="mai 24"/>
    <x v="4"/>
    <n v="5"/>
    <x v="91"/>
    <n v="43356.1"/>
    <n v="155488.57999999999"/>
    <n v="0.27883799999999997"/>
  </r>
  <r>
    <x v="0"/>
    <n v="1081"/>
    <n v="31"/>
    <x v="8"/>
    <s v="Saclay"/>
    <x v="109"/>
    <n v="84.5"/>
    <s v="Facture"/>
    <x v="0"/>
    <s v="mai 24"/>
    <x v="4"/>
    <n v="5"/>
    <x v="91"/>
    <n v="43356.1"/>
    <n v="155488.57999999999"/>
    <n v="0.27883799999999997"/>
  </r>
  <r>
    <x v="0"/>
    <n v="1082"/>
    <n v="193"/>
    <x v="17"/>
    <s v="Saclay"/>
    <x v="109"/>
    <n v="332.14"/>
    <s v="Facture"/>
    <x v="0"/>
    <s v="mai 24"/>
    <x v="4"/>
    <n v="5"/>
    <x v="91"/>
    <n v="43356.1"/>
    <n v="155488.57999999999"/>
    <n v="0.27883799999999997"/>
  </r>
  <r>
    <x v="0"/>
    <n v="1083"/>
    <n v="19"/>
    <x v="1"/>
    <s v="Saclay"/>
    <x v="110"/>
    <n v="274.45999999999998"/>
    <s v="Facture"/>
    <x v="0"/>
    <s v="mai 24"/>
    <x v="4"/>
    <n v="5"/>
    <x v="92"/>
    <n v="43356.1"/>
    <n v="155488.57999999999"/>
    <n v="0.27883799999999997"/>
  </r>
  <r>
    <x v="0"/>
    <n v="1084"/>
    <n v="31"/>
    <x v="8"/>
    <s v="Saclay"/>
    <x v="111"/>
    <n v="316.76"/>
    <s v="Facture"/>
    <x v="0"/>
    <s v="mai 24"/>
    <x v="4"/>
    <n v="5"/>
    <x v="93"/>
    <n v="43356.1"/>
    <n v="155488.57999999999"/>
    <n v="0.27883799999999997"/>
  </r>
  <r>
    <x v="0"/>
    <n v="1086"/>
    <n v="19"/>
    <x v="1"/>
    <s v="Saclay"/>
    <x v="112"/>
    <n v="1742.61"/>
    <s v="Facture"/>
    <x v="0"/>
    <s v="mai 24"/>
    <x v="4"/>
    <n v="5"/>
    <x v="94"/>
    <n v="43356.1"/>
    <n v="155488.57999999999"/>
    <n v="0.27883799999999997"/>
  </r>
  <r>
    <x v="0"/>
    <n v="1087"/>
    <n v="31"/>
    <x v="8"/>
    <s v="Saclay"/>
    <x v="112"/>
    <n v="1120.55"/>
    <s v="Facture"/>
    <x v="0"/>
    <s v="mai 24"/>
    <x v="4"/>
    <n v="5"/>
    <x v="94"/>
    <n v="43356.1"/>
    <n v="155488.57999999999"/>
    <n v="0.27883799999999997"/>
  </r>
  <r>
    <x v="0"/>
    <n v="1088"/>
    <n v="22"/>
    <x v="2"/>
    <s v="Saclay"/>
    <x v="112"/>
    <n v="715.11"/>
    <s v="Facture"/>
    <x v="0"/>
    <s v="mai 24"/>
    <x v="4"/>
    <n v="5"/>
    <x v="94"/>
    <n v="43356.1"/>
    <n v="155488.57999999999"/>
    <n v="0.27883799999999997"/>
  </r>
  <r>
    <x v="0"/>
    <n v="1091"/>
    <n v="206"/>
    <x v="20"/>
    <s v="Saclay"/>
    <x v="112"/>
    <n v="377.65"/>
    <s v="Facture"/>
    <x v="0"/>
    <s v="mai 24"/>
    <x v="4"/>
    <n v="5"/>
    <x v="94"/>
    <n v="43356.1"/>
    <n v="155488.57999999999"/>
    <n v="0.27883799999999997"/>
  </r>
  <r>
    <x v="0"/>
    <n v="1092"/>
    <n v="28"/>
    <x v="15"/>
    <s v="Saclay"/>
    <x v="112"/>
    <n v="112.84"/>
    <s v="Facture"/>
    <x v="0"/>
    <s v="mai 24"/>
    <x v="4"/>
    <n v="5"/>
    <x v="94"/>
    <n v="43356.1"/>
    <n v="155488.57999999999"/>
    <n v="0.27883799999999997"/>
  </r>
  <r>
    <x v="0"/>
    <n v="1093"/>
    <n v="15"/>
    <x v="4"/>
    <s v="Saclay"/>
    <x v="112"/>
    <n v="1069.74"/>
    <s v="Facture"/>
    <x v="0"/>
    <s v="mai 24"/>
    <x v="4"/>
    <n v="5"/>
    <x v="94"/>
    <n v="43356.1"/>
    <n v="155488.57999999999"/>
    <n v="0.27883799999999997"/>
  </r>
  <r>
    <x v="0"/>
    <n v="1094"/>
    <n v="15"/>
    <x v="4"/>
    <s v="Saclay"/>
    <x v="113"/>
    <n v="174.82"/>
    <s v="Facture"/>
    <x v="0"/>
    <s v="mai 24"/>
    <x v="4"/>
    <n v="5"/>
    <x v="95"/>
    <n v="43356.1"/>
    <n v="155488.57999999999"/>
    <n v="0.27883799999999997"/>
  </r>
  <r>
    <x v="0"/>
    <n v="1095"/>
    <n v="31"/>
    <x v="8"/>
    <s v="Saclay"/>
    <x v="113"/>
    <n v="585.34"/>
    <s v="Facture"/>
    <x v="0"/>
    <s v="mai 24"/>
    <x v="4"/>
    <n v="5"/>
    <x v="95"/>
    <n v="43356.1"/>
    <n v="155488.57999999999"/>
    <n v="0.27883799999999997"/>
  </r>
  <r>
    <x v="0"/>
    <n v="1096"/>
    <n v="3"/>
    <x v="6"/>
    <s v="Saclay"/>
    <x v="113"/>
    <n v="886.17"/>
    <s v="Facture"/>
    <x v="0"/>
    <s v="mai 24"/>
    <x v="4"/>
    <n v="5"/>
    <x v="95"/>
    <n v="43356.1"/>
    <n v="155488.57999999999"/>
    <n v="0.27883799999999997"/>
  </r>
  <r>
    <x v="0"/>
    <n v="1097"/>
    <n v="19"/>
    <x v="1"/>
    <s v="Saclay"/>
    <x v="113"/>
    <n v="229.53"/>
    <s v="Facture"/>
    <x v="0"/>
    <s v="mai 24"/>
    <x v="4"/>
    <n v="5"/>
    <x v="95"/>
    <n v="43356.1"/>
    <n v="155488.57999999999"/>
    <n v="0.27883799999999997"/>
  </r>
  <r>
    <x v="0"/>
    <n v="1098"/>
    <n v="19"/>
    <x v="1"/>
    <s v="Saclay"/>
    <x v="114"/>
    <n v="170.56"/>
    <s v="Facture"/>
    <x v="0"/>
    <s v="mai 24"/>
    <x v="4"/>
    <n v="5"/>
    <x v="96"/>
    <n v="43356.1"/>
    <n v="155488.57999999999"/>
    <n v="0.27883799999999997"/>
  </r>
  <r>
    <x v="0"/>
    <n v="1099"/>
    <n v="31"/>
    <x v="8"/>
    <s v="Saclay"/>
    <x v="114"/>
    <n v="295.89999999999998"/>
    <s v="Facture"/>
    <x v="0"/>
    <s v="mai 24"/>
    <x v="4"/>
    <n v="5"/>
    <x v="96"/>
    <n v="43356.1"/>
    <n v="155488.57999999999"/>
    <n v="0.27883799999999997"/>
  </r>
  <r>
    <x v="0"/>
    <n v="1103"/>
    <n v="17"/>
    <x v="5"/>
    <s v="Saclay"/>
    <x v="114"/>
    <n v="603.47"/>
    <s v="Facture"/>
    <x v="0"/>
    <s v="mai 24"/>
    <x v="4"/>
    <n v="5"/>
    <x v="96"/>
    <n v="43356.1"/>
    <n v="155488.57999999999"/>
    <n v="0.27883799999999997"/>
  </r>
  <r>
    <x v="0"/>
    <n v="1104"/>
    <n v="22"/>
    <x v="2"/>
    <s v="Saclay"/>
    <x v="114"/>
    <n v="363.46"/>
    <s v="Facture"/>
    <x v="0"/>
    <s v="mai 24"/>
    <x v="4"/>
    <n v="5"/>
    <x v="96"/>
    <n v="43356.1"/>
    <n v="155488.57999999999"/>
    <n v="0.27883799999999997"/>
  </r>
  <r>
    <x v="0"/>
    <n v="1105"/>
    <n v="22"/>
    <x v="2"/>
    <s v="Saclay"/>
    <x v="114"/>
    <n v="363.46"/>
    <s v="Facture"/>
    <x v="0"/>
    <s v="mai 24"/>
    <x v="4"/>
    <n v="5"/>
    <x v="96"/>
    <n v="43356.1"/>
    <n v="155488.57999999999"/>
    <n v="0.27883799999999997"/>
  </r>
  <r>
    <x v="0"/>
    <n v="1106"/>
    <n v="15"/>
    <x v="4"/>
    <s v="Saclay"/>
    <x v="114"/>
    <n v="534.66999999999996"/>
    <s v="Facture"/>
    <x v="0"/>
    <s v="mai 24"/>
    <x v="4"/>
    <n v="5"/>
    <x v="96"/>
    <n v="43356.1"/>
    <n v="155488.57999999999"/>
    <n v="0.27883799999999997"/>
  </r>
  <r>
    <x v="0"/>
    <n v="1107"/>
    <n v="7"/>
    <x v="0"/>
    <s v="Saclay"/>
    <x v="114"/>
    <n v="707.94"/>
    <s v="Facture"/>
    <x v="0"/>
    <s v="mai 24"/>
    <x v="4"/>
    <n v="5"/>
    <x v="96"/>
    <n v="43356.1"/>
    <n v="155488.57999999999"/>
    <n v="0.27883799999999997"/>
  </r>
  <r>
    <x v="0"/>
    <n v="1109"/>
    <n v="31"/>
    <x v="8"/>
    <s v="Saclay"/>
    <x v="115"/>
    <n v="877.19"/>
    <s v="Facture"/>
    <x v="0"/>
    <s v="mai 24"/>
    <x v="4"/>
    <n v="5"/>
    <x v="97"/>
    <n v="43356.1"/>
    <n v="155488.57999999999"/>
    <n v="0.27883799999999997"/>
  </r>
  <r>
    <x v="0"/>
    <n v="1110"/>
    <n v="31"/>
    <x v="8"/>
    <s v="Saclay"/>
    <x v="116"/>
    <n v="81.5"/>
    <s v="Facture"/>
    <x v="0"/>
    <s v="mai 24"/>
    <x v="4"/>
    <n v="5"/>
    <x v="98"/>
    <n v="43356.1"/>
    <n v="155488.57999999999"/>
    <n v="0.27883799999999997"/>
  </r>
  <r>
    <x v="0"/>
    <n v="1111"/>
    <n v="182"/>
    <x v="16"/>
    <s v="Saclay"/>
    <x v="116"/>
    <n v="689.97"/>
    <s v="Facture"/>
    <x v="0"/>
    <s v="mai 24"/>
    <x v="4"/>
    <n v="5"/>
    <x v="98"/>
    <n v="43356.1"/>
    <n v="155488.57999999999"/>
    <n v="0.27883799999999997"/>
  </r>
  <r>
    <x v="0"/>
    <n v="1112"/>
    <n v="19"/>
    <x v="1"/>
    <s v="Saclay"/>
    <x v="116"/>
    <n v="623.36"/>
    <s v="Facture"/>
    <x v="0"/>
    <s v="mai 24"/>
    <x v="4"/>
    <n v="5"/>
    <x v="98"/>
    <n v="43356.1"/>
    <n v="155488.57999999999"/>
    <n v="0.27883799999999997"/>
  </r>
  <r>
    <x v="0"/>
    <n v="1113"/>
    <n v="10"/>
    <x v="9"/>
    <s v="Saclay"/>
    <x v="116"/>
    <n v="403"/>
    <s v="Facture"/>
    <x v="0"/>
    <s v="mai 24"/>
    <x v="4"/>
    <n v="5"/>
    <x v="98"/>
    <n v="43356.1"/>
    <n v="155488.57999999999"/>
    <n v="0.27883799999999997"/>
  </r>
  <r>
    <x v="0"/>
    <n v="1114"/>
    <n v="206"/>
    <x v="20"/>
    <s v="Saclay"/>
    <x v="116"/>
    <n v="406.61"/>
    <s v="Facture"/>
    <x v="0"/>
    <s v="mai 24"/>
    <x v="4"/>
    <n v="5"/>
    <x v="98"/>
    <n v="43356.1"/>
    <n v="155488.57999999999"/>
    <n v="0.27883799999999997"/>
  </r>
  <r>
    <x v="0"/>
    <n v="1115"/>
    <n v="19"/>
    <x v="1"/>
    <s v="Saclay"/>
    <x v="117"/>
    <n v="757.22"/>
    <s v="Facture"/>
    <x v="0"/>
    <s v="mai 24"/>
    <x v="4"/>
    <n v="5"/>
    <x v="99"/>
    <n v="43356.1"/>
    <n v="155488.57999999999"/>
    <n v="0.27883799999999997"/>
  </r>
  <r>
    <x v="0"/>
    <n v="1116"/>
    <n v="31"/>
    <x v="8"/>
    <s v="Saclay"/>
    <x v="117"/>
    <n v="692.29"/>
    <s v="Facture"/>
    <x v="0"/>
    <s v="mai 24"/>
    <x v="4"/>
    <n v="5"/>
    <x v="99"/>
    <n v="43356.1"/>
    <n v="155488.57999999999"/>
    <n v="0.27883799999999997"/>
  </r>
  <r>
    <x v="0"/>
    <n v="1117"/>
    <n v="43"/>
    <x v="12"/>
    <s v="Saclay"/>
    <x v="117"/>
    <n v="2900"/>
    <s v="Facture"/>
    <x v="0"/>
    <s v="mai 24"/>
    <x v="4"/>
    <n v="5"/>
    <x v="99"/>
    <n v="43356.1"/>
    <n v="155488.57999999999"/>
    <n v="0.27883799999999997"/>
  </r>
  <r>
    <x v="0"/>
    <n v="1118"/>
    <n v="22"/>
    <x v="2"/>
    <s v="Saclay"/>
    <x v="117"/>
    <n v="441.62"/>
    <s v="Facture"/>
    <x v="0"/>
    <s v="mai 24"/>
    <x v="4"/>
    <n v="5"/>
    <x v="99"/>
    <n v="43356.1"/>
    <n v="155488.57999999999"/>
    <n v="0.27883799999999997"/>
  </r>
  <r>
    <x v="0"/>
    <n v="1119"/>
    <n v="19"/>
    <x v="1"/>
    <s v="Saclay"/>
    <x v="118"/>
    <n v="92.64"/>
    <s v="Facture"/>
    <x v="0"/>
    <s v="mai 24"/>
    <x v="4"/>
    <n v="5"/>
    <x v="100"/>
    <n v="43356.1"/>
    <n v="155488.57999999999"/>
    <n v="0.27883799999999997"/>
  </r>
  <r>
    <x v="0"/>
    <n v="1120"/>
    <n v="31"/>
    <x v="8"/>
    <s v="Saclay"/>
    <x v="118"/>
    <n v="333.85"/>
    <s v="Facture"/>
    <x v="0"/>
    <s v="mai 24"/>
    <x v="4"/>
    <n v="5"/>
    <x v="100"/>
    <n v="43356.1"/>
    <n v="155488.57999999999"/>
    <n v="0.27883799999999997"/>
  </r>
  <r>
    <x v="0"/>
    <n v="1121"/>
    <n v="7"/>
    <x v="0"/>
    <s v="Saclay"/>
    <x v="119"/>
    <n v="366.1"/>
    <s v="Facture"/>
    <x v="0"/>
    <s v="mai 24"/>
    <x v="4"/>
    <n v="5"/>
    <x v="101"/>
    <n v="43356.1"/>
    <n v="155488.57999999999"/>
    <n v="0.27883799999999997"/>
  </r>
  <r>
    <x v="0"/>
    <n v="1122"/>
    <n v="15"/>
    <x v="4"/>
    <s v="Saclay"/>
    <x v="119"/>
    <n v="731.21"/>
    <s v="Facture"/>
    <x v="0"/>
    <s v="mai 24"/>
    <x v="4"/>
    <n v="5"/>
    <x v="101"/>
    <n v="43356.1"/>
    <n v="155488.57999999999"/>
    <n v="0.27883799999999997"/>
  </r>
  <r>
    <x v="0"/>
    <n v="1123"/>
    <n v="31"/>
    <x v="8"/>
    <s v="Saclay"/>
    <x v="119"/>
    <n v="571.45000000000005"/>
    <s v="Facture"/>
    <x v="0"/>
    <s v="mai 24"/>
    <x v="4"/>
    <n v="5"/>
    <x v="101"/>
    <n v="43356.1"/>
    <n v="155488.57999999999"/>
    <n v="0.27883799999999997"/>
  </r>
  <r>
    <x v="0"/>
    <n v="1124"/>
    <n v="19"/>
    <x v="1"/>
    <s v="Saclay"/>
    <x v="119"/>
    <n v="846.53"/>
    <s v="Facture"/>
    <x v="0"/>
    <s v="mai 24"/>
    <x v="4"/>
    <n v="5"/>
    <x v="101"/>
    <n v="43356.1"/>
    <n v="155488.57999999999"/>
    <n v="0.27883799999999997"/>
  </r>
  <r>
    <x v="0"/>
    <n v="1125"/>
    <n v="22"/>
    <x v="2"/>
    <s v="Saclay"/>
    <x v="119"/>
    <n v="211.73"/>
    <s v="Facture"/>
    <x v="0"/>
    <s v="mai 24"/>
    <x v="4"/>
    <n v="5"/>
    <x v="101"/>
    <n v="43356.1"/>
    <n v="155488.57999999999"/>
    <n v="0.27883799999999997"/>
  </r>
  <r>
    <x v="0"/>
    <n v="1126"/>
    <n v="207"/>
    <x v="21"/>
    <s v="Saclay"/>
    <x v="119"/>
    <n v="505.04"/>
    <s v="Facture"/>
    <x v="0"/>
    <s v="mai 24"/>
    <x v="4"/>
    <n v="5"/>
    <x v="101"/>
    <n v="43356.1"/>
    <n v="155488.57999999999"/>
    <n v="0.27883799999999997"/>
  </r>
  <r>
    <x v="0"/>
    <n v="1127"/>
    <n v="206"/>
    <x v="20"/>
    <s v="Saclay"/>
    <x v="119"/>
    <n v="553.97"/>
    <s v="Facture"/>
    <x v="0"/>
    <s v="mai 24"/>
    <x v="4"/>
    <n v="5"/>
    <x v="101"/>
    <n v="43356.1"/>
    <n v="155488.57999999999"/>
    <n v="0.27883799999999997"/>
  </r>
  <r>
    <x v="0"/>
    <n v="1129"/>
    <n v="9"/>
    <x v="13"/>
    <s v="Saclay"/>
    <x v="120"/>
    <n v="612.34"/>
    <s v="Facture"/>
    <x v="0"/>
    <s v="mai 24"/>
    <x v="4"/>
    <n v="5"/>
    <x v="102"/>
    <n v="43356.1"/>
    <n v="155488.57999999999"/>
    <n v="0.27883799999999997"/>
  </r>
  <r>
    <x v="0"/>
    <n v="1130"/>
    <n v="31"/>
    <x v="8"/>
    <s v="Saclay"/>
    <x v="120"/>
    <n v="204.35"/>
    <s v="Facture"/>
    <x v="0"/>
    <s v="mai 24"/>
    <x v="4"/>
    <n v="5"/>
    <x v="102"/>
    <n v="43356.1"/>
    <n v="155488.57999999999"/>
    <n v="0.27883799999999997"/>
  </r>
  <r>
    <x v="0"/>
    <n v="1131"/>
    <n v="19"/>
    <x v="1"/>
    <s v="Saclay"/>
    <x v="120"/>
    <n v="702.11"/>
    <s v="Facture"/>
    <x v="0"/>
    <s v="mai 24"/>
    <x v="4"/>
    <n v="5"/>
    <x v="102"/>
    <n v="43356.1"/>
    <n v="155488.57999999999"/>
    <n v="0.27883799999999997"/>
  </r>
  <r>
    <x v="0"/>
    <n v="1132"/>
    <n v="19"/>
    <x v="1"/>
    <s v="Saclay"/>
    <x v="121"/>
    <n v="648.51"/>
    <s v="Facture"/>
    <x v="0"/>
    <s v="juin 24"/>
    <x v="5"/>
    <n v="6"/>
    <x v="103"/>
    <n v="57553.39"/>
    <n v="246043.97"/>
    <n v="0.23391500000000001"/>
  </r>
  <r>
    <x v="0"/>
    <n v="1133"/>
    <n v="22"/>
    <x v="2"/>
    <s v="Saclay"/>
    <x v="121"/>
    <n v="1245.06"/>
    <s v="Facture"/>
    <x v="0"/>
    <s v="juin 24"/>
    <x v="5"/>
    <n v="6"/>
    <x v="103"/>
    <n v="57553.39"/>
    <n v="246043.97"/>
    <n v="0.23391500000000001"/>
  </r>
  <r>
    <x v="0"/>
    <n v="1134"/>
    <n v="31"/>
    <x v="8"/>
    <s v="Saclay"/>
    <x v="121"/>
    <n v="1342.96"/>
    <s v="Facture"/>
    <x v="0"/>
    <s v="juin 24"/>
    <x v="5"/>
    <n v="6"/>
    <x v="103"/>
    <n v="57553.39"/>
    <n v="246043.97"/>
    <n v="0.23391500000000001"/>
  </r>
  <r>
    <x v="0"/>
    <n v="1135"/>
    <n v="31"/>
    <x v="8"/>
    <s v="Saclay"/>
    <x v="122"/>
    <n v="199.39"/>
    <s v="Facture"/>
    <x v="0"/>
    <s v="juin 24"/>
    <x v="5"/>
    <n v="6"/>
    <x v="104"/>
    <n v="57553.39"/>
    <n v="246043.97"/>
    <n v="0.23391500000000001"/>
  </r>
  <r>
    <x v="0"/>
    <n v="1136"/>
    <n v="31"/>
    <x v="8"/>
    <s v="Saclay"/>
    <x v="122"/>
    <n v="203.75"/>
    <s v="Facture"/>
    <x v="0"/>
    <s v="juin 24"/>
    <x v="5"/>
    <n v="6"/>
    <x v="104"/>
    <n v="57553.39"/>
    <n v="246043.97"/>
    <n v="0.23391500000000001"/>
  </r>
  <r>
    <x v="0"/>
    <n v="1137"/>
    <n v="7"/>
    <x v="0"/>
    <s v="Saclay"/>
    <x v="122"/>
    <n v="98.34"/>
    <s v="Facture"/>
    <x v="0"/>
    <s v="juin 24"/>
    <x v="5"/>
    <n v="6"/>
    <x v="104"/>
    <n v="57553.39"/>
    <n v="246043.97"/>
    <n v="0.23391500000000001"/>
  </r>
  <r>
    <x v="0"/>
    <n v="1138"/>
    <n v="4"/>
    <x v="7"/>
    <s v="Saclay"/>
    <x v="122"/>
    <n v="318.55"/>
    <s v="Facture"/>
    <x v="0"/>
    <s v="juin 24"/>
    <x v="5"/>
    <n v="6"/>
    <x v="104"/>
    <n v="57553.39"/>
    <n v="246043.97"/>
    <n v="0.23391500000000001"/>
  </r>
  <r>
    <x v="0"/>
    <n v="1139"/>
    <n v="10"/>
    <x v="9"/>
    <s v="Saclay"/>
    <x v="122"/>
    <n v="793.75"/>
    <s v="Facture"/>
    <x v="0"/>
    <s v="juin 24"/>
    <x v="5"/>
    <n v="6"/>
    <x v="104"/>
    <n v="57553.39"/>
    <n v="246043.97"/>
    <n v="0.23391500000000001"/>
  </r>
  <r>
    <x v="0"/>
    <n v="1140"/>
    <n v="31"/>
    <x v="8"/>
    <s v="Saclay"/>
    <x v="123"/>
    <n v="519.42999999999995"/>
    <s v="Facture"/>
    <x v="0"/>
    <s v="juin 24"/>
    <x v="5"/>
    <n v="6"/>
    <x v="105"/>
    <n v="57553.39"/>
    <n v="246043.97"/>
    <n v="0.23391500000000001"/>
  </r>
  <r>
    <x v="0"/>
    <n v="1141"/>
    <n v="182"/>
    <x v="16"/>
    <s v="Saclay"/>
    <x v="122"/>
    <n v="468.19"/>
    <s v="Facture"/>
    <x v="0"/>
    <s v="juin 24"/>
    <x v="5"/>
    <n v="6"/>
    <x v="104"/>
    <n v="57553.39"/>
    <n v="246043.97"/>
    <n v="0.23391500000000001"/>
  </r>
  <r>
    <x v="0"/>
    <n v="1142"/>
    <n v="19"/>
    <x v="1"/>
    <s v="Saclay"/>
    <x v="123"/>
    <n v="786.58"/>
    <s v="Facture"/>
    <x v="0"/>
    <s v="juin 24"/>
    <x v="5"/>
    <n v="6"/>
    <x v="105"/>
    <n v="57553.39"/>
    <n v="246043.97"/>
    <n v="0.23391500000000001"/>
  </r>
  <r>
    <x v="0"/>
    <n v="1143"/>
    <n v="22"/>
    <x v="2"/>
    <s v="Saclay"/>
    <x v="123"/>
    <n v="206.43"/>
    <s v="Facture"/>
    <x v="0"/>
    <s v="juin 24"/>
    <x v="5"/>
    <n v="6"/>
    <x v="105"/>
    <n v="57553.39"/>
    <n v="246043.97"/>
    <n v="0.23391500000000001"/>
  </r>
  <r>
    <x v="0"/>
    <n v="1144"/>
    <n v="22"/>
    <x v="2"/>
    <s v="Saclay"/>
    <x v="123"/>
    <n v="194.5"/>
    <s v="Facture"/>
    <x v="0"/>
    <s v="juin 24"/>
    <x v="5"/>
    <n v="6"/>
    <x v="105"/>
    <n v="57553.39"/>
    <n v="246043.97"/>
    <n v="0.23391500000000001"/>
  </r>
  <r>
    <x v="0"/>
    <n v="1145"/>
    <n v="3"/>
    <x v="6"/>
    <s v="Saclay"/>
    <x v="123"/>
    <n v="1197.8900000000001"/>
    <s v="Facture"/>
    <x v="0"/>
    <s v="juin 24"/>
    <x v="5"/>
    <n v="6"/>
    <x v="105"/>
    <n v="57553.39"/>
    <n v="246043.97"/>
    <n v="0.23391500000000001"/>
  </r>
  <r>
    <x v="0"/>
    <n v="1147"/>
    <n v="28"/>
    <x v="15"/>
    <s v="Saclay"/>
    <x v="123"/>
    <n v="1544.8"/>
    <s v="Facture"/>
    <x v="0"/>
    <s v="juin 24"/>
    <x v="5"/>
    <n v="6"/>
    <x v="105"/>
    <n v="57553.39"/>
    <n v="246043.97"/>
    <n v="0.23391500000000001"/>
  </r>
  <r>
    <x v="0"/>
    <n v="1148"/>
    <n v="15"/>
    <x v="4"/>
    <s v="Saclay"/>
    <x v="123"/>
    <n v="375.96"/>
    <s v="Facture"/>
    <x v="0"/>
    <s v="juin 24"/>
    <x v="5"/>
    <n v="6"/>
    <x v="105"/>
    <n v="57553.39"/>
    <n v="246043.97"/>
    <n v="0.23391500000000001"/>
  </r>
  <r>
    <x v="0"/>
    <n v="1149"/>
    <n v="206"/>
    <x v="20"/>
    <s v="Saclay"/>
    <x v="123"/>
    <n v="485.39"/>
    <s v="Facture"/>
    <x v="0"/>
    <s v="juin 24"/>
    <x v="5"/>
    <n v="6"/>
    <x v="105"/>
    <n v="57553.39"/>
    <n v="246043.97"/>
    <n v="0.23391500000000001"/>
  </r>
  <r>
    <x v="0"/>
    <n v="1150"/>
    <n v="15"/>
    <x v="4"/>
    <s v="Saclay"/>
    <x v="124"/>
    <n v="619"/>
    <s v="Facture"/>
    <x v="0"/>
    <s v="juin 24"/>
    <x v="5"/>
    <n v="6"/>
    <x v="106"/>
    <n v="57553.39"/>
    <n v="246043.97"/>
    <n v="0.23391500000000001"/>
  </r>
  <r>
    <x v="0"/>
    <n v="1151"/>
    <n v="3"/>
    <x v="6"/>
    <s v="Saclay"/>
    <x v="124"/>
    <n v="337.85"/>
    <s v="Facture"/>
    <x v="0"/>
    <s v="juin 24"/>
    <x v="5"/>
    <n v="6"/>
    <x v="106"/>
    <n v="57553.39"/>
    <n v="246043.97"/>
    <n v="0.23391500000000001"/>
  </r>
  <r>
    <x v="0"/>
    <n v="1152"/>
    <n v="22"/>
    <x v="2"/>
    <s v="Saclay"/>
    <x v="124"/>
    <n v="1154"/>
    <s v="Facture"/>
    <x v="0"/>
    <s v="juin 24"/>
    <x v="5"/>
    <n v="6"/>
    <x v="106"/>
    <n v="57553.39"/>
    <n v="246043.97"/>
    <n v="0.23391500000000001"/>
  </r>
  <r>
    <x v="0"/>
    <n v="1153"/>
    <n v="31"/>
    <x v="8"/>
    <s v="Saclay"/>
    <x v="124"/>
    <n v="846.19"/>
    <s v="Facture"/>
    <x v="0"/>
    <s v="juin 24"/>
    <x v="5"/>
    <n v="6"/>
    <x v="106"/>
    <n v="57553.39"/>
    <n v="246043.97"/>
    <n v="0.23391500000000001"/>
  </r>
  <r>
    <x v="0"/>
    <n v="1154"/>
    <n v="207"/>
    <x v="21"/>
    <s v="Saclay"/>
    <x v="124"/>
    <n v="339.81"/>
    <s v="Facture"/>
    <x v="0"/>
    <s v="juin 24"/>
    <x v="5"/>
    <n v="6"/>
    <x v="106"/>
    <n v="57553.39"/>
    <n v="246043.97"/>
    <n v="0.23391500000000001"/>
  </r>
  <r>
    <x v="0"/>
    <n v="1155"/>
    <n v="206"/>
    <x v="20"/>
    <s v="Saclay"/>
    <x v="124"/>
    <n v="293.76"/>
    <s v="Facture"/>
    <x v="0"/>
    <s v="juin 24"/>
    <x v="5"/>
    <n v="6"/>
    <x v="106"/>
    <n v="57553.39"/>
    <n v="246043.97"/>
    <n v="0.23391500000000001"/>
  </r>
  <r>
    <x v="0"/>
    <n v="1156"/>
    <n v="206"/>
    <x v="20"/>
    <s v="Saclay"/>
    <x v="124"/>
    <n v="157.5"/>
    <s v="Facture"/>
    <x v="0"/>
    <s v="juin 24"/>
    <x v="5"/>
    <n v="6"/>
    <x v="106"/>
    <n v="57553.39"/>
    <n v="246043.97"/>
    <n v="0.23391500000000001"/>
  </r>
  <r>
    <x v="0"/>
    <n v="1158"/>
    <n v="31"/>
    <x v="8"/>
    <s v="Saclay"/>
    <x v="125"/>
    <n v="56.4"/>
    <s v="Facture"/>
    <x v="0"/>
    <s v="juin 24"/>
    <x v="5"/>
    <n v="6"/>
    <x v="107"/>
    <n v="57553.39"/>
    <n v="246043.97"/>
    <n v="0.23391500000000001"/>
  </r>
  <r>
    <x v="0"/>
    <n v="1159"/>
    <n v="7"/>
    <x v="0"/>
    <s v="Saclay"/>
    <x v="124"/>
    <n v="417.44"/>
    <s v="Facture"/>
    <x v="0"/>
    <s v="juin 24"/>
    <x v="5"/>
    <n v="6"/>
    <x v="106"/>
    <n v="57553.39"/>
    <n v="246043.97"/>
    <n v="0.23391500000000001"/>
  </r>
  <r>
    <x v="0"/>
    <n v="1160"/>
    <n v="19"/>
    <x v="1"/>
    <s v="Saclay"/>
    <x v="125"/>
    <n v="90.12"/>
    <s v="Facture"/>
    <x v="0"/>
    <s v="juin 24"/>
    <x v="5"/>
    <n v="6"/>
    <x v="107"/>
    <n v="57553.39"/>
    <n v="246043.97"/>
    <n v="0.23391500000000001"/>
  </r>
  <r>
    <x v="0"/>
    <n v="1161"/>
    <n v="182"/>
    <x v="16"/>
    <s v="Saclay"/>
    <x v="125"/>
    <n v="290.39999999999998"/>
    <s v="Facture"/>
    <x v="0"/>
    <s v="juin 24"/>
    <x v="5"/>
    <n v="6"/>
    <x v="107"/>
    <n v="57553.39"/>
    <n v="246043.97"/>
    <n v="0.23391500000000001"/>
  </r>
  <r>
    <x v="0"/>
    <n v="1162"/>
    <n v="10"/>
    <x v="9"/>
    <s v="Saclay"/>
    <x v="125"/>
    <n v="794.25"/>
    <s v="Facture"/>
    <x v="0"/>
    <s v="juin 24"/>
    <x v="5"/>
    <n v="6"/>
    <x v="107"/>
    <n v="57553.39"/>
    <n v="246043.97"/>
    <n v="0.23391500000000001"/>
  </r>
  <r>
    <x v="0"/>
    <n v="1163"/>
    <n v="193"/>
    <x v="17"/>
    <s v="Saclay"/>
    <x v="125"/>
    <n v="302.18"/>
    <s v="Facture"/>
    <x v="0"/>
    <s v="juin 24"/>
    <x v="5"/>
    <n v="6"/>
    <x v="107"/>
    <n v="57553.39"/>
    <n v="246043.97"/>
    <n v="0.23391500000000001"/>
  </r>
  <r>
    <x v="0"/>
    <n v="1164"/>
    <n v="15"/>
    <x v="4"/>
    <s v="Saclay"/>
    <x v="126"/>
    <n v="610.61"/>
    <s v="Facture"/>
    <x v="0"/>
    <s v="juin 24"/>
    <x v="5"/>
    <n v="6"/>
    <x v="108"/>
    <n v="57553.39"/>
    <n v="246043.97"/>
    <n v="0.23391500000000001"/>
  </r>
  <r>
    <x v="0"/>
    <n v="1165"/>
    <n v="3"/>
    <x v="6"/>
    <s v="Saclay"/>
    <x v="126"/>
    <n v="154.33000000000001"/>
    <s v="Facture"/>
    <x v="0"/>
    <s v="juin 24"/>
    <x v="5"/>
    <n v="6"/>
    <x v="108"/>
    <n v="57553.39"/>
    <n v="246043.97"/>
    <n v="0.23391500000000001"/>
  </r>
  <r>
    <x v="0"/>
    <n v="1166"/>
    <n v="43"/>
    <x v="12"/>
    <s v="Saclay"/>
    <x v="125"/>
    <n v="2900"/>
    <s v="Facture"/>
    <x v="0"/>
    <s v="juin 24"/>
    <x v="5"/>
    <n v="6"/>
    <x v="107"/>
    <n v="57553.39"/>
    <n v="246043.97"/>
    <n v="0.23391500000000001"/>
  </r>
  <r>
    <x v="0"/>
    <n v="1167"/>
    <n v="31"/>
    <x v="8"/>
    <s v="Saclay"/>
    <x v="126"/>
    <n v="720.43"/>
    <s v="Facture"/>
    <x v="0"/>
    <s v="juin 24"/>
    <x v="5"/>
    <n v="6"/>
    <x v="108"/>
    <n v="57553.39"/>
    <n v="246043.97"/>
    <n v="0.23391500000000001"/>
  </r>
  <r>
    <x v="0"/>
    <n v="1168"/>
    <n v="19"/>
    <x v="1"/>
    <s v="Saclay"/>
    <x v="126"/>
    <n v="550.88"/>
    <s v="Facture"/>
    <x v="0"/>
    <s v="juin 24"/>
    <x v="5"/>
    <n v="6"/>
    <x v="108"/>
    <n v="57553.39"/>
    <n v="246043.97"/>
    <n v="0.23391500000000001"/>
  </r>
  <r>
    <x v="0"/>
    <n v="1169"/>
    <n v="22"/>
    <x v="2"/>
    <s v="Saclay"/>
    <x v="126"/>
    <n v="113.96"/>
    <s v="Facture"/>
    <x v="0"/>
    <s v="juin 24"/>
    <x v="5"/>
    <n v="6"/>
    <x v="108"/>
    <n v="57553.39"/>
    <n v="246043.97"/>
    <n v="0.23391500000000001"/>
  </r>
  <r>
    <x v="0"/>
    <n v="1171"/>
    <n v="22"/>
    <x v="2"/>
    <s v="Saclay"/>
    <x v="127"/>
    <n v="352.87"/>
    <s v="Facture"/>
    <x v="0"/>
    <s v="juin 24"/>
    <x v="5"/>
    <n v="6"/>
    <x v="109"/>
    <n v="57553.39"/>
    <n v="246043.97"/>
    <n v="0.23391500000000001"/>
  </r>
  <r>
    <x v="0"/>
    <n v="1172"/>
    <n v="15"/>
    <x v="4"/>
    <s v="Saclay"/>
    <x v="127"/>
    <n v="714.49"/>
    <s v="Facture"/>
    <x v="0"/>
    <s v="juin 24"/>
    <x v="5"/>
    <n v="6"/>
    <x v="109"/>
    <n v="57553.39"/>
    <n v="246043.97"/>
    <n v="0.23391500000000001"/>
  </r>
  <r>
    <x v="0"/>
    <n v="1173"/>
    <n v="19"/>
    <x v="1"/>
    <s v="Saclay"/>
    <x v="127"/>
    <n v="736.05"/>
    <s v="Facture"/>
    <x v="0"/>
    <s v="juin 24"/>
    <x v="5"/>
    <n v="6"/>
    <x v="109"/>
    <n v="57553.39"/>
    <n v="246043.97"/>
    <n v="0.23391500000000001"/>
  </r>
  <r>
    <x v="0"/>
    <n v="1174"/>
    <n v="206"/>
    <x v="20"/>
    <s v="Saclay"/>
    <x v="127"/>
    <n v="392.7"/>
    <s v="Facture"/>
    <x v="0"/>
    <s v="juin 24"/>
    <x v="5"/>
    <n v="6"/>
    <x v="109"/>
    <n v="57553.39"/>
    <n v="246043.97"/>
    <n v="0.23391500000000001"/>
  </r>
  <r>
    <x v="0"/>
    <n v="1175"/>
    <n v="19"/>
    <x v="1"/>
    <s v="Saclay"/>
    <x v="128"/>
    <n v="208.55"/>
    <s v="Facture"/>
    <x v="0"/>
    <s v="juin 24"/>
    <x v="5"/>
    <n v="6"/>
    <x v="110"/>
    <n v="57553.39"/>
    <n v="246043.97"/>
    <n v="0.23391500000000001"/>
  </r>
  <r>
    <x v="0"/>
    <n v="1177"/>
    <n v="31"/>
    <x v="8"/>
    <s v="Saclay"/>
    <x v="128"/>
    <n v="302.82"/>
    <s v="Facture"/>
    <x v="0"/>
    <s v="juin 24"/>
    <x v="5"/>
    <n v="6"/>
    <x v="110"/>
    <n v="57553.39"/>
    <n v="246043.97"/>
    <n v="0.23391500000000001"/>
  </r>
  <r>
    <x v="0"/>
    <n v="1178"/>
    <n v="17"/>
    <x v="5"/>
    <s v="Saclay"/>
    <x v="128"/>
    <n v="188.72"/>
    <s v="Facture"/>
    <x v="0"/>
    <s v="juin 24"/>
    <x v="5"/>
    <n v="6"/>
    <x v="110"/>
    <n v="57553.39"/>
    <n v="246043.97"/>
    <n v="0.23391500000000001"/>
  </r>
  <r>
    <x v="0"/>
    <n v="1179"/>
    <n v="7"/>
    <x v="0"/>
    <s v="Saclay"/>
    <x v="128"/>
    <n v="392.74"/>
    <s v="Facture"/>
    <x v="0"/>
    <s v="juin 24"/>
    <x v="5"/>
    <n v="6"/>
    <x v="110"/>
    <n v="57553.39"/>
    <n v="246043.97"/>
    <n v="0.23391500000000001"/>
  </r>
  <r>
    <x v="0"/>
    <n v="1182"/>
    <n v="31"/>
    <x v="8"/>
    <s v="Saclay"/>
    <x v="129"/>
    <n v="296.11"/>
    <s v="Facture"/>
    <x v="0"/>
    <s v="juin 24"/>
    <x v="5"/>
    <n v="6"/>
    <x v="111"/>
    <n v="57553.39"/>
    <n v="246043.97"/>
    <n v="0.23391500000000001"/>
  </r>
  <r>
    <x v="0"/>
    <n v="1183"/>
    <n v="10"/>
    <x v="9"/>
    <s v="Saclay"/>
    <x v="129"/>
    <n v="936.75"/>
    <s v="Facture"/>
    <x v="0"/>
    <s v="juin 24"/>
    <x v="5"/>
    <n v="6"/>
    <x v="111"/>
    <n v="57553.39"/>
    <n v="246043.97"/>
    <n v="0.23391500000000001"/>
  </r>
  <r>
    <x v="0"/>
    <n v="1184"/>
    <n v="19"/>
    <x v="1"/>
    <s v="Saclay"/>
    <x v="129"/>
    <n v="682.76"/>
    <s v="Facture"/>
    <x v="0"/>
    <s v="juin 24"/>
    <x v="5"/>
    <n v="6"/>
    <x v="111"/>
    <n v="57553.39"/>
    <n v="246043.97"/>
    <n v="0.23391500000000001"/>
  </r>
  <r>
    <x v="0"/>
    <n v="1185"/>
    <n v="17"/>
    <x v="5"/>
    <s v="Saclay"/>
    <x v="129"/>
    <n v="138.32"/>
    <s v="Facture"/>
    <x v="0"/>
    <s v="juin 24"/>
    <x v="5"/>
    <n v="6"/>
    <x v="111"/>
    <n v="57553.39"/>
    <n v="246043.97"/>
    <n v="0.23391500000000001"/>
  </r>
  <r>
    <x v="0"/>
    <n v="1186"/>
    <n v="3"/>
    <x v="6"/>
    <s v="Saclay"/>
    <x v="129"/>
    <n v="1260.27"/>
    <s v="Facture"/>
    <x v="0"/>
    <s v="juin 24"/>
    <x v="5"/>
    <n v="6"/>
    <x v="111"/>
    <n v="57553.39"/>
    <n v="246043.97"/>
    <n v="0.23391500000000001"/>
  </r>
  <r>
    <x v="0"/>
    <n v="1187"/>
    <n v="4"/>
    <x v="7"/>
    <s v="Saclay"/>
    <x v="129"/>
    <n v="267.45999999999998"/>
    <s v="Facture"/>
    <x v="0"/>
    <s v="juin 24"/>
    <x v="5"/>
    <n v="6"/>
    <x v="111"/>
    <n v="57553.39"/>
    <n v="246043.97"/>
    <n v="0.23391500000000001"/>
  </r>
  <r>
    <x v="0"/>
    <n v="1188"/>
    <n v="7"/>
    <x v="0"/>
    <s v="Saclay"/>
    <x v="130"/>
    <n v="304.66000000000003"/>
    <s v="Facture"/>
    <x v="0"/>
    <s v="juin 24"/>
    <x v="5"/>
    <n v="6"/>
    <x v="112"/>
    <n v="57553.39"/>
    <n v="246043.97"/>
    <n v="0.23391500000000001"/>
  </r>
  <r>
    <x v="0"/>
    <n v="1189"/>
    <n v="22"/>
    <x v="2"/>
    <s v="Saclay"/>
    <x v="130"/>
    <n v="860.95"/>
    <s v="Facture"/>
    <x v="0"/>
    <s v="juin 24"/>
    <x v="5"/>
    <n v="6"/>
    <x v="112"/>
    <n v="57553.39"/>
    <n v="246043.97"/>
    <n v="0.23391500000000001"/>
  </r>
  <r>
    <x v="0"/>
    <n v="1190"/>
    <n v="31"/>
    <x v="8"/>
    <s v="Saclay"/>
    <x v="130"/>
    <n v="562.91999999999996"/>
    <s v="Facture"/>
    <x v="0"/>
    <s v="juin 24"/>
    <x v="5"/>
    <n v="6"/>
    <x v="112"/>
    <n v="57553.39"/>
    <n v="246043.97"/>
    <n v="0.23391500000000001"/>
  </r>
  <r>
    <x v="0"/>
    <n v="1191"/>
    <n v="19"/>
    <x v="1"/>
    <s v="Saclay"/>
    <x v="130"/>
    <n v="538.87"/>
    <s v="Facture"/>
    <x v="0"/>
    <s v="juin 24"/>
    <x v="5"/>
    <n v="6"/>
    <x v="112"/>
    <n v="57553.39"/>
    <n v="246043.97"/>
    <n v="0.23391500000000001"/>
  </r>
  <r>
    <x v="0"/>
    <n v="1192"/>
    <n v="31"/>
    <x v="8"/>
    <s v="Saclay"/>
    <x v="127"/>
    <n v="563.66999999999996"/>
    <s v="Facture"/>
    <x v="0"/>
    <s v="juin 24"/>
    <x v="5"/>
    <n v="6"/>
    <x v="109"/>
    <n v="57553.39"/>
    <n v="246043.97"/>
    <n v="0.23391500000000001"/>
  </r>
  <r>
    <x v="0"/>
    <n v="1193"/>
    <n v="15"/>
    <x v="4"/>
    <s v="Saclay"/>
    <x v="130"/>
    <n v="569.62"/>
    <s v="Facture"/>
    <x v="0"/>
    <s v="juin 24"/>
    <x v="5"/>
    <n v="6"/>
    <x v="112"/>
    <n v="57553.39"/>
    <n v="246043.97"/>
    <n v="0.23391500000000001"/>
  </r>
  <r>
    <x v="0"/>
    <n v="1194"/>
    <n v="31"/>
    <x v="8"/>
    <s v="Saclay"/>
    <x v="131"/>
    <n v="156.38999999999999"/>
    <s v="Facture"/>
    <x v="0"/>
    <s v="juin 24"/>
    <x v="5"/>
    <n v="6"/>
    <x v="113"/>
    <n v="57553.39"/>
    <n v="246043.97"/>
    <n v="0.23391500000000001"/>
  </r>
  <r>
    <x v="0"/>
    <n v="1195"/>
    <n v="22"/>
    <x v="2"/>
    <s v="Saclay"/>
    <x v="131"/>
    <n v="323.27"/>
    <s v="Facture"/>
    <x v="0"/>
    <s v="juin 24"/>
    <x v="5"/>
    <n v="6"/>
    <x v="113"/>
    <n v="57553.39"/>
    <n v="246043.97"/>
    <n v="0.23391500000000001"/>
  </r>
  <r>
    <x v="0"/>
    <n v="1196"/>
    <n v="15"/>
    <x v="4"/>
    <s v="Saclay"/>
    <x v="132"/>
    <n v="153.44"/>
    <s v="Facture"/>
    <x v="0"/>
    <s v="juin 24"/>
    <x v="5"/>
    <n v="6"/>
    <x v="114"/>
    <n v="57553.39"/>
    <n v="246043.97"/>
    <n v="0.23391500000000001"/>
  </r>
  <r>
    <x v="0"/>
    <n v="1198"/>
    <n v="19"/>
    <x v="1"/>
    <s v="Saclay"/>
    <x v="132"/>
    <n v="569"/>
    <s v="Facture"/>
    <x v="0"/>
    <s v="juin 24"/>
    <x v="5"/>
    <n v="6"/>
    <x v="114"/>
    <n v="57553.39"/>
    <n v="246043.97"/>
    <n v="0.23391500000000001"/>
  </r>
  <r>
    <x v="0"/>
    <n v="1199"/>
    <n v="10"/>
    <x v="9"/>
    <s v="Saclay"/>
    <x v="132"/>
    <n v="139"/>
    <s v="Facture"/>
    <x v="0"/>
    <s v="juin 24"/>
    <x v="5"/>
    <n v="6"/>
    <x v="114"/>
    <n v="57553.39"/>
    <n v="246043.97"/>
    <n v="0.23391500000000001"/>
  </r>
  <r>
    <x v="0"/>
    <n v="1200"/>
    <n v="17"/>
    <x v="5"/>
    <s v="Saclay"/>
    <x v="132"/>
    <n v="230.36"/>
    <s v="Facture"/>
    <x v="0"/>
    <s v="juin 24"/>
    <x v="5"/>
    <n v="6"/>
    <x v="114"/>
    <n v="57553.39"/>
    <n v="246043.97"/>
    <n v="0.23391500000000001"/>
  </r>
  <r>
    <x v="0"/>
    <n v="1207"/>
    <n v="43"/>
    <x v="12"/>
    <s v="Saclay"/>
    <x v="133"/>
    <n v="1977"/>
    <s v="Facture"/>
    <x v="0"/>
    <s v="juin 24"/>
    <x v="5"/>
    <n v="6"/>
    <x v="115"/>
    <n v="57553.39"/>
    <n v="246043.97"/>
    <n v="0.23391500000000001"/>
  </r>
  <r>
    <x v="0"/>
    <n v="1209"/>
    <n v="7"/>
    <x v="0"/>
    <s v="Saclay"/>
    <x v="132"/>
    <n v="290.25"/>
    <s v="Facture"/>
    <x v="0"/>
    <s v="juin 24"/>
    <x v="5"/>
    <n v="6"/>
    <x v="114"/>
    <n v="57553.39"/>
    <n v="246043.97"/>
    <n v="0.23391500000000001"/>
  </r>
  <r>
    <x v="0"/>
    <n v="1210"/>
    <n v="19"/>
    <x v="1"/>
    <s v="Saclay"/>
    <x v="134"/>
    <n v="146.54"/>
    <s v="Facture"/>
    <x v="0"/>
    <s v="juin 24"/>
    <x v="5"/>
    <n v="6"/>
    <x v="116"/>
    <n v="57553.39"/>
    <n v="246043.97"/>
    <n v="0.23391500000000001"/>
  </r>
  <r>
    <x v="0"/>
    <n v="1211"/>
    <n v="7"/>
    <x v="0"/>
    <s v="Saclay"/>
    <x v="133"/>
    <n v="270.29000000000002"/>
    <s v="Facture"/>
    <x v="0"/>
    <s v="juin 24"/>
    <x v="5"/>
    <n v="6"/>
    <x v="115"/>
    <n v="57553.39"/>
    <n v="246043.97"/>
    <n v="0.23391500000000001"/>
  </r>
  <r>
    <x v="0"/>
    <n v="1212"/>
    <n v="19"/>
    <x v="1"/>
    <s v="Saclay"/>
    <x v="133"/>
    <n v="328.13"/>
    <s v="Facture"/>
    <x v="0"/>
    <s v="juin 24"/>
    <x v="5"/>
    <n v="6"/>
    <x v="115"/>
    <n v="57553.39"/>
    <n v="246043.97"/>
    <n v="0.23391500000000001"/>
  </r>
  <r>
    <x v="0"/>
    <n v="1213"/>
    <n v="22"/>
    <x v="2"/>
    <s v="Saclay"/>
    <x v="133"/>
    <n v="139.91999999999999"/>
    <s v="Facture"/>
    <x v="0"/>
    <s v="juin 24"/>
    <x v="5"/>
    <n v="6"/>
    <x v="115"/>
    <n v="57553.39"/>
    <n v="246043.97"/>
    <n v="0.23391500000000001"/>
  </r>
  <r>
    <x v="0"/>
    <n v="1215"/>
    <n v="19"/>
    <x v="1"/>
    <s v="Saclay"/>
    <x v="133"/>
    <n v="236.82"/>
    <s v="Facture"/>
    <x v="0"/>
    <s v="juin 24"/>
    <x v="5"/>
    <n v="6"/>
    <x v="115"/>
    <n v="57553.39"/>
    <n v="246043.97"/>
    <n v="0.23391500000000001"/>
  </r>
  <r>
    <x v="0"/>
    <n v="1216"/>
    <n v="15"/>
    <x v="4"/>
    <s v="Saclay"/>
    <x v="133"/>
    <n v="736.77"/>
    <s v="Facture"/>
    <x v="0"/>
    <s v="juin 24"/>
    <x v="5"/>
    <n v="6"/>
    <x v="115"/>
    <n v="57553.39"/>
    <n v="246043.97"/>
    <n v="0.23391500000000001"/>
  </r>
  <r>
    <x v="0"/>
    <n v="1217"/>
    <n v="10"/>
    <x v="9"/>
    <s v="Saclay"/>
    <x v="134"/>
    <n v="220.5"/>
    <s v="Facture"/>
    <x v="0"/>
    <s v="juin 24"/>
    <x v="5"/>
    <n v="6"/>
    <x v="116"/>
    <n v="57553.39"/>
    <n v="246043.97"/>
    <n v="0.23391500000000001"/>
  </r>
  <r>
    <x v="0"/>
    <n v="1218"/>
    <n v="31"/>
    <x v="8"/>
    <s v="Saclay"/>
    <x v="134"/>
    <n v="42.3"/>
    <s v="Facture"/>
    <x v="0"/>
    <s v="juin 24"/>
    <x v="5"/>
    <n v="6"/>
    <x v="116"/>
    <n v="57553.39"/>
    <n v="246043.97"/>
    <n v="0.23391500000000001"/>
  </r>
  <r>
    <x v="0"/>
    <n v="1219"/>
    <n v="31"/>
    <x v="8"/>
    <s v="Saclay"/>
    <x v="135"/>
    <n v="202"/>
    <s v="Facture"/>
    <x v="0"/>
    <s v="juin 24"/>
    <x v="5"/>
    <n v="6"/>
    <x v="117"/>
    <n v="57553.39"/>
    <n v="246043.97"/>
    <n v="0.23391500000000001"/>
  </r>
  <r>
    <x v="0"/>
    <n v="1220"/>
    <n v="31"/>
    <x v="8"/>
    <s v="Saclay"/>
    <x v="135"/>
    <n v="202"/>
    <s v="Facture"/>
    <x v="0"/>
    <s v="juin 24"/>
    <x v="5"/>
    <n v="6"/>
    <x v="117"/>
    <n v="57553.39"/>
    <n v="246043.97"/>
    <n v="0.23391500000000001"/>
  </r>
  <r>
    <x v="0"/>
    <n v="1221"/>
    <n v="31"/>
    <x v="8"/>
    <s v="Saclay"/>
    <x v="132"/>
    <n v="327.82"/>
    <s v="Facture"/>
    <x v="0"/>
    <s v="juin 24"/>
    <x v="5"/>
    <n v="6"/>
    <x v="114"/>
    <n v="57553.39"/>
    <n v="246043.97"/>
    <n v="0.23391500000000001"/>
  </r>
  <r>
    <x v="0"/>
    <n v="1222"/>
    <n v="28"/>
    <x v="15"/>
    <s v="Saclay"/>
    <x v="131"/>
    <n v="1603.06"/>
    <s v="Facture"/>
    <x v="0"/>
    <s v="juin 24"/>
    <x v="5"/>
    <n v="6"/>
    <x v="113"/>
    <n v="57553.39"/>
    <n v="246043.97"/>
    <n v="0.23391500000000001"/>
  </r>
  <r>
    <x v="0"/>
    <n v="1223"/>
    <n v="182"/>
    <x v="16"/>
    <s v="Saclay"/>
    <x v="134"/>
    <n v="261.36"/>
    <s v="Facture"/>
    <x v="0"/>
    <s v="juin 24"/>
    <x v="5"/>
    <n v="6"/>
    <x v="116"/>
    <n v="57553.39"/>
    <n v="246043.97"/>
    <n v="0.23391500000000001"/>
  </r>
  <r>
    <x v="0"/>
    <n v="1224"/>
    <n v="22"/>
    <x v="2"/>
    <s v="Saclay"/>
    <x v="136"/>
    <n v="440.59"/>
    <s v="Facture"/>
    <x v="0"/>
    <s v="juin 24"/>
    <x v="5"/>
    <n v="6"/>
    <x v="118"/>
    <n v="57553.39"/>
    <n v="246043.97"/>
    <n v="0.23391500000000001"/>
  </r>
  <r>
    <x v="0"/>
    <n v="1225"/>
    <n v="15"/>
    <x v="4"/>
    <s v="Saclay"/>
    <x v="136"/>
    <n v="281.89"/>
    <s v="Facture"/>
    <x v="0"/>
    <s v="juin 24"/>
    <x v="5"/>
    <n v="6"/>
    <x v="118"/>
    <n v="57553.39"/>
    <n v="246043.97"/>
    <n v="0.23391500000000001"/>
  </r>
  <r>
    <x v="0"/>
    <n v="1226"/>
    <n v="19"/>
    <x v="1"/>
    <s v="Saclay"/>
    <x v="136"/>
    <n v="69.05"/>
    <s v="Facture"/>
    <x v="0"/>
    <s v="juin 24"/>
    <x v="5"/>
    <n v="6"/>
    <x v="118"/>
    <n v="57553.39"/>
    <n v="246043.97"/>
    <n v="0.23391500000000001"/>
  </r>
  <r>
    <x v="0"/>
    <n v="1227"/>
    <n v="19"/>
    <x v="1"/>
    <s v="Saclay"/>
    <x v="136"/>
    <n v="591.89"/>
    <s v="Facture"/>
    <x v="0"/>
    <s v="juin 24"/>
    <x v="5"/>
    <n v="6"/>
    <x v="118"/>
    <n v="57553.39"/>
    <n v="246043.97"/>
    <n v="0.23391500000000001"/>
  </r>
  <r>
    <x v="0"/>
    <n v="1228"/>
    <n v="31"/>
    <x v="8"/>
    <s v="Saclay"/>
    <x v="136"/>
    <n v="924.55"/>
    <s v="Facture"/>
    <x v="0"/>
    <s v="juin 24"/>
    <x v="5"/>
    <n v="6"/>
    <x v="118"/>
    <n v="57553.39"/>
    <n v="246043.97"/>
    <n v="0.23391500000000001"/>
  </r>
  <r>
    <x v="0"/>
    <n v="1229"/>
    <n v="7"/>
    <x v="0"/>
    <s v="Saclay"/>
    <x v="136"/>
    <n v="443.67"/>
    <s v="Facture"/>
    <x v="0"/>
    <s v="juin 24"/>
    <x v="5"/>
    <n v="6"/>
    <x v="118"/>
    <n v="57553.39"/>
    <n v="246043.97"/>
    <n v="0.23391500000000001"/>
  </r>
  <r>
    <x v="0"/>
    <n v="1230"/>
    <n v="31"/>
    <x v="8"/>
    <s v="Saclay"/>
    <x v="137"/>
    <n v="70.5"/>
    <s v="Facture"/>
    <x v="0"/>
    <s v="juin 24"/>
    <x v="5"/>
    <n v="6"/>
    <x v="119"/>
    <n v="57553.39"/>
    <n v="246043.97"/>
    <n v="0.23391500000000001"/>
  </r>
  <r>
    <x v="0"/>
    <n v="1231"/>
    <n v="31"/>
    <x v="8"/>
    <s v="Saclay"/>
    <x v="138"/>
    <n v="360.21"/>
    <s v="Facture"/>
    <x v="0"/>
    <s v="juin 24"/>
    <x v="5"/>
    <n v="6"/>
    <x v="120"/>
    <n v="57553.39"/>
    <n v="246043.97"/>
    <n v="0.23391500000000001"/>
  </r>
  <r>
    <x v="0"/>
    <n v="1232"/>
    <n v="19"/>
    <x v="1"/>
    <s v="Saclay"/>
    <x v="139"/>
    <n v="159.61000000000001"/>
    <s v="Facture"/>
    <x v="0"/>
    <s v="juin 24"/>
    <x v="5"/>
    <n v="6"/>
    <x v="121"/>
    <n v="57553.39"/>
    <n v="246043.97"/>
    <n v="0.23391500000000001"/>
  </r>
  <r>
    <x v="0"/>
    <n v="1233"/>
    <n v="31"/>
    <x v="8"/>
    <s v="Saclay"/>
    <x v="139"/>
    <n v="171.3"/>
    <s v="Facture"/>
    <x v="0"/>
    <s v="juin 24"/>
    <x v="5"/>
    <n v="6"/>
    <x v="121"/>
    <n v="57553.39"/>
    <n v="246043.97"/>
    <n v="0.23391500000000001"/>
  </r>
  <r>
    <x v="0"/>
    <n v="1234"/>
    <n v="10"/>
    <x v="9"/>
    <s v="Saclay"/>
    <x v="139"/>
    <n v="424.75"/>
    <s v="Facture"/>
    <x v="0"/>
    <s v="juin 24"/>
    <x v="5"/>
    <n v="6"/>
    <x v="121"/>
    <n v="57553.39"/>
    <n v="246043.97"/>
    <n v="0.23391500000000001"/>
  </r>
  <r>
    <x v="0"/>
    <n v="1235"/>
    <n v="31"/>
    <x v="8"/>
    <s v="Saclay"/>
    <x v="140"/>
    <n v="1038.6400000000001"/>
    <s v="Facture"/>
    <x v="0"/>
    <s v="juin 24"/>
    <x v="5"/>
    <n v="6"/>
    <x v="122"/>
    <n v="57553.39"/>
    <n v="246043.97"/>
    <n v="0.23391500000000001"/>
  </r>
  <r>
    <x v="0"/>
    <n v="1236"/>
    <n v="22"/>
    <x v="2"/>
    <s v="Saclay"/>
    <x v="140"/>
    <n v="468.43"/>
    <s v="Facture"/>
    <x v="0"/>
    <s v="juin 24"/>
    <x v="5"/>
    <n v="6"/>
    <x v="122"/>
    <n v="57553.39"/>
    <n v="246043.97"/>
    <n v="0.23391500000000001"/>
  </r>
  <r>
    <x v="0"/>
    <n v="1237"/>
    <n v="19"/>
    <x v="1"/>
    <s v="Saclay"/>
    <x v="140"/>
    <n v="708.74"/>
    <s v="Facture"/>
    <x v="0"/>
    <s v="juin 24"/>
    <x v="5"/>
    <n v="6"/>
    <x v="122"/>
    <n v="57553.39"/>
    <n v="246043.97"/>
    <n v="0.23391500000000001"/>
  </r>
  <r>
    <x v="0"/>
    <n v="1238"/>
    <n v="7"/>
    <x v="0"/>
    <s v="Saclay"/>
    <x v="140"/>
    <n v="697.71"/>
    <s v="Facture"/>
    <x v="0"/>
    <s v="juin 24"/>
    <x v="5"/>
    <n v="6"/>
    <x v="122"/>
    <n v="57553.39"/>
    <n v="246043.97"/>
    <n v="0.23391500000000001"/>
  </r>
  <r>
    <x v="0"/>
    <n v="1239"/>
    <n v="17"/>
    <x v="5"/>
    <s v="Saclay"/>
    <x v="140"/>
    <n v="351.09"/>
    <s v="Facture"/>
    <x v="0"/>
    <s v="juin 24"/>
    <x v="5"/>
    <n v="6"/>
    <x v="122"/>
    <n v="57553.39"/>
    <n v="246043.97"/>
    <n v="0.23391500000000001"/>
  </r>
  <r>
    <x v="0"/>
    <n v="1240"/>
    <n v="206"/>
    <x v="20"/>
    <s v="Saclay"/>
    <x v="140"/>
    <n v="437.17"/>
    <s v="Facture"/>
    <x v="0"/>
    <s v="juin 24"/>
    <x v="5"/>
    <n v="6"/>
    <x v="122"/>
    <n v="57553.39"/>
    <n v="246043.97"/>
    <n v="0.23391500000000001"/>
  </r>
  <r>
    <x v="0"/>
    <n v="1241"/>
    <n v="10"/>
    <x v="9"/>
    <s v="Saclay"/>
    <x v="140"/>
    <n v="158.94999999999999"/>
    <s v="Facture"/>
    <x v="0"/>
    <s v="juin 24"/>
    <x v="5"/>
    <n v="6"/>
    <x v="122"/>
    <n v="57553.39"/>
    <n v="246043.97"/>
    <n v="0.23391500000000001"/>
  </r>
  <r>
    <x v="0"/>
    <n v="1242"/>
    <n v="31"/>
    <x v="8"/>
    <s v="Saclay"/>
    <x v="141"/>
    <n v="315.3"/>
    <s v="Facture"/>
    <x v="0"/>
    <s v="juin 24"/>
    <x v="5"/>
    <n v="6"/>
    <x v="123"/>
    <n v="57553.39"/>
    <n v="246043.97"/>
    <n v="0.23391500000000001"/>
  </r>
  <r>
    <x v="0"/>
    <n v="1243"/>
    <n v="31"/>
    <x v="8"/>
    <s v="Saclay"/>
    <x v="141"/>
    <n v="56.4"/>
    <s v="Facture"/>
    <x v="0"/>
    <s v="juin 24"/>
    <x v="5"/>
    <n v="6"/>
    <x v="123"/>
    <n v="57553.39"/>
    <n v="246043.97"/>
    <n v="0.23391500000000001"/>
  </r>
  <r>
    <x v="0"/>
    <n v="1244"/>
    <n v="19"/>
    <x v="1"/>
    <s v="Saclay"/>
    <x v="141"/>
    <n v="249.65"/>
    <s v="Facture"/>
    <x v="0"/>
    <s v="juin 24"/>
    <x v="5"/>
    <n v="6"/>
    <x v="123"/>
    <n v="57553.39"/>
    <n v="246043.97"/>
    <n v="0.23391500000000001"/>
  </r>
  <r>
    <x v="0"/>
    <n v="1245"/>
    <n v="4"/>
    <x v="7"/>
    <s v="Saclay"/>
    <x v="141"/>
    <n v="292.10000000000002"/>
    <s v="Facture"/>
    <x v="0"/>
    <s v="juin 24"/>
    <x v="5"/>
    <n v="6"/>
    <x v="123"/>
    <n v="57553.39"/>
    <n v="246043.97"/>
    <n v="0.23391500000000001"/>
  </r>
  <r>
    <x v="0"/>
    <n v="1246"/>
    <n v="207"/>
    <x v="21"/>
    <s v="Saclay"/>
    <x v="141"/>
    <n v="315.3"/>
    <s v="Facture"/>
    <x v="0"/>
    <s v="juin 24"/>
    <x v="5"/>
    <n v="6"/>
    <x v="123"/>
    <n v="57553.39"/>
    <n v="246043.97"/>
    <n v="0.23391500000000001"/>
  </r>
  <r>
    <x v="0"/>
    <n v="1247"/>
    <n v="15"/>
    <x v="4"/>
    <s v="Saclay"/>
    <x v="141"/>
    <n v="483.94"/>
    <s v="Facture"/>
    <x v="0"/>
    <s v="juin 24"/>
    <x v="5"/>
    <n v="6"/>
    <x v="123"/>
    <n v="57553.39"/>
    <n v="246043.97"/>
    <n v="0.23391500000000001"/>
  </r>
  <r>
    <x v="0"/>
    <n v="1248"/>
    <n v="182"/>
    <x v="16"/>
    <s v="Saclay"/>
    <x v="142"/>
    <n v="171.63"/>
    <s v="Facture"/>
    <x v="0"/>
    <s v="juin 24"/>
    <x v="5"/>
    <n v="6"/>
    <x v="124"/>
    <n v="57553.39"/>
    <n v="246043.97"/>
    <n v="0.23391500000000001"/>
  </r>
  <r>
    <x v="0"/>
    <n v="1249"/>
    <n v="19"/>
    <x v="1"/>
    <s v="Saclay"/>
    <x v="142"/>
    <n v="433.42"/>
    <s v="Facture"/>
    <x v="0"/>
    <s v="juin 24"/>
    <x v="5"/>
    <n v="6"/>
    <x v="124"/>
    <n v="57553.39"/>
    <n v="246043.97"/>
    <n v="0.23391500000000001"/>
  </r>
  <r>
    <x v="0"/>
    <n v="1250"/>
    <n v="31"/>
    <x v="8"/>
    <s v="Saclay"/>
    <x v="142"/>
    <n v="599.72"/>
    <s v="Facture"/>
    <x v="0"/>
    <s v="juin 24"/>
    <x v="5"/>
    <n v="6"/>
    <x v="124"/>
    <n v="57553.39"/>
    <n v="246043.97"/>
    <n v="0.23391500000000001"/>
  </r>
  <r>
    <x v="0"/>
    <n v="1251"/>
    <n v="207"/>
    <x v="21"/>
    <s v="Saclay"/>
    <x v="142"/>
    <n v="383.31"/>
    <s v="Facture"/>
    <x v="0"/>
    <s v="juin 24"/>
    <x v="5"/>
    <n v="6"/>
    <x v="124"/>
    <n v="57553.39"/>
    <n v="246043.97"/>
    <n v="0.23391500000000001"/>
  </r>
  <r>
    <x v="0"/>
    <n v="1252"/>
    <n v="22"/>
    <x v="2"/>
    <s v="Saclay"/>
    <x v="143"/>
    <n v="694.77"/>
    <s v="Facture"/>
    <x v="0"/>
    <s v="juin 24"/>
    <x v="5"/>
    <n v="6"/>
    <x v="125"/>
    <n v="57553.39"/>
    <n v="246043.97"/>
    <n v="0.23391500000000001"/>
  </r>
  <r>
    <x v="0"/>
    <n v="1253"/>
    <n v="15"/>
    <x v="4"/>
    <s v="Saclay"/>
    <x v="143"/>
    <n v="523.45000000000005"/>
    <s v="Facture"/>
    <x v="0"/>
    <s v="juin 24"/>
    <x v="5"/>
    <n v="6"/>
    <x v="125"/>
    <n v="57553.39"/>
    <n v="246043.97"/>
    <n v="0.23391500000000001"/>
  </r>
  <r>
    <x v="0"/>
    <n v="1254"/>
    <n v="19"/>
    <x v="1"/>
    <s v="Saclay"/>
    <x v="143"/>
    <n v="714.77"/>
    <s v="Facture"/>
    <x v="0"/>
    <s v="juin 24"/>
    <x v="5"/>
    <n v="6"/>
    <x v="125"/>
    <n v="57553.39"/>
    <n v="246043.97"/>
    <n v="0.23391500000000001"/>
  </r>
  <r>
    <x v="0"/>
    <n v="1255"/>
    <n v="31"/>
    <x v="8"/>
    <s v="Saclay"/>
    <x v="143"/>
    <n v="1014.01"/>
    <s v="Facture"/>
    <x v="0"/>
    <s v="juin 24"/>
    <x v="5"/>
    <n v="6"/>
    <x v="125"/>
    <n v="57553.39"/>
    <n v="246043.97"/>
    <n v="0.23391500000000001"/>
  </r>
  <r>
    <x v="0"/>
    <n v="1256"/>
    <n v="17"/>
    <x v="5"/>
    <s v="Saclay"/>
    <x v="143"/>
    <n v="273.39"/>
    <s v="Facture"/>
    <x v="0"/>
    <s v="juin 24"/>
    <x v="5"/>
    <n v="6"/>
    <x v="125"/>
    <n v="57553.39"/>
    <n v="246043.97"/>
    <n v="0.23391500000000001"/>
  </r>
  <r>
    <x v="0"/>
    <n v="1257"/>
    <n v="206"/>
    <x v="20"/>
    <s v="Saclay"/>
    <x v="143"/>
    <n v="808"/>
    <s v="Facture"/>
    <x v="0"/>
    <s v="juin 24"/>
    <x v="5"/>
    <n v="6"/>
    <x v="125"/>
    <n v="57553.39"/>
    <n v="246043.97"/>
    <n v="0.23391500000000001"/>
  </r>
  <r>
    <x v="0"/>
    <n v="1259"/>
    <n v="31"/>
    <x v="8"/>
    <s v="Saclay"/>
    <x v="144"/>
    <n v="954.95"/>
    <s v="Facture"/>
    <x v="0"/>
    <s v="juin 24"/>
    <x v="5"/>
    <n v="6"/>
    <x v="126"/>
    <n v="57553.39"/>
    <n v="246043.97"/>
    <n v="0.23391500000000001"/>
  </r>
  <r>
    <x v="0"/>
    <n v="1260"/>
    <n v="17"/>
    <x v="5"/>
    <s v="Saclay"/>
    <x v="145"/>
    <n v="143.33000000000001"/>
    <s v="Facture"/>
    <x v="0"/>
    <s v="juin 24"/>
    <x v="5"/>
    <n v="6"/>
    <x v="127"/>
    <n v="57553.39"/>
    <n v="246043.97"/>
    <n v="0.23391500000000001"/>
  </r>
  <r>
    <x v="0"/>
    <n v="1261"/>
    <n v="7"/>
    <x v="0"/>
    <s v="Saclay"/>
    <x v="145"/>
    <n v="288.89"/>
    <s v="Facture"/>
    <x v="0"/>
    <s v="juin 24"/>
    <x v="5"/>
    <n v="6"/>
    <x v="127"/>
    <n v="57553.39"/>
    <n v="246043.97"/>
    <n v="0.23391500000000001"/>
  </r>
  <r>
    <x v="0"/>
    <n v="1262"/>
    <n v="19"/>
    <x v="1"/>
    <s v="Saclay"/>
    <x v="145"/>
    <n v="524.95000000000005"/>
    <s v="Facture"/>
    <x v="0"/>
    <s v="juin 24"/>
    <x v="5"/>
    <n v="6"/>
    <x v="127"/>
    <n v="57553.39"/>
    <n v="246043.97"/>
    <n v="0.23391500000000001"/>
  </r>
  <r>
    <x v="0"/>
    <n v="1263"/>
    <n v="193"/>
    <x v="17"/>
    <s v="Saclay"/>
    <x v="143"/>
    <n v="307.26"/>
    <s v="Facture"/>
    <x v="0"/>
    <s v="juin 24"/>
    <x v="5"/>
    <n v="6"/>
    <x v="125"/>
    <n v="57553.39"/>
    <n v="246043.97"/>
    <n v="0.23391500000000001"/>
  </r>
  <r>
    <x v="0"/>
    <n v="1267"/>
    <n v="15"/>
    <x v="4"/>
    <s v="Saclay"/>
    <x v="146"/>
    <n v="418.19"/>
    <s v="Facture"/>
    <x v="0"/>
    <s v="juillet 24"/>
    <x v="6"/>
    <n v="7"/>
    <x v="73"/>
    <n v="24570.98"/>
    <n v="105215.41"/>
    <n v="0.23352999999999999"/>
  </r>
  <r>
    <x v="0"/>
    <n v="1268"/>
    <n v="19"/>
    <x v="1"/>
    <s v="Saclay"/>
    <x v="147"/>
    <n v="75"/>
    <s v="Facture"/>
    <x v="0"/>
    <s v="juillet 24"/>
    <x v="6"/>
    <n v="7"/>
    <x v="128"/>
    <n v="24570.98"/>
    <n v="105215.41"/>
    <n v="0.23352999999999999"/>
  </r>
  <r>
    <x v="0"/>
    <n v="1269"/>
    <n v="10"/>
    <x v="9"/>
    <s v="Saclay"/>
    <x v="147"/>
    <n v="34.5"/>
    <s v="Facture"/>
    <x v="0"/>
    <s v="juillet 24"/>
    <x v="6"/>
    <n v="7"/>
    <x v="128"/>
    <n v="24570.98"/>
    <n v="105215.41"/>
    <n v="0.23352999999999999"/>
  </r>
  <r>
    <x v="0"/>
    <n v="1270"/>
    <n v="10"/>
    <x v="9"/>
    <s v="Saclay"/>
    <x v="147"/>
    <n v="394.8"/>
    <s v="Facture"/>
    <x v="0"/>
    <s v="juillet 24"/>
    <x v="6"/>
    <n v="7"/>
    <x v="128"/>
    <n v="24570.98"/>
    <n v="105215.41"/>
    <n v="0.23352999999999999"/>
  </r>
  <r>
    <x v="0"/>
    <n v="1271"/>
    <n v="31"/>
    <x v="8"/>
    <s v="Saclay"/>
    <x v="146"/>
    <n v="946.75"/>
    <s v="Facture"/>
    <x v="0"/>
    <s v="juillet 24"/>
    <x v="6"/>
    <n v="7"/>
    <x v="73"/>
    <n v="24570.98"/>
    <n v="105215.41"/>
    <n v="0.23352999999999999"/>
  </r>
  <r>
    <x v="0"/>
    <n v="1272"/>
    <n v="7"/>
    <x v="0"/>
    <s v="Saclay"/>
    <x v="146"/>
    <n v="331.24"/>
    <s v="Facture"/>
    <x v="0"/>
    <s v="juillet 24"/>
    <x v="6"/>
    <n v="7"/>
    <x v="73"/>
    <n v="24570.98"/>
    <n v="105215.41"/>
    <n v="0.23352999999999999"/>
  </r>
  <r>
    <x v="0"/>
    <n v="1273"/>
    <n v="19"/>
    <x v="1"/>
    <s v="Saclay"/>
    <x v="146"/>
    <n v="714.21"/>
    <s v="Facture"/>
    <x v="0"/>
    <s v="juillet 24"/>
    <x v="6"/>
    <n v="7"/>
    <x v="73"/>
    <n v="24570.98"/>
    <n v="105215.41"/>
    <n v="0.23352999999999999"/>
  </r>
  <r>
    <x v="0"/>
    <n v="1274"/>
    <n v="10"/>
    <x v="9"/>
    <s v="Saclay"/>
    <x v="146"/>
    <n v="142.9"/>
    <s v="Facture"/>
    <x v="0"/>
    <s v="juillet 24"/>
    <x v="6"/>
    <n v="7"/>
    <x v="73"/>
    <n v="24570.98"/>
    <n v="105215.41"/>
    <n v="0.23352999999999999"/>
  </r>
  <r>
    <x v="0"/>
    <n v="1275"/>
    <n v="4"/>
    <x v="7"/>
    <s v="Saclay"/>
    <x v="146"/>
    <n v="319.99"/>
    <s v="Facture"/>
    <x v="0"/>
    <s v="juillet 24"/>
    <x v="6"/>
    <n v="7"/>
    <x v="73"/>
    <n v="24570.98"/>
    <n v="105215.41"/>
    <n v="0.23352999999999999"/>
  </r>
  <r>
    <x v="0"/>
    <n v="1276"/>
    <n v="206"/>
    <x v="20"/>
    <s v="Saclay"/>
    <x v="146"/>
    <n v="194.67"/>
    <s v="Facture"/>
    <x v="0"/>
    <s v="juillet 24"/>
    <x v="6"/>
    <n v="7"/>
    <x v="73"/>
    <n v="24570.98"/>
    <n v="105215.41"/>
    <n v="0.23352999999999999"/>
  </r>
  <r>
    <x v="0"/>
    <n v="1277"/>
    <n v="17"/>
    <x v="5"/>
    <s v="Saclay"/>
    <x v="146"/>
    <n v="53.22"/>
    <s v="Facture"/>
    <x v="0"/>
    <s v="juillet 24"/>
    <x v="6"/>
    <n v="7"/>
    <x v="73"/>
    <n v="24570.98"/>
    <n v="105215.41"/>
    <n v="0.23352999999999999"/>
  </r>
  <r>
    <x v="0"/>
    <n v="1278"/>
    <n v="31"/>
    <x v="8"/>
    <s v="Saclay"/>
    <x v="148"/>
    <n v="237.9"/>
    <s v="Facture"/>
    <x v="0"/>
    <s v="juillet 24"/>
    <x v="6"/>
    <n v="7"/>
    <x v="75"/>
    <n v="24570.98"/>
    <n v="105215.41"/>
    <n v="0.23352999999999999"/>
  </r>
  <r>
    <x v="0"/>
    <n v="1279"/>
    <n v="22"/>
    <x v="2"/>
    <s v="Saclay"/>
    <x v="148"/>
    <n v="194.5"/>
    <s v="Facture"/>
    <x v="0"/>
    <s v="juillet 24"/>
    <x v="6"/>
    <n v="7"/>
    <x v="75"/>
    <n v="24570.98"/>
    <n v="105215.41"/>
    <n v="0.23352999999999999"/>
  </r>
  <r>
    <x v="0"/>
    <n v="1280"/>
    <n v="3"/>
    <x v="6"/>
    <s v="Saclay"/>
    <x v="148"/>
    <n v="1709.26"/>
    <s v="Facture"/>
    <x v="0"/>
    <s v="juillet 24"/>
    <x v="6"/>
    <n v="7"/>
    <x v="75"/>
    <n v="24570.98"/>
    <n v="105215.41"/>
    <n v="0.23352999999999999"/>
  </r>
  <r>
    <x v="0"/>
    <n v="1281"/>
    <n v="31"/>
    <x v="8"/>
    <s v="Saclay"/>
    <x v="149"/>
    <n v="260.85000000000002"/>
    <s v="Facture"/>
    <x v="0"/>
    <s v="juillet 24"/>
    <x v="6"/>
    <n v="7"/>
    <x v="74"/>
    <n v="24570.98"/>
    <n v="105215.41"/>
    <n v="0.23352999999999999"/>
  </r>
  <r>
    <x v="0"/>
    <n v="1282"/>
    <n v="19"/>
    <x v="1"/>
    <s v="Saclay"/>
    <x v="149"/>
    <n v="275.02999999999997"/>
    <s v="Facture"/>
    <x v="0"/>
    <s v="juillet 24"/>
    <x v="6"/>
    <n v="7"/>
    <x v="74"/>
    <n v="24570.98"/>
    <n v="105215.41"/>
    <n v="0.23352999999999999"/>
  </r>
  <r>
    <x v="0"/>
    <n v="1283"/>
    <n v="4"/>
    <x v="7"/>
    <s v="Saclay"/>
    <x v="149"/>
    <n v="845.66"/>
    <s v="Facture"/>
    <x v="0"/>
    <s v="juillet 24"/>
    <x v="6"/>
    <n v="7"/>
    <x v="74"/>
    <n v="24570.98"/>
    <n v="105215.41"/>
    <n v="0.23352999999999999"/>
  </r>
  <r>
    <x v="0"/>
    <n v="1285"/>
    <n v="28"/>
    <x v="15"/>
    <s v="Saclay"/>
    <x v="148"/>
    <n v="1957.65"/>
    <s v="Facture"/>
    <x v="0"/>
    <s v="juillet 24"/>
    <x v="6"/>
    <n v="7"/>
    <x v="75"/>
    <n v="24570.98"/>
    <n v="105215.41"/>
    <n v="0.23352999999999999"/>
  </r>
  <r>
    <x v="0"/>
    <n v="1286"/>
    <n v="31"/>
    <x v="8"/>
    <s v="Saclay"/>
    <x v="150"/>
    <n v="334"/>
    <s v="Facture"/>
    <x v="0"/>
    <s v="juillet 24"/>
    <x v="6"/>
    <n v="7"/>
    <x v="76"/>
    <n v="24570.98"/>
    <n v="105215.41"/>
    <n v="0.23352999999999999"/>
  </r>
  <r>
    <x v="0"/>
    <n v="1287"/>
    <n v="19"/>
    <x v="1"/>
    <s v="Saclay"/>
    <x v="150"/>
    <n v="412.8"/>
    <s v="Facture"/>
    <x v="0"/>
    <s v="juillet 24"/>
    <x v="6"/>
    <n v="7"/>
    <x v="76"/>
    <n v="24570.98"/>
    <n v="105215.41"/>
    <n v="0.23352999999999999"/>
  </r>
  <r>
    <x v="0"/>
    <n v="1289"/>
    <n v="31"/>
    <x v="8"/>
    <s v="Saclay"/>
    <x v="151"/>
    <n v="223.55"/>
    <s v="Facture"/>
    <x v="0"/>
    <s v="juillet 24"/>
    <x v="6"/>
    <n v="7"/>
    <x v="3"/>
    <n v="24570.98"/>
    <n v="105215.41"/>
    <n v="0.23352999999999999"/>
  </r>
  <r>
    <x v="0"/>
    <n v="1290"/>
    <n v="19"/>
    <x v="1"/>
    <s v="Saclay"/>
    <x v="151"/>
    <n v="269.68"/>
    <s v="Facture"/>
    <x v="0"/>
    <s v="juillet 24"/>
    <x v="6"/>
    <n v="7"/>
    <x v="3"/>
    <n v="24570.98"/>
    <n v="105215.41"/>
    <n v="0.23352999999999999"/>
  </r>
  <r>
    <x v="0"/>
    <n v="1291"/>
    <n v="15"/>
    <x v="4"/>
    <s v="Saclay"/>
    <x v="152"/>
    <n v="399.71"/>
    <s v="Facture"/>
    <x v="0"/>
    <s v="juillet 24"/>
    <x v="6"/>
    <n v="7"/>
    <x v="0"/>
    <n v="24570.98"/>
    <n v="105215.41"/>
    <n v="0.23352999999999999"/>
  </r>
  <r>
    <x v="0"/>
    <n v="1292"/>
    <n v="7"/>
    <x v="0"/>
    <s v="Saclay"/>
    <x v="152"/>
    <n v="107.33"/>
    <s v="Facture"/>
    <x v="0"/>
    <s v="juillet 24"/>
    <x v="6"/>
    <n v="7"/>
    <x v="0"/>
    <n v="24570.98"/>
    <n v="105215.41"/>
    <n v="0.23352999999999999"/>
  </r>
  <r>
    <x v="0"/>
    <n v="1293"/>
    <n v="19"/>
    <x v="1"/>
    <s v="Saclay"/>
    <x v="153"/>
    <n v="393.22"/>
    <s v="Facture"/>
    <x v="0"/>
    <s v="juillet 24"/>
    <x v="6"/>
    <n v="7"/>
    <x v="2"/>
    <n v="24570.98"/>
    <n v="105215.41"/>
    <n v="0.23352999999999999"/>
  </r>
  <r>
    <x v="0"/>
    <n v="1294"/>
    <n v="22"/>
    <x v="2"/>
    <s v="Saclay"/>
    <x v="153"/>
    <n v="298.36"/>
    <s v="Facture"/>
    <x v="0"/>
    <s v="juillet 24"/>
    <x v="6"/>
    <n v="7"/>
    <x v="2"/>
    <n v="24570.98"/>
    <n v="105215.41"/>
    <n v="0.23352999999999999"/>
  </r>
  <r>
    <x v="0"/>
    <n v="1295"/>
    <n v="31"/>
    <x v="8"/>
    <s v="Saclay"/>
    <x v="154"/>
    <n v="111.75"/>
    <s v="Facture"/>
    <x v="0"/>
    <s v="juillet 24"/>
    <x v="6"/>
    <n v="7"/>
    <x v="4"/>
    <n v="24570.98"/>
    <n v="105215.41"/>
    <n v="0.23352999999999999"/>
  </r>
  <r>
    <x v="0"/>
    <n v="1296"/>
    <n v="31"/>
    <x v="8"/>
    <s v="Saclay"/>
    <x v="153"/>
    <n v="344"/>
    <s v="Facture"/>
    <x v="0"/>
    <s v="juillet 24"/>
    <x v="6"/>
    <n v="7"/>
    <x v="2"/>
    <n v="24570.98"/>
    <n v="105215.41"/>
    <n v="0.23352999999999999"/>
  </r>
  <r>
    <x v="0"/>
    <n v="1297"/>
    <n v="7"/>
    <x v="0"/>
    <s v="Saclay"/>
    <x v="154"/>
    <n v="276.01"/>
    <s v="Facture"/>
    <x v="0"/>
    <s v="juillet 24"/>
    <x v="6"/>
    <n v="7"/>
    <x v="4"/>
    <n v="24570.98"/>
    <n v="105215.41"/>
    <n v="0.23352999999999999"/>
  </r>
  <r>
    <x v="0"/>
    <n v="1298"/>
    <n v="31"/>
    <x v="8"/>
    <s v="Saclay"/>
    <x v="155"/>
    <n v="300.68"/>
    <s v="Facture"/>
    <x v="0"/>
    <s v="juillet 24"/>
    <x v="6"/>
    <n v="7"/>
    <x v="1"/>
    <n v="24570.98"/>
    <n v="105215.41"/>
    <n v="0.23352999999999999"/>
  </r>
  <r>
    <x v="0"/>
    <n v="1299"/>
    <n v="7"/>
    <x v="0"/>
    <s v="Saclay"/>
    <x v="155"/>
    <n v="135.65"/>
    <s v="Facture"/>
    <x v="0"/>
    <s v="juillet 24"/>
    <x v="6"/>
    <n v="7"/>
    <x v="1"/>
    <n v="24570.98"/>
    <n v="105215.41"/>
    <n v="0.23352999999999999"/>
  </r>
  <r>
    <x v="0"/>
    <n v="1300"/>
    <n v="207"/>
    <x v="21"/>
    <s v="Saclay"/>
    <x v="154"/>
    <n v="321.31"/>
    <s v="Facture"/>
    <x v="0"/>
    <s v="juillet 24"/>
    <x v="6"/>
    <n v="7"/>
    <x v="4"/>
    <n v="24570.98"/>
    <n v="105215.41"/>
    <n v="0.23352999999999999"/>
  </r>
  <r>
    <x v="0"/>
    <n v="1301"/>
    <n v="43"/>
    <x v="12"/>
    <s v="Saclay"/>
    <x v="146"/>
    <n v="3031.82"/>
    <s v="Facture"/>
    <x v="0"/>
    <s v="juillet 24"/>
    <x v="6"/>
    <n v="7"/>
    <x v="73"/>
    <n v="24570.98"/>
    <n v="105215.41"/>
    <n v="0.23352999999999999"/>
  </r>
  <r>
    <x v="0"/>
    <n v="1302"/>
    <n v="15"/>
    <x v="4"/>
    <s v="Saclay"/>
    <x v="155"/>
    <n v="772.76"/>
    <s v="Facture"/>
    <x v="0"/>
    <s v="juillet 24"/>
    <x v="6"/>
    <n v="7"/>
    <x v="1"/>
    <n v="24570.98"/>
    <n v="105215.41"/>
    <n v="0.23352999999999999"/>
  </r>
  <r>
    <x v="0"/>
    <n v="1303"/>
    <n v="8"/>
    <x v="22"/>
    <s v="Saclay"/>
    <x v="154"/>
    <n v="190"/>
    <s v="Facture"/>
    <x v="0"/>
    <s v="juillet 24"/>
    <x v="6"/>
    <n v="7"/>
    <x v="4"/>
    <n v="24570.98"/>
    <n v="105215.41"/>
    <n v="0.23352999999999999"/>
  </r>
  <r>
    <x v="0"/>
    <n v="1304"/>
    <n v="7"/>
    <x v="0"/>
    <s v="Saclay"/>
    <x v="156"/>
    <n v="207.76"/>
    <s v="Facture"/>
    <x v="0"/>
    <s v="juillet 24"/>
    <x v="6"/>
    <n v="7"/>
    <x v="10"/>
    <n v="24570.98"/>
    <n v="105215.41"/>
    <n v="0.23352999999999999"/>
  </r>
  <r>
    <x v="0"/>
    <n v="1306"/>
    <n v="15"/>
    <x v="4"/>
    <s v="Saclay"/>
    <x v="156"/>
    <n v="196.48"/>
    <s v="Facture"/>
    <x v="0"/>
    <s v="juillet 24"/>
    <x v="6"/>
    <n v="7"/>
    <x v="10"/>
    <n v="24570.98"/>
    <n v="105215.41"/>
    <n v="0.23352999999999999"/>
  </r>
  <r>
    <x v="0"/>
    <n v="1307"/>
    <n v="31"/>
    <x v="8"/>
    <s v="Saclay"/>
    <x v="156"/>
    <n v="456.17"/>
    <s v="Facture"/>
    <x v="0"/>
    <s v="juillet 24"/>
    <x v="6"/>
    <n v="7"/>
    <x v="10"/>
    <n v="24570.98"/>
    <n v="105215.41"/>
    <n v="0.23352999999999999"/>
  </r>
  <r>
    <x v="0"/>
    <n v="1308"/>
    <n v="31"/>
    <x v="8"/>
    <s v="Saclay"/>
    <x v="156"/>
    <n v="7.8"/>
    <s v="Facture"/>
    <x v="0"/>
    <s v="juillet 24"/>
    <x v="6"/>
    <n v="7"/>
    <x v="10"/>
    <n v="24570.98"/>
    <n v="105215.41"/>
    <n v="0.23352999999999999"/>
  </r>
  <r>
    <x v="0"/>
    <n v="1309"/>
    <n v="31"/>
    <x v="8"/>
    <s v="Saclay"/>
    <x v="157"/>
    <n v="56.4"/>
    <s v="Facture"/>
    <x v="0"/>
    <s v="juillet 24"/>
    <x v="6"/>
    <n v="7"/>
    <x v="11"/>
    <n v="24570.98"/>
    <n v="105215.41"/>
    <n v="0.23352999999999999"/>
  </r>
  <r>
    <x v="0"/>
    <n v="1311"/>
    <n v="31"/>
    <x v="8"/>
    <s v="Saclay"/>
    <x v="158"/>
    <n v="80.569999999999993"/>
    <s v="Facture"/>
    <x v="0"/>
    <s v="juillet 24"/>
    <x v="6"/>
    <n v="7"/>
    <x v="9"/>
    <n v="24570.98"/>
    <n v="105215.41"/>
    <n v="0.23352999999999999"/>
  </r>
  <r>
    <x v="0"/>
    <n v="1312"/>
    <n v="193"/>
    <x v="17"/>
    <s v="Saclay"/>
    <x v="157"/>
    <n v="301.38"/>
    <s v="Facture"/>
    <x v="0"/>
    <s v="juillet 24"/>
    <x v="6"/>
    <n v="7"/>
    <x v="11"/>
    <n v="24570.98"/>
    <n v="105215.41"/>
    <n v="0.23352999999999999"/>
  </r>
  <r>
    <x v="0"/>
    <n v="1313"/>
    <n v="19"/>
    <x v="1"/>
    <s v="Saclay"/>
    <x v="156"/>
    <n v="463.66"/>
    <s v="Facture"/>
    <x v="0"/>
    <s v="juillet 24"/>
    <x v="6"/>
    <n v="7"/>
    <x v="10"/>
    <n v="24570.98"/>
    <n v="105215.41"/>
    <n v="0.23352999999999999"/>
  </r>
  <r>
    <x v="0"/>
    <n v="1314"/>
    <n v="19"/>
    <x v="1"/>
    <s v="Saclay"/>
    <x v="159"/>
    <n v="132.28"/>
    <s v="Facture"/>
    <x v="0"/>
    <s v="juillet 24"/>
    <x v="6"/>
    <n v="7"/>
    <x v="13"/>
    <n v="24570.98"/>
    <n v="105215.41"/>
    <n v="0.23352999999999999"/>
  </r>
  <r>
    <x v="0"/>
    <n v="1315"/>
    <n v="15"/>
    <x v="4"/>
    <s v="Saclay"/>
    <x v="160"/>
    <n v="135.46"/>
    <s v="Facture"/>
    <x v="0"/>
    <s v="juillet 24"/>
    <x v="6"/>
    <n v="7"/>
    <x v="15"/>
    <n v="24570.98"/>
    <n v="105215.41"/>
    <n v="0.23352999999999999"/>
  </r>
  <r>
    <x v="0"/>
    <n v="1316"/>
    <n v="4"/>
    <x v="7"/>
    <s v="Saclay"/>
    <x v="160"/>
    <n v="185.2"/>
    <s v="Facture"/>
    <x v="0"/>
    <s v="juillet 24"/>
    <x v="6"/>
    <n v="7"/>
    <x v="15"/>
    <n v="24570.98"/>
    <n v="105215.41"/>
    <n v="0.23352999999999999"/>
  </r>
  <r>
    <x v="0"/>
    <n v="1317"/>
    <n v="7"/>
    <x v="0"/>
    <s v="Saclay"/>
    <x v="160"/>
    <n v="129.19"/>
    <s v="Facture"/>
    <x v="0"/>
    <s v="juillet 24"/>
    <x v="6"/>
    <n v="7"/>
    <x v="15"/>
    <n v="24570.98"/>
    <n v="105215.41"/>
    <n v="0.23352999999999999"/>
  </r>
  <r>
    <x v="0"/>
    <n v="1318"/>
    <n v="207"/>
    <x v="21"/>
    <s v="Saclay"/>
    <x v="161"/>
    <n v="383.31"/>
    <s v="Facture"/>
    <x v="0"/>
    <s v="juillet 24"/>
    <x v="6"/>
    <n v="7"/>
    <x v="16"/>
    <n v="24570.98"/>
    <n v="105215.41"/>
    <n v="0.23352999999999999"/>
  </r>
  <r>
    <x v="0"/>
    <n v="1319"/>
    <n v="31"/>
    <x v="8"/>
    <s v="Saclay"/>
    <x v="162"/>
    <n v="168.42"/>
    <s v="Facture"/>
    <x v="0"/>
    <s v="juillet 24"/>
    <x v="6"/>
    <n v="7"/>
    <x v="17"/>
    <n v="24570.98"/>
    <n v="105215.41"/>
    <n v="0.23352999999999999"/>
  </r>
  <r>
    <x v="0"/>
    <n v="1321"/>
    <n v="15"/>
    <x v="4"/>
    <s v="Saclay"/>
    <x v="162"/>
    <n v="360.98"/>
    <s v="Facture"/>
    <x v="0"/>
    <s v="juillet 24"/>
    <x v="6"/>
    <n v="7"/>
    <x v="17"/>
    <n v="24570.98"/>
    <n v="105215.41"/>
    <n v="0.23352999999999999"/>
  </r>
  <r>
    <x v="0"/>
    <n v="1322"/>
    <n v="19"/>
    <x v="1"/>
    <s v="Saclay"/>
    <x v="162"/>
    <n v="283.67"/>
    <s v="Facture"/>
    <x v="0"/>
    <s v="juillet 24"/>
    <x v="6"/>
    <n v="7"/>
    <x v="17"/>
    <n v="24570.98"/>
    <n v="105215.41"/>
    <n v="0.23352999999999999"/>
  </r>
  <r>
    <x v="0"/>
    <n v="1323"/>
    <n v="9"/>
    <x v="13"/>
    <s v="Saclay"/>
    <x v="156"/>
    <n v="391.14"/>
    <s v="Facture"/>
    <x v="0"/>
    <s v="juillet 24"/>
    <x v="6"/>
    <n v="7"/>
    <x v="10"/>
    <n v="24570.98"/>
    <n v="105215.41"/>
    <n v="0.23352999999999999"/>
  </r>
  <r>
    <x v="0"/>
    <n v="1324"/>
    <n v="31"/>
    <x v="8"/>
    <s v="Saclay"/>
    <x v="163"/>
    <n v="56.4"/>
    <s v="Facture"/>
    <x v="0"/>
    <s v="juillet 24"/>
    <x v="6"/>
    <n v="7"/>
    <x v="18"/>
    <n v="24570.98"/>
    <n v="105215.41"/>
    <n v="0.23352999999999999"/>
  </r>
  <r>
    <x v="0"/>
    <n v="1325"/>
    <n v="19"/>
    <x v="1"/>
    <s v="Saclay"/>
    <x v="163"/>
    <n v="159.4"/>
    <s v="Facture"/>
    <x v="0"/>
    <s v="juillet 24"/>
    <x v="6"/>
    <n v="7"/>
    <x v="18"/>
    <n v="24570.98"/>
    <n v="105215.41"/>
    <n v="0.23352999999999999"/>
  </r>
  <r>
    <x v="0"/>
    <n v="1326"/>
    <n v="19"/>
    <x v="1"/>
    <s v="Saclay"/>
    <x v="164"/>
    <n v="209.55"/>
    <s v="Facture"/>
    <x v="0"/>
    <s v="juillet 24"/>
    <x v="6"/>
    <n v="7"/>
    <x v="19"/>
    <n v="24570.98"/>
    <n v="105215.41"/>
    <n v="0.23352999999999999"/>
  </r>
  <r>
    <x v="0"/>
    <n v="1327"/>
    <n v="31"/>
    <x v="8"/>
    <s v="Saclay"/>
    <x v="164"/>
    <n v="187.91"/>
    <s v="Facture"/>
    <x v="0"/>
    <s v="juillet 24"/>
    <x v="6"/>
    <n v="7"/>
    <x v="19"/>
    <n v="24570.98"/>
    <n v="105215.41"/>
    <n v="0.23352999999999999"/>
  </r>
  <r>
    <x v="0"/>
    <n v="1328"/>
    <n v="31"/>
    <x v="8"/>
    <s v="Saclay"/>
    <x v="165"/>
    <n v="126"/>
    <s v="Facture"/>
    <x v="0"/>
    <s v="juillet 24"/>
    <x v="6"/>
    <n v="7"/>
    <x v="129"/>
    <n v="24570.98"/>
    <n v="105215.41"/>
    <n v="0.23352999999999999"/>
  </r>
  <r>
    <x v="0"/>
    <n v="1329"/>
    <n v="15"/>
    <x v="4"/>
    <s v="Saclay"/>
    <x v="166"/>
    <n v="335.6"/>
    <s v="Facture"/>
    <x v="0"/>
    <s v="juillet 24"/>
    <x v="6"/>
    <n v="7"/>
    <x v="20"/>
    <n v="24570.98"/>
    <n v="105215.41"/>
    <n v="0.23352999999999999"/>
  </r>
  <r>
    <x v="0"/>
    <n v="1330"/>
    <n v="31"/>
    <x v="8"/>
    <s v="Saclay"/>
    <x v="166"/>
    <n v="85.75"/>
    <s v="Facture"/>
    <x v="0"/>
    <s v="juillet 24"/>
    <x v="6"/>
    <n v="7"/>
    <x v="20"/>
    <n v="24570.98"/>
    <n v="105215.41"/>
    <n v="0.23352999999999999"/>
  </r>
  <r>
    <x v="0"/>
    <n v="1331"/>
    <n v="208"/>
    <x v="23"/>
    <s v="Saclay"/>
    <x v="160"/>
    <n v="2320"/>
    <s v="Facture"/>
    <x v="0"/>
    <s v="juillet 24"/>
    <x v="6"/>
    <n v="7"/>
    <x v="15"/>
    <n v="24570.98"/>
    <n v="105215.41"/>
    <n v="0.23352999999999999"/>
  </r>
  <r>
    <x v="0"/>
    <n v="1332"/>
    <n v="206"/>
    <x v="20"/>
    <s v="Saclay"/>
    <x v="166"/>
    <n v="85.5"/>
    <s v="Facture"/>
    <x v="0"/>
    <s v="juillet 24"/>
    <x v="6"/>
    <n v="7"/>
    <x v="20"/>
    <n v="24570.98"/>
    <n v="105215.41"/>
    <n v="0.23352999999999999"/>
  </r>
  <r>
    <x v="0"/>
    <n v="1333"/>
    <n v="7"/>
    <x v="0"/>
    <s v="Saclay"/>
    <x v="167"/>
    <n v="369.97"/>
    <s v="Facture"/>
    <x v="0"/>
    <s v="août 24"/>
    <x v="7"/>
    <n v="8"/>
    <x v="22"/>
    <n v="14737.33"/>
    <n v="30263.67"/>
    <n v="0.48696400000000001"/>
  </r>
  <r>
    <x v="0"/>
    <n v="1334"/>
    <n v="31"/>
    <x v="8"/>
    <s v="Saclay"/>
    <x v="167"/>
    <n v="85.2"/>
    <s v="Facture"/>
    <x v="0"/>
    <s v="août 24"/>
    <x v="7"/>
    <n v="8"/>
    <x v="22"/>
    <n v="14737.33"/>
    <n v="30263.67"/>
    <n v="0.48696400000000001"/>
  </r>
  <r>
    <x v="0"/>
    <n v="1336"/>
    <n v="19"/>
    <x v="1"/>
    <s v="Saclay"/>
    <x v="167"/>
    <n v="427.76"/>
    <s v="Facture"/>
    <x v="0"/>
    <s v="août 24"/>
    <x v="7"/>
    <n v="8"/>
    <x v="22"/>
    <n v="14737.33"/>
    <n v="30263.67"/>
    <n v="0.48696400000000001"/>
  </r>
  <r>
    <x v="0"/>
    <n v="1337"/>
    <n v="19"/>
    <x v="1"/>
    <s v="Saclay"/>
    <x v="168"/>
    <n v="214.33"/>
    <s v="Facture"/>
    <x v="0"/>
    <s v="août 24"/>
    <x v="7"/>
    <n v="8"/>
    <x v="23"/>
    <n v="14737.33"/>
    <n v="30263.67"/>
    <n v="0.48696400000000001"/>
  </r>
  <r>
    <x v="0"/>
    <n v="1340"/>
    <n v="19"/>
    <x v="1"/>
    <s v="Saclay"/>
    <x v="169"/>
    <n v="241.04"/>
    <s v="Facture"/>
    <x v="0"/>
    <s v="août 24"/>
    <x v="7"/>
    <n v="8"/>
    <x v="24"/>
    <n v="14737.33"/>
    <n v="30263.67"/>
    <n v="0.48696400000000001"/>
  </r>
  <r>
    <x v="0"/>
    <n v="1341"/>
    <n v="31"/>
    <x v="8"/>
    <s v="Saclay"/>
    <x v="169"/>
    <n v="348.9"/>
    <s v="Facture"/>
    <x v="0"/>
    <s v="août 24"/>
    <x v="7"/>
    <n v="8"/>
    <x v="24"/>
    <n v="14737.33"/>
    <n v="30263.67"/>
    <n v="0.48696400000000001"/>
  </r>
  <r>
    <x v="0"/>
    <n v="1342"/>
    <n v="31"/>
    <x v="8"/>
    <s v="Saclay"/>
    <x v="170"/>
    <n v="99.75"/>
    <s v="Facture"/>
    <x v="0"/>
    <s v="août 24"/>
    <x v="7"/>
    <n v="8"/>
    <x v="26"/>
    <n v="14737.33"/>
    <n v="30263.67"/>
    <n v="0.48696400000000001"/>
  </r>
  <r>
    <x v="0"/>
    <n v="1344"/>
    <n v="15"/>
    <x v="4"/>
    <s v="Saclay"/>
    <x v="171"/>
    <n v="646.80999999999995"/>
    <s v="Facture"/>
    <x v="0"/>
    <s v="août 24"/>
    <x v="7"/>
    <n v="8"/>
    <x v="25"/>
    <n v="14737.33"/>
    <n v="30263.67"/>
    <n v="0.48696400000000001"/>
  </r>
  <r>
    <x v="0"/>
    <n v="1345"/>
    <n v="31"/>
    <x v="8"/>
    <s v="Saclay"/>
    <x v="172"/>
    <n v="96.45"/>
    <s v="Facture"/>
    <x v="0"/>
    <s v="août 24"/>
    <x v="7"/>
    <n v="8"/>
    <x v="28"/>
    <n v="14737.33"/>
    <n v="30263.67"/>
    <n v="0.48696400000000001"/>
  </r>
  <r>
    <x v="0"/>
    <n v="1346"/>
    <n v="31"/>
    <x v="8"/>
    <s v="Saclay"/>
    <x v="173"/>
    <n v="56.4"/>
    <s v="Facture"/>
    <x v="0"/>
    <s v="août 24"/>
    <x v="7"/>
    <n v="8"/>
    <x v="29"/>
    <n v="14737.33"/>
    <n v="30263.67"/>
    <n v="0.48696400000000001"/>
  </r>
  <r>
    <x v="0"/>
    <n v="1347"/>
    <n v="31"/>
    <x v="8"/>
    <s v="Saclay"/>
    <x v="174"/>
    <n v="365.59"/>
    <s v="Facture"/>
    <x v="0"/>
    <s v="août 24"/>
    <x v="7"/>
    <n v="8"/>
    <x v="30"/>
    <n v="14737.33"/>
    <n v="30263.67"/>
    <n v="0.48696400000000001"/>
  </r>
  <r>
    <x v="0"/>
    <n v="1348"/>
    <n v="19"/>
    <x v="1"/>
    <s v="Saclay"/>
    <x v="174"/>
    <n v="854"/>
    <s v="Facture"/>
    <x v="0"/>
    <s v="août 24"/>
    <x v="7"/>
    <n v="8"/>
    <x v="30"/>
    <n v="14737.33"/>
    <n v="30263.67"/>
    <n v="0.48696400000000001"/>
  </r>
  <r>
    <x v="0"/>
    <n v="1349"/>
    <n v="19"/>
    <x v="1"/>
    <s v="Saclay"/>
    <x v="174"/>
    <n v="33.53"/>
    <s v="Facture"/>
    <x v="0"/>
    <s v="août 24"/>
    <x v="7"/>
    <n v="8"/>
    <x v="30"/>
    <n v="14737.33"/>
    <n v="30263.67"/>
    <n v="0.48696400000000001"/>
  </r>
  <r>
    <x v="0"/>
    <n v="1350"/>
    <n v="7"/>
    <x v="0"/>
    <s v="Saclay"/>
    <x v="174"/>
    <n v="34.5"/>
    <s v="Facture"/>
    <x v="0"/>
    <s v="août 24"/>
    <x v="7"/>
    <n v="8"/>
    <x v="30"/>
    <n v="14737.33"/>
    <n v="30263.67"/>
    <n v="0.48696400000000001"/>
  </r>
  <r>
    <x v="0"/>
    <n v="1351"/>
    <n v="7"/>
    <x v="0"/>
    <s v="Saclay"/>
    <x v="174"/>
    <n v="421.4"/>
    <s v="Facture"/>
    <x v="0"/>
    <s v="août 24"/>
    <x v="7"/>
    <n v="8"/>
    <x v="30"/>
    <n v="14737.33"/>
    <n v="30263.67"/>
    <n v="0.48696400000000001"/>
  </r>
  <r>
    <x v="0"/>
    <n v="1352"/>
    <n v="31"/>
    <x v="8"/>
    <s v="Saclay"/>
    <x v="175"/>
    <n v="262.14999999999998"/>
    <s v="Facture"/>
    <x v="0"/>
    <s v="août 24"/>
    <x v="7"/>
    <n v="8"/>
    <x v="38"/>
    <n v="14737.33"/>
    <n v="30263.67"/>
    <n v="0.48696400000000001"/>
  </r>
  <r>
    <x v="0"/>
    <n v="1355"/>
    <n v="7"/>
    <x v="0"/>
    <s v="Saclay"/>
    <x v="176"/>
    <n v="212.49"/>
    <s v="Facture"/>
    <x v="0"/>
    <s v="août 24"/>
    <x v="7"/>
    <n v="8"/>
    <x v="32"/>
    <n v="14737.33"/>
    <n v="30263.67"/>
    <n v="0.48696400000000001"/>
  </r>
  <r>
    <x v="0"/>
    <n v="1356"/>
    <n v="19"/>
    <x v="1"/>
    <s v="Saclay"/>
    <x v="175"/>
    <n v="214.32"/>
    <s v="Facture"/>
    <x v="0"/>
    <s v="août 24"/>
    <x v="7"/>
    <n v="8"/>
    <x v="38"/>
    <n v="14737.33"/>
    <n v="30263.67"/>
    <n v="0.48696400000000001"/>
  </r>
  <r>
    <x v="0"/>
    <n v="1357"/>
    <n v="31"/>
    <x v="8"/>
    <s v="Saclay"/>
    <x v="177"/>
    <n v="56.4"/>
    <s v="Facture"/>
    <x v="0"/>
    <s v="août 24"/>
    <x v="7"/>
    <n v="8"/>
    <x v="45"/>
    <n v="14737.33"/>
    <n v="30263.67"/>
    <n v="0.48696400000000001"/>
  </r>
  <r>
    <x v="0"/>
    <n v="1358"/>
    <n v="31"/>
    <x v="8"/>
    <s v="Saclay"/>
    <x v="178"/>
    <n v="102.8"/>
    <s v="Facture"/>
    <x v="0"/>
    <s v="août 24"/>
    <x v="7"/>
    <n v="8"/>
    <x v="43"/>
    <n v="14737.33"/>
    <n v="30263.67"/>
    <n v="0.48696400000000001"/>
  </r>
  <r>
    <x v="0"/>
    <n v="1359"/>
    <n v="3"/>
    <x v="6"/>
    <s v="Saclay"/>
    <x v="179"/>
    <n v="303.19"/>
    <s v="Facture"/>
    <x v="0"/>
    <s v="août 24"/>
    <x v="7"/>
    <n v="8"/>
    <x v="44"/>
    <n v="14737.33"/>
    <n v="30263.67"/>
    <n v="0.48696400000000001"/>
  </r>
  <r>
    <x v="0"/>
    <n v="1361"/>
    <n v="22"/>
    <x v="2"/>
    <s v="Saclay"/>
    <x v="180"/>
    <n v="320.77"/>
    <s v="Facture"/>
    <x v="0"/>
    <s v="août 24"/>
    <x v="7"/>
    <n v="8"/>
    <x v="130"/>
    <n v="14737.33"/>
    <n v="30263.67"/>
    <n v="0.48696400000000001"/>
  </r>
  <r>
    <x v="0"/>
    <n v="1362"/>
    <n v="31"/>
    <x v="8"/>
    <s v="Saclay"/>
    <x v="179"/>
    <n v="245.68"/>
    <s v="Facture"/>
    <x v="0"/>
    <s v="août 24"/>
    <x v="7"/>
    <n v="8"/>
    <x v="44"/>
    <n v="14737.33"/>
    <n v="30263.67"/>
    <n v="0.48696400000000001"/>
  </r>
  <r>
    <x v="0"/>
    <n v="1365"/>
    <n v="206"/>
    <x v="20"/>
    <s v="Saclay"/>
    <x v="179"/>
    <n v="459.18"/>
    <s v="Facture"/>
    <x v="0"/>
    <s v="août 24"/>
    <x v="7"/>
    <n v="8"/>
    <x v="44"/>
    <n v="14737.33"/>
    <n v="30263.67"/>
    <n v="0.48696400000000001"/>
  </r>
  <r>
    <x v="0"/>
    <n v="1366"/>
    <n v="19"/>
    <x v="1"/>
    <s v="Saclay"/>
    <x v="181"/>
    <n v="36.049999999999997"/>
    <s v="Facture"/>
    <x v="0"/>
    <s v="juillet 24"/>
    <x v="6"/>
    <n v="7"/>
    <x v="21"/>
    <n v="24570.98"/>
    <n v="105215.41"/>
    <n v="0.23352999999999999"/>
  </r>
  <r>
    <x v="0"/>
    <n v="1367"/>
    <n v="3"/>
    <x v="6"/>
    <s v="Saclay"/>
    <x v="177"/>
    <n v="155.41"/>
    <s v="Facture"/>
    <x v="0"/>
    <s v="août 24"/>
    <x v="7"/>
    <n v="8"/>
    <x v="45"/>
    <n v="14737.33"/>
    <n v="30263.67"/>
    <n v="0.48696400000000001"/>
  </r>
  <r>
    <x v="0"/>
    <n v="1368"/>
    <n v="19"/>
    <x v="1"/>
    <s v="Saclay"/>
    <x v="182"/>
    <n v="236.41"/>
    <s v="Facture"/>
    <x v="0"/>
    <s v="août 24"/>
    <x v="7"/>
    <n v="8"/>
    <x v="46"/>
    <n v="14737.33"/>
    <n v="30263.67"/>
    <n v="0.48696400000000001"/>
  </r>
  <r>
    <x v="0"/>
    <n v="1371"/>
    <n v="31"/>
    <x v="8"/>
    <s v="Saclay"/>
    <x v="182"/>
    <n v="187.95"/>
    <s v="Facture"/>
    <x v="0"/>
    <s v="août 24"/>
    <x v="7"/>
    <n v="8"/>
    <x v="46"/>
    <n v="14737.33"/>
    <n v="30263.67"/>
    <n v="0.48696400000000001"/>
  </r>
  <r>
    <x v="0"/>
    <n v="1372"/>
    <n v="15"/>
    <x v="4"/>
    <s v="Saclay"/>
    <x v="182"/>
    <n v="765.85"/>
    <s v="Facture"/>
    <x v="0"/>
    <s v="août 24"/>
    <x v="7"/>
    <n v="8"/>
    <x v="46"/>
    <n v="14737.33"/>
    <n v="30263.67"/>
    <n v="0.48696400000000001"/>
  </r>
  <r>
    <x v="0"/>
    <n v="1373"/>
    <n v="22"/>
    <x v="2"/>
    <s v="Saclay"/>
    <x v="177"/>
    <n v="534.78"/>
    <s v="Facture"/>
    <x v="0"/>
    <s v="août 24"/>
    <x v="7"/>
    <n v="8"/>
    <x v="45"/>
    <n v="14737.33"/>
    <n v="30263.67"/>
    <n v="0.48696400000000001"/>
  </r>
  <r>
    <x v="0"/>
    <n v="1374"/>
    <n v="19"/>
    <x v="1"/>
    <s v="Saclay"/>
    <x v="179"/>
    <n v="968.91"/>
    <s v="Facture"/>
    <x v="0"/>
    <s v="août 24"/>
    <x v="7"/>
    <n v="8"/>
    <x v="44"/>
    <n v="14737.33"/>
    <n v="30263.67"/>
    <n v="0.48696400000000001"/>
  </r>
  <r>
    <x v="0"/>
    <n v="1375"/>
    <n v="31"/>
    <x v="8"/>
    <s v="Saclay"/>
    <x v="180"/>
    <n v="500.29"/>
    <s v="Facture"/>
    <x v="0"/>
    <s v="août 24"/>
    <x v="7"/>
    <n v="8"/>
    <x v="130"/>
    <n v="14737.33"/>
    <n v="30263.67"/>
    <n v="0.48696400000000001"/>
  </r>
  <r>
    <x v="0"/>
    <n v="1376"/>
    <n v="15"/>
    <x v="4"/>
    <s v="Saclay"/>
    <x v="175"/>
    <n v="584.04"/>
    <s v="Facture"/>
    <x v="0"/>
    <s v="août 24"/>
    <x v="7"/>
    <n v="8"/>
    <x v="38"/>
    <n v="14737.33"/>
    <n v="30263.67"/>
    <n v="0.48696400000000001"/>
  </r>
  <r>
    <x v="0"/>
    <n v="1377"/>
    <n v="15"/>
    <x v="4"/>
    <s v="Saclay"/>
    <x v="183"/>
    <n v="706.79"/>
    <s v="Facture"/>
    <x v="0"/>
    <s v="août 24"/>
    <x v="7"/>
    <n v="8"/>
    <x v="34"/>
    <n v="14737.33"/>
    <n v="30263.67"/>
    <n v="0.48696400000000001"/>
  </r>
  <r>
    <x v="0"/>
    <n v="1378"/>
    <n v="19"/>
    <x v="1"/>
    <s v="Saclay"/>
    <x v="184"/>
    <n v="586.47"/>
    <s v="Facture"/>
    <x v="0"/>
    <s v="août 24"/>
    <x v="7"/>
    <n v="8"/>
    <x v="131"/>
    <n v="14737.33"/>
    <n v="30263.67"/>
    <n v="0.48696400000000001"/>
  </r>
  <r>
    <x v="0"/>
    <n v="1379"/>
    <n v="15"/>
    <x v="4"/>
    <s v="Saclay"/>
    <x v="184"/>
    <n v="228.57"/>
    <s v="Facture"/>
    <x v="0"/>
    <s v="août 24"/>
    <x v="7"/>
    <n v="8"/>
    <x v="131"/>
    <n v="14737.33"/>
    <n v="30263.67"/>
    <n v="0.48696400000000001"/>
  </r>
  <r>
    <x v="0"/>
    <n v="1380"/>
    <n v="7"/>
    <x v="0"/>
    <s v="Saclay"/>
    <x v="184"/>
    <n v="218.98"/>
    <s v="Facture"/>
    <x v="0"/>
    <s v="août 24"/>
    <x v="7"/>
    <n v="8"/>
    <x v="131"/>
    <n v="14737.33"/>
    <n v="30263.67"/>
    <n v="0.48696400000000001"/>
  </r>
  <r>
    <x v="0"/>
    <n v="1381"/>
    <n v="3"/>
    <x v="6"/>
    <s v="Saclay"/>
    <x v="184"/>
    <n v="621.24"/>
    <s v="Facture"/>
    <x v="0"/>
    <s v="août 24"/>
    <x v="7"/>
    <n v="8"/>
    <x v="131"/>
    <n v="14737.33"/>
    <n v="30263.67"/>
    <n v="0.48696400000000001"/>
  </r>
  <r>
    <x v="0"/>
    <n v="1382"/>
    <n v="25"/>
    <x v="3"/>
    <s v="Saclay"/>
    <x v="185"/>
    <n v="428.82"/>
    <s v="Facture"/>
    <x v="0"/>
    <s v="septembre 24"/>
    <x v="8"/>
    <n v="9"/>
    <x v="132"/>
    <n v="57816.78"/>
    <n v="232855.23"/>
    <n v="0.24829499999999999"/>
  </r>
  <r>
    <x v="0"/>
    <n v="1383"/>
    <n v="31"/>
    <x v="8"/>
    <s v="Saclay"/>
    <x v="186"/>
    <n v="101.45"/>
    <s v="Facture"/>
    <x v="0"/>
    <s v="septembre 24"/>
    <x v="8"/>
    <n v="9"/>
    <x v="133"/>
    <n v="57816.78"/>
    <n v="232855.23"/>
    <n v="0.24829499999999999"/>
  </r>
  <r>
    <x v="0"/>
    <n v="1384"/>
    <n v="10"/>
    <x v="9"/>
    <s v="Saclay"/>
    <x v="185"/>
    <n v="108.55"/>
    <s v="Facture"/>
    <x v="0"/>
    <s v="septembre 24"/>
    <x v="8"/>
    <n v="9"/>
    <x v="132"/>
    <n v="57816.78"/>
    <n v="232855.23"/>
    <n v="0.24829499999999999"/>
  </r>
  <r>
    <x v="0"/>
    <n v="1385"/>
    <n v="22"/>
    <x v="2"/>
    <s v="Saclay"/>
    <x v="184"/>
    <n v="416.01"/>
    <s v="Facture"/>
    <x v="0"/>
    <s v="août 24"/>
    <x v="7"/>
    <n v="8"/>
    <x v="131"/>
    <n v="14737.33"/>
    <n v="30263.67"/>
    <n v="0.48696400000000001"/>
  </r>
  <r>
    <x v="0"/>
    <n v="1386"/>
    <n v="7"/>
    <x v="0"/>
    <s v="Saclay"/>
    <x v="187"/>
    <n v="264.74"/>
    <s v="Facture"/>
    <x v="0"/>
    <s v="août 24"/>
    <x v="7"/>
    <n v="8"/>
    <x v="134"/>
    <n v="14737.33"/>
    <n v="30263.67"/>
    <n v="0.48696400000000001"/>
  </r>
  <r>
    <x v="0"/>
    <n v="1387"/>
    <n v="31"/>
    <x v="8"/>
    <s v="Saclay"/>
    <x v="187"/>
    <n v="1288.28"/>
    <s v="Facture"/>
    <x v="0"/>
    <s v="août 24"/>
    <x v="7"/>
    <n v="8"/>
    <x v="134"/>
    <n v="14737.33"/>
    <n v="30263.67"/>
    <n v="0.48696400000000001"/>
  </r>
  <r>
    <x v="0"/>
    <n v="1388"/>
    <n v="15"/>
    <x v="4"/>
    <s v="Saclay"/>
    <x v="188"/>
    <n v="386.16"/>
    <s v="Facture"/>
    <x v="0"/>
    <s v="septembre 24"/>
    <x v="8"/>
    <n v="9"/>
    <x v="135"/>
    <n v="57816.78"/>
    <n v="232855.23"/>
    <n v="0.24829499999999999"/>
  </r>
  <r>
    <x v="0"/>
    <n v="1389"/>
    <n v="19"/>
    <x v="1"/>
    <s v="Saclay"/>
    <x v="188"/>
    <n v="693.42"/>
    <s v="Facture"/>
    <x v="0"/>
    <s v="septembre 24"/>
    <x v="8"/>
    <n v="9"/>
    <x v="135"/>
    <n v="57816.78"/>
    <n v="232855.23"/>
    <n v="0.24829499999999999"/>
  </r>
  <r>
    <x v="0"/>
    <n v="1390"/>
    <n v="22"/>
    <x v="2"/>
    <s v="Saclay"/>
    <x v="188"/>
    <n v="298"/>
    <s v="Facture"/>
    <x v="0"/>
    <s v="septembre 24"/>
    <x v="8"/>
    <n v="9"/>
    <x v="135"/>
    <n v="57816.78"/>
    <n v="232855.23"/>
    <n v="0.24829499999999999"/>
  </r>
  <r>
    <x v="0"/>
    <n v="1391"/>
    <n v="31"/>
    <x v="8"/>
    <s v="Saclay"/>
    <x v="188"/>
    <n v="976.19"/>
    <s v="Facture"/>
    <x v="0"/>
    <s v="septembre 24"/>
    <x v="8"/>
    <n v="9"/>
    <x v="135"/>
    <n v="57816.78"/>
    <n v="232855.23"/>
    <n v="0.24829499999999999"/>
  </r>
  <r>
    <x v="0"/>
    <n v="1392"/>
    <n v="17"/>
    <x v="5"/>
    <s v="Saclay"/>
    <x v="188"/>
    <n v="249.98"/>
    <s v="Facture"/>
    <x v="0"/>
    <s v="septembre 24"/>
    <x v="8"/>
    <n v="9"/>
    <x v="135"/>
    <n v="57816.78"/>
    <n v="232855.23"/>
    <n v="0.24829499999999999"/>
  </r>
  <r>
    <x v="0"/>
    <n v="1393"/>
    <n v="206"/>
    <x v="20"/>
    <s v="Saclay"/>
    <x v="188"/>
    <n v="557.46"/>
    <s v="Facture"/>
    <x v="0"/>
    <s v="septembre 24"/>
    <x v="8"/>
    <n v="9"/>
    <x v="135"/>
    <n v="57816.78"/>
    <n v="232855.23"/>
    <n v="0.24829499999999999"/>
  </r>
  <r>
    <x v="0"/>
    <n v="1394"/>
    <n v="4"/>
    <x v="7"/>
    <s v="Saclay"/>
    <x v="188"/>
    <n v="333.18"/>
    <s v="Facture"/>
    <x v="0"/>
    <s v="septembre 24"/>
    <x v="8"/>
    <n v="9"/>
    <x v="135"/>
    <n v="57816.78"/>
    <n v="232855.23"/>
    <n v="0.24829499999999999"/>
  </r>
  <r>
    <x v="0"/>
    <n v="1395"/>
    <n v="28"/>
    <x v="15"/>
    <s v="Saclay"/>
    <x v="188"/>
    <n v="1904.73"/>
    <s v="Facture"/>
    <x v="0"/>
    <s v="septembre 24"/>
    <x v="8"/>
    <n v="9"/>
    <x v="135"/>
    <n v="57816.78"/>
    <n v="232855.23"/>
    <n v="0.24829499999999999"/>
  </r>
  <r>
    <x v="0"/>
    <n v="1396"/>
    <n v="19"/>
    <x v="1"/>
    <s v="Saclay"/>
    <x v="189"/>
    <n v="350.67"/>
    <s v="Facture"/>
    <x v="0"/>
    <s v="septembre 24"/>
    <x v="8"/>
    <n v="9"/>
    <x v="136"/>
    <n v="57816.78"/>
    <n v="232855.23"/>
    <n v="0.24829499999999999"/>
  </r>
  <r>
    <x v="0"/>
    <n v="1397"/>
    <n v="19"/>
    <x v="1"/>
    <s v="Saclay"/>
    <x v="189"/>
    <n v="96.3"/>
    <s v="Facture"/>
    <x v="0"/>
    <s v="septembre 24"/>
    <x v="8"/>
    <n v="9"/>
    <x v="136"/>
    <n v="57816.78"/>
    <n v="232855.23"/>
    <n v="0.24829499999999999"/>
  </r>
  <r>
    <x v="0"/>
    <n v="1398"/>
    <n v="15"/>
    <x v="4"/>
    <s v="Saclay"/>
    <x v="189"/>
    <n v="704.98"/>
    <s v="Facture"/>
    <x v="0"/>
    <s v="septembre 24"/>
    <x v="8"/>
    <n v="9"/>
    <x v="136"/>
    <n v="57816.78"/>
    <n v="232855.23"/>
    <n v="0.24829499999999999"/>
  </r>
  <r>
    <x v="0"/>
    <n v="1399"/>
    <n v="7"/>
    <x v="0"/>
    <s v="Saclay"/>
    <x v="189"/>
    <n v="784.81"/>
    <s v="Facture"/>
    <x v="0"/>
    <s v="septembre 24"/>
    <x v="8"/>
    <n v="9"/>
    <x v="136"/>
    <n v="57816.78"/>
    <n v="232855.23"/>
    <n v="0.24829499999999999"/>
  </r>
  <r>
    <x v="0"/>
    <n v="1400"/>
    <n v="4"/>
    <x v="7"/>
    <s v="Saclay"/>
    <x v="189"/>
    <n v="421.74"/>
    <s v="Facture"/>
    <x v="0"/>
    <s v="septembre 24"/>
    <x v="8"/>
    <n v="9"/>
    <x v="136"/>
    <n v="57816.78"/>
    <n v="232855.23"/>
    <n v="0.24829499999999999"/>
  </r>
  <r>
    <x v="0"/>
    <n v="1401"/>
    <n v="17"/>
    <x v="5"/>
    <s v="Saclay"/>
    <x v="189"/>
    <n v="541.04999999999995"/>
    <s v="Facture"/>
    <x v="0"/>
    <s v="septembre 24"/>
    <x v="8"/>
    <n v="9"/>
    <x v="136"/>
    <n v="57816.78"/>
    <n v="232855.23"/>
    <n v="0.24829499999999999"/>
  </r>
  <r>
    <x v="0"/>
    <n v="1402"/>
    <n v="31"/>
    <x v="8"/>
    <s v="Saclay"/>
    <x v="189"/>
    <n v="445.78"/>
    <s v="Facture"/>
    <x v="0"/>
    <s v="septembre 24"/>
    <x v="8"/>
    <n v="9"/>
    <x v="136"/>
    <n v="57816.78"/>
    <n v="232855.23"/>
    <n v="0.24829499999999999"/>
  </r>
  <r>
    <x v="0"/>
    <n v="1403"/>
    <n v="31"/>
    <x v="8"/>
    <s v="Saclay"/>
    <x v="190"/>
    <n v="111.15"/>
    <s v="Facture"/>
    <x v="0"/>
    <s v="septembre 24"/>
    <x v="8"/>
    <n v="9"/>
    <x v="137"/>
    <n v="57816.78"/>
    <n v="232855.23"/>
    <n v="0.24829499999999999"/>
  </r>
  <r>
    <x v="0"/>
    <n v="1404"/>
    <n v="22"/>
    <x v="2"/>
    <s v="Saclay"/>
    <x v="191"/>
    <n v="618.21"/>
    <s v="Facture"/>
    <x v="0"/>
    <s v="septembre 24"/>
    <x v="8"/>
    <n v="9"/>
    <x v="138"/>
    <n v="57816.78"/>
    <n v="232855.23"/>
    <n v="0.24829499999999999"/>
  </r>
  <r>
    <x v="0"/>
    <n v="1405"/>
    <n v="19"/>
    <x v="1"/>
    <s v="Saclay"/>
    <x v="191"/>
    <n v="1264.95"/>
    <s v="Facture"/>
    <x v="0"/>
    <s v="septembre 24"/>
    <x v="8"/>
    <n v="9"/>
    <x v="138"/>
    <n v="57816.78"/>
    <n v="232855.23"/>
    <n v="0.24829499999999999"/>
  </r>
  <r>
    <x v="0"/>
    <n v="1406"/>
    <n v="15"/>
    <x v="4"/>
    <s v="Saclay"/>
    <x v="191"/>
    <n v="605.59"/>
    <s v="Facture"/>
    <x v="0"/>
    <s v="septembre 24"/>
    <x v="8"/>
    <n v="9"/>
    <x v="138"/>
    <n v="57816.78"/>
    <n v="232855.23"/>
    <n v="0.24829499999999999"/>
  </r>
  <r>
    <x v="0"/>
    <n v="1407"/>
    <n v="207"/>
    <x v="21"/>
    <s v="Saclay"/>
    <x v="192"/>
    <n v="766.62"/>
    <s v="Facture"/>
    <x v="0"/>
    <s v="septembre 24"/>
    <x v="8"/>
    <n v="9"/>
    <x v="139"/>
    <n v="57816.78"/>
    <n v="232855.23"/>
    <n v="0.24829499999999999"/>
  </r>
  <r>
    <x v="0"/>
    <n v="1408"/>
    <n v="31"/>
    <x v="8"/>
    <s v="Saclay"/>
    <x v="193"/>
    <n v="663.85"/>
    <s v="Facture"/>
    <x v="0"/>
    <s v="septembre 24"/>
    <x v="8"/>
    <n v="9"/>
    <x v="140"/>
    <n v="57816.78"/>
    <n v="232855.23"/>
    <n v="0.24829499999999999"/>
  </r>
  <r>
    <x v="0"/>
    <n v="1409"/>
    <n v="19"/>
    <x v="1"/>
    <s v="Saclay"/>
    <x v="193"/>
    <n v="613.69000000000005"/>
    <s v="Facture"/>
    <x v="0"/>
    <s v="septembre 24"/>
    <x v="8"/>
    <n v="9"/>
    <x v="140"/>
    <n v="57816.78"/>
    <n v="232855.23"/>
    <n v="0.24829499999999999"/>
  </r>
  <r>
    <x v="0"/>
    <n v="1410"/>
    <n v="10"/>
    <x v="9"/>
    <s v="Saclay"/>
    <x v="193"/>
    <n v="451.55"/>
    <s v="Facture"/>
    <x v="0"/>
    <s v="septembre 24"/>
    <x v="8"/>
    <n v="9"/>
    <x v="140"/>
    <n v="57816.78"/>
    <n v="232855.23"/>
    <n v="0.24829499999999999"/>
  </r>
  <r>
    <x v="0"/>
    <n v="1411"/>
    <n v="22"/>
    <x v="2"/>
    <s v="Saclay"/>
    <x v="193"/>
    <n v="244.05"/>
    <s v="Facture"/>
    <x v="0"/>
    <s v="septembre 24"/>
    <x v="8"/>
    <n v="9"/>
    <x v="140"/>
    <n v="57816.78"/>
    <n v="232855.23"/>
    <n v="0.24829499999999999"/>
  </r>
  <r>
    <x v="0"/>
    <n v="1412"/>
    <n v="15"/>
    <x v="4"/>
    <s v="Saclay"/>
    <x v="194"/>
    <n v="190.42"/>
    <s v="Facture"/>
    <x v="0"/>
    <s v="septembre 24"/>
    <x v="8"/>
    <n v="9"/>
    <x v="141"/>
    <n v="57816.78"/>
    <n v="232855.23"/>
    <n v="0.24829499999999999"/>
  </r>
  <r>
    <x v="0"/>
    <n v="1413"/>
    <n v="31"/>
    <x v="8"/>
    <s v="Saclay"/>
    <x v="194"/>
    <n v="631.45000000000005"/>
    <s v="Facture"/>
    <x v="0"/>
    <s v="septembre 24"/>
    <x v="8"/>
    <n v="9"/>
    <x v="141"/>
    <n v="57816.78"/>
    <n v="232855.23"/>
    <n v="0.24829499999999999"/>
  </r>
  <r>
    <x v="0"/>
    <n v="1414"/>
    <n v="19"/>
    <x v="1"/>
    <s v="Saclay"/>
    <x v="194"/>
    <n v="320.08999999999997"/>
    <s v="Facture"/>
    <x v="0"/>
    <s v="septembre 24"/>
    <x v="8"/>
    <n v="9"/>
    <x v="141"/>
    <n v="57816.78"/>
    <n v="232855.23"/>
    <n v="0.24829499999999999"/>
  </r>
  <r>
    <x v="0"/>
    <n v="1415"/>
    <n v="7"/>
    <x v="0"/>
    <s v="Saclay"/>
    <x v="194"/>
    <n v="360.01"/>
    <s v="Facture"/>
    <x v="0"/>
    <s v="septembre 24"/>
    <x v="8"/>
    <n v="9"/>
    <x v="141"/>
    <n v="57816.78"/>
    <n v="232855.23"/>
    <n v="0.24829499999999999"/>
  </r>
  <r>
    <x v="0"/>
    <n v="1416"/>
    <n v="17"/>
    <x v="5"/>
    <s v="Saclay"/>
    <x v="194"/>
    <n v="281.57"/>
    <s v="Facture"/>
    <x v="0"/>
    <s v="septembre 24"/>
    <x v="8"/>
    <n v="9"/>
    <x v="141"/>
    <n v="57816.78"/>
    <n v="232855.23"/>
    <n v="0.24829499999999999"/>
  </r>
  <r>
    <x v="0"/>
    <n v="1417"/>
    <n v="206"/>
    <x v="20"/>
    <s v="Saclay"/>
    <x v="194"/>
    <n v="750.74"/>
    <s v="Facture"/>
    <x v="0"/>
    <s v="septembre 24"/>
    <x v="8"/>
    <n v="9"/>
    <x v="141"/>
    <n v="57816.78"/>
    <n v="232855.23"/>
    <n v="0.24829499999999999"/>
  </r>
  <r>
    <x v="0"/>
    <n v="1418"/>
    <n v="19"/>
    <x v="1"/>
    <s v="Saclay"/>
    <x v="195"/>
    <n v="365.31"/>
    <s v="Facture"/>
    <x v="0"/>
    <s v="septembre 24"/>
    <x v="8"/>
    <n v="9"/>
    <x v="142"/>
    <n v="57816.78"/>
    <n v="232855.23"/>
    <n v="0.24829499999999999"/>
  </r>
  <r>
    <x v="0"/>
    <n v="1419"/>
    <n v="31"/>
    <x v="8"/>
    <s v="Saclay"/>
    <x v="195"/>
    <n v="472.93"/>
    <s v="Facture"/>
    <x v="0"/>
    <s v="septembre 24"/>
    <x v="8"/>
    <n v="9"/>
    <x v="142"/>
    <n v="57816.78"/>
    <n v="232855.23"/>
    <n v="0.24829499999999999"/>
  </r>
  <r>
    <x v="0"/>
    <n v="1420"/>
    <n v="31"/>
    <x v="8"/>
    <s v="Saclay"/>
    <x v="195"/>
    <n v="42.3"/>
    <s v="Facture"/>
    <x v="0"/>
    <s v="septembre 24"/>
    <x v="8"/>
    <n v="9"/>
    <x v="142"/>
    <n v="57816.78"/>
    <n v="232855.23"/>
    <n v="0.24829499999999999"/>
  </r>
  <r>
    <x v="0"/>
    <n v="1421"/>
    <n v="15"/>
    <x v="4"/>
    <s v="Saclay"/>
    <x v="195"/>
    <n v="490.17"/>
    <s v="Facture"/>
    <x v="0"/>
    <s v="septembre 24"/>
    <x v="8"/>
    <n v="9"/>
    <x v="142"/>
    <n v="57816.78"/>
    <n v="232855.23"/>
    <n v="0.24829499999999999"/>
  </r>
  <r>
    <x v="0"/>
    <n v="1422"/>
    <n v="31"/>
    <x v="8"/>
    <s v="Saclay"/>
    <x v="196"/>
    <n v="348.7"/>
    <s v="Facture"/>
    <x v="0"/>
    <s v="septembre 24"/>
    <x v="8"/>
    <n v="9"/>
    <x v="143"/>
    <n v="57816.78"/>
    <n v="232855.23"/>
    <n v="0.24829499999999999"/>
  </r>
  <r>
    <x v="0"/>
    <n v="1423"/>
    <n v="15"/>
    <x v="4"/>
    <s v="Saclay"/>
    <x v="196"/>
    <n v="321.79000000000002"/>
    <s v="Facture"/>
    <x v="0"/>
    <s v="septembre 24"/>
    <x v="8"/>
    <n v="9"/>
    <x v="143"/>
    <n v="57816.78"/>
    <n v="232855.23"/>
    <n v="0.24829499999999999"/>
  </r>
  <r>
    <x v="0"/>
    <n v="1424"/>
    <n v="22"/>
    <x v="2"/>
    <s v="Saclay"/>
    <x v="196"/>
    <n v="339.49"/>
    <s v="Facture"/>
    <x v="0"/>
    <s v="septembre 24"/>
    <x v="8"/>
    <n v="9"/>
    <x v="143"/>
    <n v="57816.78"/>
    <n v="232855.23"/>
    <n v="0.24829499999999999"/>
  </r>
  <r>
    <x v="0"/>
    <n v="1425"/>
    <n v="25"/>
    <x v="3"/>
    <s v="Saclay"/>
    <x v="196"/>
    <n v="143.12"/>
    <s v="Facture"/>
    <x v="0"/>
    <s v="septembre 24"/>
    <x v="8"/>
    <n v="9"/>
    <x v="143"/>
    <n v="57816.78"/>
    <n v="232855.23"/>
    <n v="0.24829499999999999"/>
  </r>
  <r>
    <x v="0"/>
    <n v="1427"/>
    <n v="3"/>
    <x v="6"/>
    <s v="Saclay"/>
    <x v="196"/>
    <n v="191.8"/>
    <s v="Facture"/>
    <x v="0"/>
    <s v="septembre 24"/>
    <x v="8"/>
    <n v="9"/>
    <x v="143"/>
    <n v="57816.78"/>
    <n v="232855.23"/>
    <n v="0.24829499999999999"/>
  </r>
  <r>
    <x v="0"/>
    <n v="1428"/>
    <n v="4"/>
    <x v="7"/>
    <s v="Saclay"/>
    <x v="196"/>
    <n v="219.98"/>
    <s v="Facture"/>
    <x v="0"/>
    <s v="septembre 24"/>
    <x v="8"/>
    <n v="9"/>
    <x v="143"/>
    <n v="57816.78"/>
    <n v="232855.23"/>
    <n v="0.24829499999999999"/>
  </r>
  <r>
    <x v="0"/>
    <n v="1429"/>
    <n v="17"/>
    <x v="5"/>
    <s v="Saclay"/>
    <x v="196"/>
    <n v="485.93"/>
    <s v="Facture"/>
    <x v="0"/>
    <s v="septembre 24"/>
    <x v="8"/>
    <n v="9"/>
    <x v="143"/>
    <n v="57816.78"/>
    <n v="232855.23"/>
    <n v="0.24829499999999999"/>
  </r>
  <r>
    <x v="0"/>
    <n v="1430"/>
    <n v="206"/>
    <x v="20"/>
    <s v="Saclay"/>
    <x v="196"/>
    <n v="607.91"/>
    <s v="Facture"/>
    <x v="0"/>
    <s v="septembre 24"/>
    <x v="8"/>
    <n v="9"/>
    <x v="143"/>
    <n v="57816.78"/>
    <n v="232855.23"/>
    <n v="0.24829499999999999"/>
  </r>
  <r>
    <x v="0"/>
    <n v="1431"/>
    <n v="15"/>
    <x v="4"/>
    <s v="Saclay"/>
    <x v="197"/>
    <n v="482.52"/>
    <s v="Facture"/>
    <x v="0"/>
    <s v="septembre 24"/>
    <x v="8"/>
    <n v="9"/>
    <x v="144"/>
    <n v="57816.78"/>
    <n v="232855.23"/>
    <n v="0.24829499999999999"/>
  </r>
  <r>
    <x v="0"/>
    <n v="1432"/>
    <n v="19"/>
    <x v="1"/>
    <s v="Saclay"/>
    <x v="197"/>
    <n v="933.22"/>
    <s v="Facture"/>
    <x v="0"/>
    <s v="septembre 24"/>
    <x v="8"/>
    <n v="9"/>
    <x v="144"/>
    <n v="57816.78"/>
    <n v="232855.23"/>
    <n v="0.24829499999999999"/>
  </r>
  <r>
    <x v="0"/>
    <n v="1433"/>
    <n v="22"/>
    <x v="2"/>
    <s v="Saclay"/>
    <x v="197"/>
    <n v="293.37"/>
    <s v="Facture"/>
    <x v="0"/>
    <s v="septembre 24"/>
    <x v="8"/>
    <n v="9"/>
    <x v="144"/>
    <n v="57816.78"/>
    <n v="232855.23"/>
    <n v="0.24829499999999999"/>
  </r>
  <r>
    <x v="0"/>
    <n v="1434"/>
    <n v="3"/>
    <x v="6"/>
    <s v="Saclay"/>
    <x v="196"/>
    <n v="1016.9"/>
    <s v="Facture"/>
    <x v="0"/>
    <s v="septembre 24"/>
    <x v="8"/>
    <n v="9"/>
    <x v="143"/>
    <n v="57816.78"/>
    <n v="232855.23"/>
    <n v="0.24829499999999999"/>
  </r>
  <r>
    <x v="0"/>
    <n v="1435"/>
    <n v="19"/>
    <x v="1"/>
    <s v="Saclay"/>
    <x v="196"/>
    <n v="400.29"/>
    <s v="Facture"/>
    <x v="0"/>
    <s v="septembre 24"/>
    <x v="8"/>
    <n v="9"/>
    <x v="143"/>
    <n v="57816.78"/>
    <n v="232855.23"/>
    <n v="0.24829499999999999"/>
  </r>
  <r>
    <x v="0"/>
    <n v="1436"/>
    <n v="19"/>
    <x v="1"/>
    <s v="Saclay"/>
    <x v="185"/>
    <n v="428.82"/>
    <s v="Facture"/>
    <x v="0"/>
    <s v="septembre 24"/>
    <x v="8"/>
    <n v="9"/>
    <x v="132"/>
    <n v="57816.78"/>
    <n v="232855.23"/>
    <n v="0.24829499999999999"/>
  </r>
  <r>
    <x v="0"/>
    <n v="1437"/>
    <n v="31"/>
    <x v="8"/>
    <s v="Saclay"/>
    <x v="192"/>
    <n v="42.3"/>
    <s v="Facture"/>
    <x v="0"/>
    <s v="septembre 24"/>
    <x v="8"/>
    <n v="9"/>
    <x v="139"/>
    <n v="57816.78"/>
    <n v="232855.23"/>
    <n v="0.24829499999999999"/>
  </r>
  <r>
    <x v="0"/>
    <n v="1438"/>
    <n v="25"/>
    <x v="3"/>
    <s v="Saclay"/>
    <x v="198"/>
    <n v="633.63"/>
    <s v="Facture"/>
    <x v="0"/>
    <s v="septembre 24"/>
    <x v="8"/>
    <n v="9"/>
    <x v="145"/>
    <n v="57816.78"/>
    <n v="232855.23"/>
    <n v="0.24829499999999999"/>
  </r>
  <r>
    <x v="0"/>
    <n v="1439"/>
    <n v="31"/>
    <x v="8"/>
    <s v="Saclay"/>
    <x v="198"/>
    <n v="440.92"/>
    <s v="Facture"/>
    <x v="0"/>
    <s v="septembre 24"/>
    <x v="8"/>
    <n v="9"/>
    <x v="145"/>
    <n v="57816.78"/>
    <n v="232855.23"/>
    <n v="0.24829499999999999"/>
  </r>
  <r>
    <x v="0"/>
    <n v="1440"/>
    <n v="10"/>
    <x v="9"/>
    <s v="Saclay"/>
    <x v="198"/>
    <n v="629.15"/>
    <s v="Facture"/>
    <x v="0"/>
    <s v="septembre 24"/>
    <x v="8"/>
    <n v="9"/>
    <x v="145"/>
    <n v="57816.78"/>
    <n v="232855.23"/>
    <n v="0.24829499999999999"/>
  </r>
  <r>
    <x v="0"/>
    <n v="1441"/>
    <n v="31"/>
    <x v="8"/>
    <s v="Saclay"/>
    <x v="199"/>
    <n v="137.88999999999999"/>
    <s v="Facture"/>
    <x v="0"/>
    <s v="septembre 24"/>
    <x v="8"/>
    <n v="9"/>
    <x v="146"/>
    <n v="57816.78"/>
    <n v="232855.23"/>
    <n v="0.24829499999999999"/>
  </r>
  <r>
    <x v="0"/>
    <n v="1442"/>
    <n v="210"/>
    <x v="24"/>
    <s v="Saclay"/>
    <x v="194"/>
    <n v="154"/>
    <s v="Facture"/>
    <x v="0"/>
    <s v="septembre 24"/>
    <x v="8"/>
    <n v="9"/>
    <x v="141"/>
    <n v="57816.78"/>
    <n v="232855.23"/>
    <n v="0.24829499999999999"/>
  </r>
  <r>
    <x v="0"/>
    <n v="1443"/>
    <n v="182"/>
    <x v="16"/>
    <s v="Saclay"/>
    <x v="200"/>
    <n v="254.09"/>
    <s v="Facture"/>
    <x v="0"/>
    <s v="septembre 24"/>
    <x v="8"/>
    <n v="9"/>
    <x v="147"/>
    <n v="57816.78"/>
    <n v="232855.23"/>
    <n v="0.24829499999999999"/>
  </r>
  <r>
    <x v="0"/>
    <n v="1445"/>
    <n v="31"/>
    <x v="8"/>
    <s v="Saclay"/>
    <x v="200"/>
    <n v="774.72"/>
    <s v="Facture"/>
    <x v="0"/>
    <s v="septembre 24"/>
    <x v="8"/>
    <n v="9"/>
    <x v="147"/>
    <n v="57816.78"/>
    <n v="232855.23"/>
    <n v="0.24829499999999999"/>
  </r>
  <r>
    <x v="0"/>
    <n v="1446"/>
    <n v="22"/>
    <x v="2"/>
    <s v="Saclay"/>
    <x v="200"/>
    <n v="592.70000000000005"/>
    <s v="Facture"/>
    <x v="0"/>
    <s v="septembre 24"/>
    <x v="8"/>
    <n v="9"/>
    <x v="147"/>
    <n v="57816.78"/>
    <n v="232855.23"/>
    <n v="0.24829499999999999"/>
  </r>
  <r>
    <x v="0"/>
    <n v="1447"/>
    <n v="17"/>
    <x v="5"/>
    <s v="Saclay"/>
    <x v="200"/>
    <n v="98.9"/>
    <s v="Facture"/>
    <x v="0"/>
    <s v="septembre 24"/>
    <x v="8"/>
    <n v="9"/>
    <x v="147"/>
    <n v="57816.78"/>
    <n v="232855.23"/>
    <n v="0.24829499999999999"/>
  </r>
  <r>
    <x v="0"/>
    <n v="1448"/>
    <n v="3"/>
    <x v="6"/>
    <s v="Saclay"/>
    <x v="200"/>
    <n v="584.23"/>
    <s v="Facture"/>
    <x v="0"/>
    <s v="septembre 24"/>
    <x v="8"/>
    <n v="9"/>
    <x v="147"/>
    <n v="57816.78"/>
    <n v="232855.23"/>
    <n v="0.24829499999999999"/>
  </r>
  <r>
    <x v="0"/>
    <n v="1449"/>
    <n v="7"/>
    <x v="0"/>
    <s v="Saclay"/>
    <x v="200"/>
    <n v="233.18"/>
    <s v="Facture"/>
    <x v="0"/>
    <s v="septembre 24"/>
    <x v="8"/>
    <n v="9"/>
    <x v="147"/>
    <n v="57816.78"/>
    <n v="232855.23"/>
    <n v="0.24829499999999999"/>
  </r>
  <r>
    <x v="0"/>
    <n v="1450"/>
    <n v="19"/>
    <x v="1"/>
    <s v="Saclay"/>
    <x v="200"/>
    <n v="594.82000000000005"/>
    <s v="Facture"/>
    <x v="0"/>
    <s v="septembre 24"/>
    <x v="8"/>
    <n v="9"/>
    <x v="147"/>
    <n v="57816.78"/>
    <n v="232855.23"/>
    <n v="0.24829499999999999"/>
  </r>
  <r>
    <x v="0"/>
    <n v="1451"/>
    <n v="206"/>
    <x v="20"/>
    <s v="Saclay"/>
    <x v="200"/>
    <n v="516.70000000000005"/>
    <s v="Facture"/>
    <x v="0"/>
    <s v="septembre 24"/>
    <x v="8"/>
    <n v="9"/>
    <x v="147"/>
    <n v="57816.78"/>
    <n v="232855.23"/>
    <n v="0.24829499999999999"/>
  </r>
  <r>
    <x v="0"/>
    <n v="1452"/>
    <n v="7"/>
    <x v="0"/>
    <s v="Saclay"/>
    <x v="201"/>
    <n v="177.81"/>
    <s v="Facture"/>
    <x v="0"/>
    <s v="septembre 24"/>
    <x v="8"/>
    <n v="9"/>
    <x v="148"/>
    <n v="57816.78"/>
    <n v="232855.23"/>
    <n v="0.24829499999999999"/>
  </r>
  <r>
    <x v="0"/>
    <n v="1453"/>
    <n v="10"/>
    <x v="9"/>
    <s v="Saclay"/>
    <x v="201"/>
    <n v="773.1"/>
    <s v="Facture"/>
    <x v="0"/>
    <s v="septembre 24"/>
    <x v="8"/>
    <n v="9"/>
    <x v="148"/>
    <n v="57816.78"/>
    <n v="232855.23"/>
    <n v="0.24829499999999999"/>
  </r>
  <r>
    <x v="0"/>
    <n v="1454"/>
    <n v="19"/>
    <x v="1"/>
    <s v="Saclay"/>
    <x v="201"/>
    <n v="177.16"/>
    <s v="Facture"/>
    <x v="0"/>
    <s v="septembre 24"/>
    <x v="8"/>
    <n v="9"/>
    <x v="148"/>
    <n v="57816.78"/>
    <n v="232855.23"/>
    <n v="0.24829499999999999"/>
  </r>
  <r>
    <x v="0"/>
    <n v="1455"/>
    <n v="19"/>
    <x v="1"/>
    <s v="Saclay"/>
    <x v="201"/>
    <n v="204.82"/>
    <s v="Facture"/>
    <x v="0"/>
    <s v="septembre 24"/>
    <x v="8"/>
    <n v="9"/>
    <x v="148"/>
    <n v="57816.78"/>
    <n v="232855.23"/>
    <n v="0.24829499999999999"/>
  </r>
  <r>
    <x v="0"/>
    <n v="1457"/>
    <n v="22"/>
    <x v="2"/>
    <s v="Saclay"/>
    <x v="201"/>
    <n v="56.48"/>
    <s v="Facture"/>
    <x v="0"/>
    <s v="septembre 24"/>
    <x v="8"/>
    <n v="9"/>
    <x v="148"/>
    <n v="57816.78"/>
    <n v="232855.23"/>
    <n v="0.24829499999999999"/>
  </r>
  <r>
    <x v="0"/>
    <n v="1458"/>
    <n v="31"/>
    <x v="8"/>
    <s v="Saclay"/>
    <x v="201"/>
    <n v="463.05"/>
    <s v="Facture"/>
    <x v="0"/>
    <s v="septembre 24"/>
    <x v="8"/>
    <n v="9"/>
    <x v="148"/>
    <n v="57816.78"/>
    <n v="232855.23"/>
    <n v="0.24829499999999999"/>
  </r>
  <r>
    <x v="0"/>
    <n v="1459"/>
    <n v="15"/>
    <x v="4"/>
    <s v="Saclay"/>
    <x v="201"/>
    <n v="915.32"/>
    <s v="Facture"/>
    <x v="0"/>
    <s v="septembre 24"/>
    <x v="8"/>
    <n v="9"/>
    <x v="148"/>
    <n v="57816.78"/>
    <n v="232855.23"/>
    <n v="0.24829499999999999"/>
  </r>
  <r>
    <x v="0"/>
    <n v="1460"/>
    <n v="22"/>
    <x v="2"/>
    <s v="Saclay"/>
    <x v="202"/>
    <n v="782.65"/>
    <s v="Facture"/>
    <x v="0"/>
    <s v="septembre 24"/>
    <x v="8"/>
    <n v="9"/>
    <x v="149"/>
    <n v="57816.78"/>
    <n v="232855.23"/>
    <n v="0.24829499999999999"/>
  </r>
  <r>
    <x v="0"/>
    <n v="1461"/>
    <n v="31"/>
    <x v="8"/>
    <s v="Saclay"/>
    <x v="202"/>
    <n v="1088.76"/>
    <s v="Facture"/>
    <x v="0"/>
    <s v="septembre 24"/>
    <x v="8"/>
    <n v="9"/>
    <x v="149"/>
    <n v="57816.78"/>
    <n v="232855.23"/>
    <n v="0.24829499999999999"/>
  </r>
  <r>
    <x v="0"/>
    <n v="1462"/>
    <n v="19"/>
    <x v="1"/>
    <s v="Saclay"/>
    <x v="202"/>
    <n v="626.89"/>
    <s v="Facture"/>
    <x v="0"/>
    <s v="septembre 24"/>
    <x v="8"/>
    <n v="9"/>
    <x v="149"/>
    <n v="57816.78"/>
    <n v="232855.23"/>
    <n v="0.24829499999999999"/>
  </r>
  <r>
    <x v="0"/>
    <n v="1463"/>
    <n v="43"/>
    <x v="12"/>
    <s v="Saclay"/>
    <x v="202"/>
    <n v="2900"/>
    <s v="Facture"/>
    <x v="0"/>
    <s v="septembre 24"/>
    <x v="8"/>
    <n v="9"/>
    <x v="149"/>
    <n v="57816.78"/>
    <n v="232855.23"/>
    <n v="0.24829499999999999"/>
  </r>
  <r>
    <x v="0"/>
    <n v="1464"/>
    <n v="206"/>
    <x v="20"/>
    <s v="Saclay"/>
    <x v="202"/>
    <n v="790.54"/>
    <s v="Facture"/>
    <x v="0"/>
    <s v="septembre 24"/>
    <x v="8"/>
    <n v="9"/>
    <x v="149"/>
    <n v="57816.78"/>
    <n v="232855.23"/>
    <n v="0.24829499999999999"/>
  </r>
  <r>
    <x v="0"/>
    <n v="1466"/>
    <n v="31"/>
    <x v="8"/>
    <s v="Saclay"/>
    <x v="197"/>
    <n v="1041.18"/>
    <s v="Facture"/>
    <x v="0"/>
    <s v="septembre 24"/>
    <x v="8"/>
    <n v="9"/>
    <x v="144"/>
    <n v="57816.78"/>
    <n v="232855.23"/>
    <n v="0.24829499999999999"/>
  </r>
  <r>
    <x v="0"/>
    <n v="1467"/>
    <n v="7"/>
    <x v="0"/>
    <s v="Saclay"/>
    <x v="203"/>
    <n v="754.49"/>
    <s v="Facture"/>
    <x v="0"/>
    <s v="septembre 24"/>
    <x v="8"/>
    <n v="9"/>
    <x v="150"/>
    <n v="57816.78"/>
    <n v="232855.23"/>
    <n v="0.24829499999999999"/>
  </r>
  <r>
    <x v="0"/>
    <n v="1468"/>
    <n v="22"/>
    <x v="2"/>
    <s v="Saclay"/>
    <x v="203"/>
    <n v="204.98"/>
    <s v="Facture"/>
    <x v="0"/>
    <s v="septembre 24"/>
    <x v="8"/>
    <n v="9"/>
    <x v="150"/>
    <n v="57816.78"/>
    <n v="232855.23"/>
    <n v="0.24829499999999999"/>
  </r>
  <r>
    <x v="0"/>
    <n v="1469"/>
    <n v="2"/>
    <x v="11"/>
    <s v="Saclay"/>
    <x v="203"/>
    <n v="98.9"/>
    <s v="Facture"/>
    <x v="0"/>
    <s v="septembre 24"/>
    <x v="8"/>
    <n v="9"/>
    <x v="150"/>
    <n v="57816.78"/>
    <n v="232855.23"/>
    <n v="0.24829499999999999"/>
  </r>
  <r>
    <x v="0"/>
    <n v="1470"/>
    <n v="31"/>
    <x v="8"/>
    <s v="Saclay"/>
    <x v="203"/>
    <n v="324.97000000000003"/>
    <s v="Facture"/>
    <x v="0"/>
    <s v="septembre 24"/>
    <x v="8"/>
    <n v="9"/>
    <x v="150"/>
    <n v="57816.78"/>
    <n v="232855.23"/>
    <n v="0.24829499999999999"/>
  </r>
  <r>
    <x v="0"/>
    <n v="1471"/>
    <n v="31"/>
    <x v="8"/>
    <s v="Saclay"/>
    <x v="204"/>
    <n v="290.72000000000003"/>
    <s v="Facture"/>
    <x v="0"/>
    <s v="septembre 24"/>
    <x v="8"/>
    <n v="9"/>
    <x v="151"/>
    <n v="57816.78"/>
    <n v="232855.23"/>
    <n v="0.24829499999999999"/>
  </r>
  <r>
    <x v="0"/>
    <n v="1472"/>
    <n v="28"/>
    <x v="15"/>
    <s v="Saclay"/>
    <x v="204"/>
    <n v="920"/>
    <s v="Facture"/>
    <x v="0"/>
    <s v="septembre 24"/>
    <x v="8"/>
    <n v="9"/>
    <x v="151"/>
    <n v="57816.78"/>
    <n v="232855.23"/>
    <n v="0.24829499999999999"/>
  </r>
  <r>
    <x v="0"/>
    <n v="1473"/>
    <n v="182"/>
    <x v="16"/>
    <s v="Saclay"/>
    <x v="203"/>
    <n v="384.94"/>
    <s v="Facture"/>
    <x v="0"/>
    <s v="septembre 24"/>
    <x v="8"/>
    <n v="9"/>
    <x v="150"/>
    <n v="57816.78"/>
    <n v="232855.23"/>
    <n v="0.24829499999999999"/>
  </r>
  <r>
    <x v="0"/>
    <n v="1474"/>
    <n v="19"/>
    <x v="1"/>
    <s v="Saclay"/>
    <x v="203"/>
    <n v="381.49"/>
    <s v="Facture"/>
    <x v="0"/>
    <s v="septembre 24"/>
    <x v="8"/>
    <n v="9"/>
    <x v="150"/>
    <n v="57816.78"/>
    <n v="232855.23"/>
    <n v="0.24829499999999999"/>
  </r>
  <r>
    <x v="0"/>
    <n v="1475"/>
    <n v="19"/>
    <x v="1"/>
    <s v="Saclay"/>
    <x v="204"/>
    <n v="479.78"/>
    <s v="Facture"/>
    <x v="0"/>
    <s v="septembre 24"/>
    <x v="8"/>
    <n v="9"/>
    <x v="151"/>
    <n v="57816.78"/>
    <n v="232855.23"/>
    <n v="0.24829499999999999"/>
  </r>
  <r>
    <x v="0"/>
    <n v="1476"/>
    <n v="193"/>
    <x v="17"/>
    <s v="Saclay"/>
    <x v="205"/>
    <n v="376.82"/>
    <s v="Facture"/>
    <x v="0"/>
    <s v="septembre 24"/>
    <x v="8"/>
    <n v="9"/>
    <x v="152"/>
    <n v="57816.78"/>
    <n v="232855.23"/>
    <n v="0.24829499999999999"/>
  </r>
  <r>
    <x v="0"/>
    <n v="1477"/>
    <n v="31"/>
    <x v="8"/>
    <s v="Saclay"/>
    <x v="206"/>
    <n v="151.62"/>
    <s v="Facture"/>
    <x v="0"/>
    <s v="septembre 24"/>
    <x v="8"/>
    <n v="9"/>
    <x v="153"/>
    <n v="57816.78"/>
    <n v="232855.23"/>
    <n v="0.24829499999999999"/>
  </r>
  <r>
    <x v="0"/>
    <n v="1478"/>
    <n v="31"/>
    <x v="8"/>
    <s v="Saclay"/>
    <x v="206"/>
    <n v="84.6"/>
    <s v="Facture"/>
    <x v="0"/>
    <s v="septembre 24"/>
    <x v="8"/>
    <n v="9"/>
    <x v="153"/>
    <n v="57816.78"/>
    <n v="232855.23"/>
    <n v="0.24829499999999999"/>
  </r>
  <r>
    <x v="0"/>
    <n v="1479"/>
    <n v="19"/>
    <x v="1"/>
    <s v="Saclay"/>
    <x v="206"/>
    <n v="178.54"/>
    <s v="Facture"/>
    <x v="0"/>
    <s v="septembre 24"/>
    <x v="8"/>
    <n v="9"/>
    <x v="153"/>
    <n v="57816.78"/>
    <n v="232855.23"/>
    <n v="0.24829499999999999"/>
  </r>
  <r>
    <x v="0"/>
    <n v="1480"/>
    <n v="19"/>
    <x v="1"/>
    <s v="Saclay"/>
    <x v="206"/>
    <n v="21.6"/>
    <s v="Facture"/>
    <x v="0"/>
    <s v="septembre 24"/>
    <x v="8"/>
    <n v="9"/>
    <x v="153"/>
    <n v="57816.78"/>
    <n v="232855.23"/>
    <n v="0.24829499999999999"/>
  </r>
  <r>
    <x v="0"/>
    <n v="1481"/>
    <n v="17"/>
    <x v="5"/>
    <s v="Saclay"/>
    <x v="206"/>
    <n v="179.46"/>
    <s v="Facture"/>
    <x v="0"/>
    <s v="septembre 24"/>
    <x v="8"/>
    <n v="9"/>
    <x v="153"/>
    <n v="57816.78"/>
    <n v="232855.23"/>
    <n v="0.24829499999999999"/>
  </r>
  <r>
    <x v="0"/>
    <n v="1482"/>
    <n v="25"/>
    <x v="3"/>
    <s v="Saclay"/>
    <x v="206"/>
    <n v="116.7"/>
    <s v="Facture"/>
    <x v="0"/>
    <s v="septembre 24"/>
    <x v="8"/>
    <n v="9"/>
    <x v="153"/>
    <n v="57816.78"/>
    <n v="232855.23"/>
    <n v="0.24829499999999999"/>
  </r>
  <r>
    <x v="0"/>
    <n v="1483"/>
    <n v="31"/>
    <x v="8"/>
    <s v="Saclay"/>
    <x v="207"/>
    <n v="588.48"/>
    <s v="Facture"/>
    <x v="0"/>
    <s v="septembre 24"/>
    <x v="8"/>
    <n v="9"/>
    <x v="154"/>
    <n v="57816.78"/>
    <n v="232855.23"/>
    <n v="0.24829499999999999"/>
  </r>
  <r>
    <x v="0"/>
    <n v="1484"/>
    <n v="17"/>
    <x v="5"/>
    <s v="Saclay"/>
    <x v="207"/>
    <n v="66.33"/>
    <s v="Facture"/>
    <x v="0"/>
    <s v="septembre 24"/>
    <x v="8"/>
    <n v="9"/>
    <x v="154"/>
    <n v="57816.78"/>
    <n v="232855.23"/>
    <n v="0.24829499999999999"/>
  </r>
  <r>
    <x v="0"/>
    <n v="1485"/>
    <n v="206"/>
    <x v="20"/>
    <s v="Saclay"/>
    <x v="207"/>
    <n v="271.04000000000002"/>
    <s v="Facture"/>
    <x v="0"/>
    <s v="septembre 24"/>
    <x v="8"/>
    <n v="9"/>
    <x v="154"/>
    <n v="57816.78"/>
    <n v="232855.23"/>
    <n v="0.24829499999999999"/>
  </r>
  <r>
    <x v="0"/>
    <n v="1486"/>
    <n v="15"/>
    <x v="4"/>
    <s v="Saclay"/>
    <x v="206"/>
    <n v="329.66"/>
    <s v="Facture"/>
    <x v="0"/>
    <s v="septembre 24"/>
    <x v="8"/>
    <n v="9"/>
    <x v="153"/>
    <n v="57816.78"/>
    <n v="232855.23"/>
    <n v="0.24829499999999999"/>
  </r>
  <r>
    <x v="0"/>
    <n v="1487"/>
    <n v="31"/>
    <x v="8"/>
    <s v="Saclay"/>
    <x v="208"/>
    <n v="597.29"/>
    <s v="Facture"/>
    <x v="0"/>
    <s v="septembre 24"/>
    <x v="8"/>
    <n v="9"/>
    <x v="155"/>
    <n v="57816.78"/>
    <n v="232855.23"/>
    <n v="0.24829499999999999"/>
  </r>
  <r>
    <x v="0"/>
    <n v="1488"/>
    <n v="15"/>
    <x v="4"/>
    <s v="Saclay"/>
    <x v="208"/>
    <n v="866.1"/>
    <s v="Facture"/>
    <x v="0"/>
    <s v="septembre 24"/>
    <x v="8"/>
    <n v="9"/>
    <x v="155"/>
    <n v="57816.78"/>
    <n v="232855.23"/>
    <n v="0.24829499999999999"/>
  </r>
  <r>
    <x v="0"/>
    <n v="1489"/>
    <n v="22"/>
    <x v="2"/>
    <s v="Saclay"/>
    <x v="208"/>
    <n v="340.26"/>
    <s v="Facture"/>
    <x v="0"/>
    <s v="septembre 24"/>
    <x v="8"/>
    <n v="9"/>
    <x v="155"/>
    <n v="57816.78"/>
    <n v="232855.23"/>
    <n v="0.24829499999999999"/>
  </r>
  <r>
    <x v="0"/>
    <n v="1490"/>
    <n v="43"/>
    <x v="12"/>
    <s v="Saclay"/>
    <x v="208"/>
    <n v="2900"/>
    <s v="Facture"/>
    <x v="0"/>
    <s v="septembre 24"/>
    <x v="8"/>
    <n v="9"/>
    <x v="155"/>
    <n v="57816.78"/>
    <n v="232855.23"/>
    <n v="0.24829499999999999"/>
  </r>
  <r>
    <x v="0"/>
    <n v="1491"/>
    <n v="19"/>
    <x v="1"/>
    <s v="Saclay"/>
    <x v="209"/>
    <n v="984.77"/>
    <s v="Facture"/>
    <x v="0"/>
    <s v="septembre 24"/>
    <x v="8"/>
    <n v="9"/>
    <x v="156"/>
    <n v="57816.78"/>
    <n v="232855.23"/>
    <n v="0.24829499999999999"/>
  </r>
  <r>
    <x v="0"/>
    <n v="1492"/>
    <n v="31"/>
    <x v="8"/>
    <s v="Saclay"/>
    <x v="209"/>
    <n v="967.46"/>
    <s v="Facture"/>
    <x v="0"/>
    <s v="septembre 24"/>
    <x v="8"/>
    <n v="9"/>
    <x v="156"/>
    <n v="57816.78"/>
    <n v="232855.23"/>
    <n v="0.24829499999999999"/>
  </r>
  <r>
    <x v="0"/>
    <n v="1493"/>
    <n v="3"/>
    <x v="6"/>
    <s v="Saclay"/>
    <x v="209"/>
    <n v="1169.9000000000001"/>
    <s v="Facture"/>
    <x v="0"/>
    <s v="septembre 24"/>
    <x v="8"/>
    <n v="9"/>
    <x v="156"/>
    <n v="57816.78"/>
    <n v="232855.23"/>
    <n v="0.24829499999999999"/>
  </r>
  <r>
    <x v="0"/>
    <n v="1494"/>
    <n v="206"/>
    <x v="20"/>
    <s v="Saclay"/>
    <x v="209"/>
    <n v="1073.56"/>
    <s v="Facture"/>
    <x v="0"/>
    <s v="septembre 24"/>
    <x v="8"/>
    <n v="9"/>
    <x v="156"/>
    <n v="57816.78"/>
    <n v="232855.23"/>
    <n v="0.24829499999999999"/>
  </r>
  <r>
    <x v="0"/>
    <n v="1495"/>
    <n v="10"/>
    <x v="9"/>
    <s v="Saclay"/>
    <x v="209"/>
    <n v="984"/>
    <s v="Facture"/>
    <x v="0"/>
    <s v="septembre 24"/>
    <x v="8"/>
    <n v="9"/>
    <x v="156"/>
    <n v="57816.78"/>
    <n v="232855.23"/>
    <n v="0.24829499999999999"/>
  </r>
  <r>
    <x v="0"/>
    <n v="1496"/>
    <n v="7"/>
    <x v="0"/>
    <s v="Saclay"/>
    <x v="209"/>
    <n v="282.85000000000002"/>
    <s v="Facture"/>
    <x v="0"/>
    <s v="septembre 24"/>
    <x v="8"/>
    <n v="9"/>
    <x v="156"/>
    <n v="57816.78"/>
    <n v="232855.23"/>
    <n v="0.24829499999999999"/>
  </r>
  <r>
    <x v="0"/>
    <n v="1497"/>
    <n v="22"/>
    <x v="2"/>
    <s v="Saclay"/>
    <x v="210"/>
    <n v="142.81"/>
    <s v="Facture"/>
    <x v="0"/>
    <s v="septembre 24"/>
    <x v="8"/>
    <n v="9"/>
    <x v="157"/>
    <n v="57816.78"/>
    <n v="232855.23"/>
    <n v="0.24829499999999999"/>
  </r>
  <r>
    <x v="0"/>
    <n v="1498"/>
    <n v="182"/>
    <x v="16"/>
    <s v="Saclay"/>
    <x v="211"/>
    <n v="484.38"/>
    <s v="Facture"/>
    <x v="0"/>
    <s v="septembre 24"/>
    <x v="8"/>
    <n v="9"/>
    <x v="158"/>
    <n v="57816.78"/>
    <n v="232855.23"/>
    <n v="0.24829499999999999"/>
  </r>
  <r>
    <x v="0"/>
    <n v="1499"/>
    <n v="31"/>
    <x v="8"/>
    <s v="Saclay"/>
    <x v="211"/>
    <n v="154.9"/>
    <s v="Facture"/>
    <x v="0"/>
    <s v="septembre 24"/>
    <x v="8"/>
    <n v="9"/>
    <x v="158"/>
    <n v="57816.78"/>
    <n v="232855.23"/>
    <n v="0.24829499999999999"/>
  </r>
  <r>
    <x v="0"/>
    <n v="1500"/>
    <n v="2"/>
    <x v="11"/>
    <s v="Saclay"/>
    <x v="211"/>
    <n v="136.63"/>
    <s v="Facture"/>
    <x v="0"/>
    <s v="septembre 24"/>
    <x v="8"/>
    <n v="9"/>
    <x v="158"/>
    <n v="57816.78"/>
    <n v="232855.23"/>
    <n v="0.24829499999999999"/>
  </r>
  <r>
    <x v="0"/>
    <n v="1501"/>
    <n v="31"/>
    <x v="8"/>
    <s v="Saclay"/>
    <x v="212"/>
    <n v="980.33"/>
    <s v="Facture"/>
    <x v="0"/>
    <s v="octobre 24"/>
    <x v="9"/>
    <n v="10"/>
    <x v="159"/>
    <n v="56429.32"/>
    <n v="229590.33"/>
    <n v="0.245783"/>
  </r>
  <r>
    <x v="0"/>
    <n v="1502"/>
    <n v="19"/>
    <x v="1"/>
    <s v="Saclay"/>
    <x v="212"/>
    <n v="39.130000000000003"/>
    <s v="Facture"/>
    <x v="0"/>
    <s v="octobre 24"/>
    <x v="9"/>
    <n v="10"/>
    <x v="159"/>
    <n v="56429.32"/>
    <n v="229590.33"/>
    <n v="0.245783"/>
  </r>
  <r>
    <x v="0"/>
    <n v="1503"/>
    <n v="19"/>
    <x v="1"/>
    <s v="Saclay"/>
    <x v="212"/>
    <n v="1312.81"/>
    <s v="Facture"/>
    <x v="0"/>
    <s v="octobre 24"/>
    <x v="9"/>
    <n v="10"/>
    <x v="159"/>
    <n v="56429.32"/>
    <n v="229590.33"/>
    <n v="0.245783"/>
  </r>
  <r>
    <x v="0"/>
    <n v="1504"/>
    <n v="206"/>
    <x v="20"/>
    <s v="Saclay"/>
    <x v="212"/>
    <n v="404.22"/>
    <s v="Facture"/>
    <x v="0"/>
    <s v="octobre 24"/>
    <x v="9"/>
    <n v="10"/>
    <x v="159"/>
    <n v="56429.32"/>
    <n v="229590.33"/>
    <n v="0.245783"/>
  </r>
  <r>
    <x v="0"/>
    <n v="1505"/>
    <n v="22"/>
    <x v="2"/>
    <s v="Saclay"/>
    <x v="212"/>
    <n v="156.28"/>
    <s v="Facture"/>
    <x v="0"/>
    <s v="octobre 24"/>
    <x v="9"/>
    <n v="10"/>
    <x v="159"/>
    <n v="56429.32"/>
    <n v="229590.33"/>
    <n v="0.245783"/>
  </r>
  <r>
    <x v="0"/>
    <n v="1506"/>
    <n v="31"/>
    <x v="8"/>
    <s v="Saclay"/>
    <x v="213"/>
    <n v="743.6"/>
    <s v="Facture"/>
    <x v="0"/>
    <s v="octobre 24"/>
    <x v="9"/>
    <n v="10"/>
    <x v="160"/>
    <n v="56429.32"/>
    <n v="229590.33"/>
    <n v="0.245783"/>
  </r>
  <r>
    <x v="0"/>
    <n v="1507"/>
    <n v="19"/>
    <x v="1"/>
    <s v="Saclay"/>
    <x v="213"/>
    <n v="286.47000000000003"/>
    <s v="Facture"/>
    <x v="0"/>
    <s v="octobre 24"/>
    <x v="9"/>
    <n v="10"/>
    <x v="160"/>
    <n v="56429.32"/>
    <n v="229590.33"/>
    <n v="0.245783"/>
  </r>
  <r>
    <x v="0"/>
    <n v="1508"/>
    <n v="15"/>
    <x v="4"/>
    <s v="Saclay"/>
    <x v="213"/>
    <n v="430.72"/>
    <s v="Facture"/>
    <x v="0"/>
    <s v="octobre 24"/>
    <x v="9"/>
    <n v="10"/>
    <x v="160"/>
    <n v="56429.32"/>
    <n v="229590.33"/>
    <n v="0.245783"/>
  </r>
  <r>
    <x v="0"/>
    <n v="1509"/>
    <n v="28"/>
    <x v="15"/>
    <s v="Saclay"/>
    <x v="213"/>
    <n v="2017.06"/>
    <s v="Facture"/>
    <x v="0"/>
    <s v="octobre 24"/>
    <x v="9"/>
    <n v="10"/>
    <x v="160"/>
    <n v="56429.32"/>
    <n v="229590.33"/>
    <n v="0.245783"/>
  </r>
  <r>
    <x v="0"/>
    <n v="1510"/>
    <n v="206"/>
    <x v="20"/>
    <s v="Saclay"/>
    <x v="214"/>
    <n v="305.02"/>
    <s v="Facture"/>
    <x v="0"/>
    <s v="octobre 24"/>
    <x v="9"/>
    <n v="10"/>
    <x v="161"/>
    <n v="56429.32"/>
    <n v="229590.33"/>
    <n v="0.245783"/>
  </r>
  <r>
    <x v="0"/>
    <n v="1511"/>
    <n v="17"/>
    <x v="5"/>
    <s v="Saclay"/>
    <x v="214"/>
    <n v="73.53"/>
    <s v="Facture"/>
    <x v="0"/>
    <s v="octobre 24"/>
    <x v="9"/>
    <n v="10"/>
    <x v="161"/>
    <n v="56429.32"/>
    <n v="229590.33"/>
    <n v="0.245783"/>
  </r>
  <r>
    <x v="0"/>
    <n v="1512"/>
    <n v="15"/>
    <x v="4"/>
    <s v="Saclay"/>
    <x v="214"/>
    <n v="280.76"/>
    <s v="Facture"/>
    <x v="0"/>
    <s v="octobre 24"/>
    <x v="9"/>
    <n v="10"/>
    <x v="161"/>
    <n v="56429.32"/>
    <n v="229590.33"/>
    <n v="0.245783"/>
  </r>
  <r>
    <x v="0"/>
    <n v="1513"/>
    <n v="25"/>
    <x v="3"/>
    <s v="Saclay"/>
    <x v="214"/>
    <n v="275.52"/>
    <s v="Facture"/>
    <x v="0"/>
    <s v="octobre 24"/>
    <x v="9"/>
    <n v="10"/>
    <x v="161"/>
    <n v="56429.32"/>
    <n v="229590.33"/>
    <n v="0.245783"/>
  </r>
  <r>
    <x v="0"/>
    <n v="1514"/>
    <n v="19"/>
    <x v="1"/>
    <s v="Saclay"/>
    <x v="214"/>
    <n v="336.34"/>
    <s v="Facture"/>
    <x v="0"/>
    <s v="octobre 24"/>
    <x v="9"/>
    <n v="10"/>
    <x v="161"/>
    <n v="56429.32"/>
    <n v="229590.33"/>
    <n v="0.245783"/>
  </r>
  <r>
    <x v="0"/>
    <n v="1515"/>
    <n v="31"/>
    <x v="8"/>
    <s v="Saclay"/>
    <x v="214"/>
    <n v="273.07"/>
    <s v="Facture"/>
    <x v="0"/>
    <s v="octobre 24"/>
    <x v="9"/>
    <n v="10"/>
    <x v="161"/>
    <n v="56429.32"/>
    <n v="229590.33"/>
    <n v="0.245783"/>
  </r>
  <r>
    <x v="0"/>
    <n v="1516"/>
    <n v="9"/>
    <x v="13"/>
    <s v="Saclay"/>
    <x v="214"/>
    <n v="391.14"/>
    <s v="Facture"/>
    <x v="0"/>
    <s v="octobre 24"/>
    <x v="9"/>
    <n v="10"/>
    <x v="161"/>
    <n v="56429.32"/>
    <n v="229590.33"/>
    <n v="0.245783"/>
  </r>
  <r>
    <x v="0"/>
    <n v="1517"/>
    <n v="4"/>
    <x v="7"/>
    <s v="Saclay"/>
    <x v="215"/>
    <n v="348.11"/>
    <s v="Facture"/>
    <x v="0"/>
    <s v="octobre 24"/>
    <x v="9"/>
    <n v="10"/>
    <x v="162"/>
    <n v="56429.32"/>
    <n v="229590.33"/>
    <n v="0.245783"/>
  </r>
  <r>
    <x v="0"/>
    <n v="1518"/>
    <n v="17"/>
    <x v="5"/>
    <s v="Saclay"/>
    <x v="215"/>
    <n v="180.11"/>
    <s v="Facture"/>
    <x v="0"/>
    <s v="octobre 24"/>
    <x v="9"/>
    <n v="10"/>
    <x v="162"/>
    <n v="56429.32"/>
    <n v="229590.33"/>
    <n v="0.245783"/>
  </r>
  <r>
    <x v="0"/>
    <n v="1519"/>
    <n v="3"/>
    <x v="6"/>
    <s v="Saclay"/>
    <x v="215"/>
    <n v="1520.42"/>
    <s v="Facture"/>
    <x v="0"/>
    <s v="octobre 24"/>
    <x v="9"/>
    <n v="10"/>
    <x v="162"/>
    <n v="56429.32"/>
    <n v="229590.33"/>
    <n v="0.245783"/>
  </r>
  <r>
    <x v="0"/>
    <n v="1520"/>
    <n v="19"/>
    <x v="1"/>
    <s v="Saclay"/>
    <x v="216"/>
    <n v="512.63"/>
    <s v="Facture"/>
    <x v="0"/>
    <s v="octobre 24"/>
    <x v="9"/>
    <n v="10"/>
    <x v="163"/>
    <n v="56429.32"/>
    <n v="229590.33"/>
    <n v="0.245783"/>
  </r>
  <r>
    <x v="0"/>
    <n v="1521"/>
    <n v="19"/>
    <x v="1"/>
    <s v="Saclay"/>
    <x v="215"/>
    <n v="13.95"/>
    <s v="Facture"/>
    <x v="0"/>
    <s v="octobre 24"/>
    <x v="9"/>
    <n v="10"/>
    <x v="162"/>
    <n v="56429.32"/>
    <n v="229590.33"/>
    <n v="0.245783"/>
  </r>
  <r>
    <x v="0"/>
    <n v="1522"/>
    <n v="7"/>
    <x v="0"/>
    <s v="Saclay"/>
    <x v="216"/>
    <n v="215.4"/>
    <s v="Facture"/>
    <x v="0"/>
    <s v="octobre 24"/>
    <x v="9"/>
    <n v="10"/>
    <x v="163"/>
    <n v="56429.32"/>
    <n v="229590.33"/>
    <n v="0.245783"/>
  </r>
  <r>
    <x v="0"/>
    <n v="1523"/>
    <n v="22"/>
    <x v="2"/>
    <s v="Saclay"/>
    <x v="215"/>
    <n v="216.23"/>
    <s v="Facture"/>
    <x v="0"/>
    <s v="octobre 24"/>
    <x v="9"/>
    <n v="10"/>
    <x v="162"/>
    <n v="56429.32"/>
    <n v="229590.33"/>
    <n v="0.245783"/>
  </r>
  <r>
    <x v="0"/>
    <n v="1524"/>
    <n v="182"/>
    <x v="16"/>
    <s v="Saclay"/>
    <x v="217"/>
    <n v="137.1"/>
    <s v="Facture"/>
    <x v="0"/>
    <s v="octobre 24"/>
    <x v="9"/>
    <n v="10"/>
    <x v="164"/>
    <n v="56429.32"/>
    <n v="229590.33"/>
    <n v="0.245783"/>
  </r>
  <r>
    <x v="0"/>
    <n v="1525"/>
    <n v="15"/>
    <x v="4"/>
    <s v="Saclay"/>
    <x v="217"/>
    <n v="395.68"/>
    <s v="Facture"/>
    <x v="0"/>
    <s v="octobre 24"/>
    <x v="9"/>
    <n v="10"/>
    <x v="164"/>
    <n v="56429.32"/>
    <n v="229590.33"/>
    <n v="0.245783"/>
  </r>
  <r>
    <x v="0"/>
    <n v="1526"/>
    <n v="10"/>
    <x v="9"/>
    <s v="Saclay"/>
    <x v="217"/>
    <n v="298.41000000000003"/>
    <s v="Facture"/>
    <x v="0"/>
    <s v="octobre 24"/>
    <x v="9"/>
    <n v="10"/>
    <x v="164"/>
    <n v="56429.32"/>
    <n v="229590.33"/>
    <n v="0.245783"/>
  </r>
  <r>
    <x v="0"/>
    <n v="1527"/>
    <n v="10"/>
    <x v="9"/>
    <s v="Saclay"/>
    <x v="217"/>
    <n v="850.13"/>
    <s v="Facture"/>
    <x v="0"/>
    <s v="octobre 24"/>
    <x v="9"/>
    <n v="10"/>
    <x v="164"/>
    <n v="56429.32"/>
    <n v="229590.33"/>
    <n v="0.245783"/>
  </r>
  <r>
    <x v="0"/>
    <n v="1528"/>
    <n v="7"/>
    <x v="0"/>
    <s v="Saclay"/>
    <x v="217"/>
    <n v="189.29"/>
    <s v="Facture"/>
    <x v="0"/>
    <s v="octobre 24"/>
    <x v="9"/>
    <n v="10"/>
    <x v="164"/>
    <n v="56429.32"/>
    <n v="229590.33"/>
    <n v="0.245783"/>
  </r>
  <r>
    <x v="0"/>
    <n v="1529"/>
    <n v="31"/>
    <x v="8"/>
    <s v="Saclay"/>
    <x v="217"/>
    <n v="172"/>
    <s v="Facture"/>
    <x v="0"/>
    <s v="octobre 24"/>
    <x v="9"/>
    <n v="10"/>
    <x v="164"/>
    <n v="56429.32"/>
    <n v="229590.33"/>
    <n v="0.245783"/>
  </r>
  <r>
    <x v="0"/>
    <n v="1530"/>
    <n v="31"/>
    <x v="8"/>
    <s v="Saclay"/>
    <x v="218"/>
    <n v="989.15"/>
    <s v="Facture"/>
    <x v="0"/>
    <s v="octobre 24"/>
    <x v="9"/>
    <n v="10"/>
    <x v="165"/>
    <n v="56429.32"/>
    <n v="229590.33"/>
    <n v="0.245783"/>
  </r>
  <r>
    <x v="0"/>
    <n v="1531"/>
    <n v="19"/>
    <x v="1"/>
    <s v="Saclay"/>
    <x v="219"/>
    <n v="919.76"/>
    <s v="Facture"/>
    <x v="0"/>
    <s v="octobre 24"/>
    <x v="9"/>
    <n v="10"/>
    <x v="166"/>
    <n v="56429.32"/>
    <n v="229590.33"/>
    <n v="0.245783"/>
  </r>
  <r>
    <x v="0"/>
    <n v="1532"/>
    <n v="7"/>
    <x v="0"/>
    <s v="Saclay"/>
    <x v="219"/>
    <n v="463.23"/>
    <s v="Facture"/>
    <x v="0"/>
    <s v="octobre 24"/>
    <x v="9"/>
    <n v="10"/>
    <x v="166"/>
    <n v="56429.32"/>
    <n v="229590.33"/>
    <n v="0.245783"/>
  </r>
  <r>
    <x v="0"/>
    <n v="1533"/>
    <n v="17"/>
    <x v="5"/>
    <s v="Saclay"/>
    <x v="219"/>
    <n v="90.8"/>
    <s v="Facture"/>
    <x v="0"/>
    <s v="octobre 24"/>
    <x v="9"/>
    <n v="10"/>
    <x v="166"/>
    <n v="56429.32"/>
    <n v="229590.33"/>
    <n v="0.245783"/>
  </r>
  <r>
    <x v="0"/>
    <n v="1534"/>
    <n v="31"/>
    <x v="8"/>
    <s v="Saclay"/>
    <x v="220"/>
    <n v="578.5"/>
    <s v="Facture"/>
    <x v="0"/>
    <s v="octobre 24"/>
    <x v="9"/>
    <n v="10"/>
    <x v="167"/>
    <n v="56429.32"/>
    <n v="229590.33"/>
    <n v="0.245783"/>
  </r>
  <r>
    <x v="0"/>
    <n v="1535"/>
    <n v="19"/>
    <x v="1"/>
    <s v="Saclay"/>
    <x v="220"/>
    <n v="530.97"/>
    <s v="Facture"/>
    <x v="0"/>
    <s v="octobre 24"/>
    <x v="9"/>
    <n v="10"/>
    <x v="167"/>
    <n v="56429.32"/>
    <n v="229590.33"/>
    <n v="0.245783"/>
  </r>
  <r>
    <x v="0"/>
    <n v="1536"/>
    <n v="206"/>
    <x v="20"/>
    <s v="Saclay"/>
    <x v="220"/>
    <n v="197.01"/>
    <s v="Facture"/>
    <x v="0"/>
    <s v="octobre 24"/>
    <x v="9"/>
    <n v="10"/>
    <x v="167"/>
    <n v="56429.32"/>
    <n v="229590.33"/>
    <n v="0.245783"/>
  </r>
  <r>
    <x v="0"/>
    <n v="1537"/>
    <n v="31"/>
    <x v="8"/>
    <s v="Saclay"/>
    <x v="219"/>
    <n v="296.63"/>
    <s v="Facture"/>
    <x v="0"/>
    <s v="octobre 24"/>
    <x v="9"/>
    <n v="10"/>
    <x v="166"/>
    <n v="56429.32"/>
    <n v="229590.33"/>
    <n v="0.245783"/>
  </r>
  <r>
    <x v="0"/>
    <n v="1538"/>
    <n v="10"/>
    <x v="9"/>
    <s v="Saclay"/>
    <x v="220"/>
    <n v="176.32"/>
    <s v="Facture"/>
    <x v="0"/>
    <s v="octobre 24"/>
    <x v="9"/>
    <n v="10"/>
    <x v="167"/>
    <n v="56429.32"/>
    <n v="229590.33"/>
    <n v="0.245783"/>
  </r>
  <r>
    <x v="0"/>
    <n v="1539"/>
    <n v="17"/>
    <x v="5"/>
    <s v="Saclay"/>
    <x v="220"/>
    <n v="327.05"/>
    <s v="Facture"/>
    <x v="0"/>
    <s v="octobre 24"/>
    <x v="9"/>
    <n v="10"/>
    <x v="167"/>
    <n v="56429.32"/>
    <n v="229590.33"/>
    <n v="0.245783"/>
  </r>
  <r>
    <x v="0"/>
    <n v="1540"/>
    <n v="15"/>
    <x v="4"/>
    <s v="Saclay"/>
    <x v="221"/>
    <n v="676.47"/>
    <s v="Facture"/>
    <x v="0"/>
    <s v="octobre 24"/>
    <x v="9"/>
    <n v="10"/>
    <x v="168"/>
    <n v="56429.32"/>
    <n v="229590.33"/>
    <n v="0.245783"/>
  </r>
  <r>
    <x v="0"/>
    <n v="1541"/>
    <n v="17"/>
    <x v="5"/>
    <s v="Saclay"/>
    <x v="221"/>
    <n v="118.26"/>
    <s v="Facture"/>
    <x v="0"/>
    <s v="octobre 24"/>
    <x v="9"/>
    <n v="10"/>
    <x v="168"/>
    <n v="56429.32"/>
    <n v="229590.33"/>
    <n v="0.245783"/>
  </r>
  <r>
    <x v="0"/>
    <n v="1542"/>
    <n v="22"/>
    <x v="2"/>
    <s v="Saclay"/>
    <x v="221"/>
    <n v="54.97"/>
    <s v="Facture"/>
    <x v="0"/>
    <s v="octobre 24"/>
    <x v="9"/>
    <n v="10"/>
    <x v="168"/>
    <n v="56429.32"/>
    <n v="229590.33"/>
    <n v="0.245783"/>
  </r>
  <r>
    <x v="0"/>
    <n v="1543"/>
    <n v="31"/>
    <x v="8"/>
    <s v="Saclay"/>
    <x v="221"/>
    <n v="315.87"/>
    <s v="Facture"/>
    <x v="0"/>
    <s v="octobre 24"/>
    <x v="9"/>
    <n v="10"/>
    <x v="168"/>
    <n v="56429.32"/>
    <n v="229590.33"/>
    <n v="0.245783"/>
  </r>
  <r>
    <x v="0"/>
    <n v="1544"/>
    <n v="31"/>
    <x v="8"/>
    <s v="Saclay"/>
    <x v="221"/>
    <n v="84.6"/>
    <s v="Facture"/>
    <x v="0"/>
    <s v="octobre 24"/>
    <x v="9"/>
    <n v="10"/>
    <x v="168"/>
    <n v="56429.32"/>
    <n v="229590.33"/>
    <n v="0.245783"/>
  </r>
  <r>
    <x v="0"/>
    <n v="1545"/>
    <n v="19"/>
    <x v="1"/>
    <s v="Saclay"/>
    <x v="221"/>
    <n v="276.81"/>
    <s v="Facture"/>
    <x v="0"/>
    <s v="octobre 24"/>
    <x v="9"/>
    <n v="10"/>
    <x v="168"/>
    <n v="56429.32"/>
    <n v="229590.33"/>
    <n v="0.245783"/>
  </r>
  <r>
    <x v="0"/>
    <n v="1546"/>
    <n v="19"/>
    <x v="1"/>
    <s v="Saclay"/>
    <x v="221"/>
    <n v="35.200000000000003"/>
    <s v="Facture"/>
    <x v="0"/>
    <s v="octobre 24"/>
    <x v="9"/>
    <n v="10"/>
    <x v="168"/>
    <n v="56429.32"/>
    <n v="229590.33"/>
    <n v="0.245783"/>
  </r>
  <r>
    <x v="0"/>
    <n v="1547"/>
    <n v="19"/>
    <x v="1"/>
    <s v="Saclay"/>
    <x v="222"/>
    <n v="1014.96"/>
    <s v="Facture"/>
    <x v="0"/>
    <s v="octobre 24"/>
    <x v="9"/>
    <n v="10"/>
    <x v="169"/>
    <n v="56429.32"/>
    <n v="229590.33"/>
    <n v="0.245783"/>
  </r>
  <r>
    <x v="0"/>
    <n v="1548"/>
    <n v="193"/>
    <x v="17"/>
    <s v="Saclay"/>
    <x v="221"/>
    <n v="428.46"/>
    <s v="Facture"/>
    <x v="0"/>
    <s v="octobre 24"/>
    <x v="9"/>
    <n v="10"/>
    <x v="168"/>
    <n v="56429.32"/>
    <n v="229590.33"/>
    <n v="0.245783"/>
  </r>
  <r>
    <x v="0"/>
    <n v="1549"/>
    <n v="7"/>
    <x v="0"/>
    <s v="Saclay"/>
    <x v="222"/>
    <n v="373.39"/>
    <s v="Facture"/>
    <x v="0"/>
    <s v="octobre 24"/>
    <x v="9"/>
    <n v="10"/>
    <x v="169"/>
    <n v="56429.32"/>
    <n v="229590.33"/>
    <n v="0.245783"/>
  </r>
  <r>
    <x v="0"/>
    <n v="1550"/>
    <n v="15"/>
    <x v="4"/>
    <s v="Saclay"/>
    <x v="222"/>
    <n v="1267.01"/>
    <s v="Facture"/>
    <x v="0"/>
    <s v="octobre 24"/>
    <x v="9"/>
    <n v="10"/>
    <x v="169"/>
    <n v="56429.32"/>
    <n v="229590.33"/>
    <n v="0.245783"/>
  </r>
  <r>
    <x v="0"/>
    <n v="1551"/>
    <n v="17"/>
    <x v="5"/>
    <s v="Saclay"/>
    <x v="222"/>
    <n v="258.12"/>
    <s v="Facture"/>
    <x v="0"/>
    <s v="octobre 24"/>
    <x v="9"/>
    <n v="10"/>
    <x v="169"/>
    <n v="56429.32"/>
    <n v="229590.33"/>
    <n v="0.245783"/>
  </r>
  <r>
    <x v="0"/>
    <n v="1552"/>
    <n v="28"/>
    <x v="15"/>
    <s v="Saclay"/>
    <x v="222"/>
    <n v="745.51"/>
    <s v="Facture"/>
    <x v="0"/>
    <s v="octobre 24"/>
    <x v="9"/>
    <n v="10"/>
    <x v="169"/>
    <n v="56429.32"/>
    <n v="229590.33"/>
    <n v="0.245783"/>
  </r>
  <r>
    <x v="0"/>
    <n v="1553"/>
    <n v="10"/>
    <x v="9"/>
    <s v="Saclay"/>
    <x v="223"/>
    <n v="335.38"/>
    <s v="Facture"/>
    <x v="0"/>
    <s v="octobre 24"/>
    <x v="9"/>
    <n v="10"/>
    <x v="170"/>
    <n v="56429.32"/>
    <n v="229590.33"/>
    <n v="0.245783"/>
  </r>
  <r>
    <x v="0"/>
    <n v="1554"/>
    <n v="10"/>
    <x v="9"/>
    <s v="Saclay"/>
    <x v="223"/>
    <n v="1104.75"/>
    <s v="Facture"/>
    <x v="0"/>
    <s v="octobre 24"/>
    <x v="9"/>
    <n v="10"/>
    <x v="170"/>
    <n v="56429.32"/>
    <n v="229590.33"/>
    <n v="0.245783"/>
  </r>
  <r>
    <x v="0"/>
    <n v="1555"/>
    <n v="193"/>
    <x v="17"/>
    <s v="Saclay"/>
    <x v="221"/>
    <n v="428.46"/>
    <s v="Facture"/>
    <x v="0"/>
    <s v="octobre 24"/>
    <x v="9"/>
    <n v="10"/>
    <x v="168"/>
    <n v="56429.32"/>
    <n v="229590.33"/>
    <n v="0.245783"/>
  </r>
  <r>
    <x v="0"/>
    <n v="1556"/>
    <n v="19"/>
    <x v="1"/>
    <s v="Saclay"/>
    <x v="224"/>
    <n v="463.23"/>
    <s v="Facture"/>
    <x v="0"/>
    <s v="octobre 24"/>
    <x v="9"/>
    <n v="10"/>
    <x v="171"/>
    <n v="56429.32"/>
    <n v="229590.33"/>
    <n v="0.245783"/>
  </r>
  <r>
    <x v="0"/>
    <n v="1557"/>
    <n v="19"/>
    <x v="1"/>
    <s v="Saclay"/>
    <x v="223"/>
    <n v="312.04000000000002"/>
    <s v="Facture"/>
    <x v="0"/>
    <s v="octobre 24"/>
    <x v="9"/>
    <n v="10"/>
    <x v="170"/>
    <n v="56429.32"/>
    <n v="229590.33"/>
    <n v="0.245783"/>
  </r>
  <r>
    <x v="0"/>
    <n v="1558"/>
    <n v="31"/>
    <x v="8"/>
    <s v="Saclay"/>
    <x v="223"/>
    <n v="420.9"/>
    <s v="Facture"/>
    <x v="0"/>
    <s v="octobre 24"/>
    <x v="9"/>
    <n v="10"/>
    <x v="170"/>
    <n v="56429.32"/>
    <n v="229590.33"/>
    <n v="0.245783"/>
  </r>
  <r>
    <x v="0"/>
    <n v="1559"/>
    <n v="182"/>
    <x v="16"/>
    <s v="Saclay"/>
    <x v="223"/>
    <n v="314.89999999999998"/>
    <s v="Facture"/>
    <x v="0"/>
    <s v="octobre 24"/>
    <x v="9"/>
    <n v="10"/>
    <x v="170"/>
    <n v="56429.32"/>
    <n v="229590.33"/>
    <n v="0.245783"/>
  </r>
  <r>
    <x v="0"/>
    <n v="1560"/>
    <n v="2"/>
    <x v="11"/>
    <s v="Saclay"/>
    <x v="223"/>
    <n v="297.25"/>
    <s v="Facture"/>
    <x v="0"/>
    <s v="octobre 24"/>
    <x v="9"/>
    <n v="10"/>
    <x v="170"/>
    <n v="56429.32"/>
    <n v="229590.33"/>
    <n v="0.245783"/>
  </r>
  <r>
    <x v="0"/>
    <n v="1561"/>
    <n v="17"/>
    <x v="5"/>
    <s v="Saclay"/>
    <x v="225"/>
    <n v="170.2"/>
    <s v="Facture"/>
    <x v="0"/>
    <s v="octobre 24"/>
    <x v="9"/>
    <n v="10"/>
    <x v="172"/>
    <n v="56429.32"/>
    <n v="229590.33"/>
    <n v="0.245783"/>
  </r>
  <r>
    <x v="0"/>
    <n v="1562"/>
    <n v="31"/>
    <x v="8"/>
    <s v="Saclay"/>
    <x v="225"/>
    <n v="484.9"/>
    <s v="Facture"/>
    <x v="0"/>
    <s v="octobre 24"/>
    <x v="9"/>
    <n v="10"/>
    <x v="172"/>
    <n v="56429.32"/>
    <n v="229590.33"/>
    <n v="0.245783"/>
  </r>
  <r>
    <x v="0"/>
    <n v="1563"/>
    <n v="19"/>
    <x v="1"/>
    <s v="Saclay"/>
    <x v="225"/>
    <n v="615.33000000000004"/>
    <s v="Facture"/>
    <x v="0"/>
    <s v="octobre 24"/>
    <x v="9"/>
    <n v="10"/>
    <x v="172"/>
    <n v="56429.32"/>
    <n v="229590.33"/>
    <n v="0.245783"/>
  </r>
  <r>
    <x v="0"/>
    <n v="1564"/>
    <n v="206"/>
    <x v="20"/>
    <s v="Saclay"/>
    <x v="225"/>
    <n v="186.04"/>
    <s v="Facture"/>
    <x v="0"/>
    <s v="octobre 24"/>
    <x v="9"/>
    <n v="10"/>
    <x v="172"/>
    <n v="56429.32"/>
    <n v="229590.33"/>
    <n v="0.245783"/>
  </r>
  <r>
    <x v="0"/>
    <n v="1565"/>
    <n v="15"/>
    <x v="4"/>
    <s v="Saclay"/>
    <x v="225"/>
    <n v="524.09"/>
    <s v="Facture"/>
    <x v="0"/>
    <s v="octobre 24"/>
    <x v="9"/>
    <n v="10"/>
    <x v="172"/>
    <n v="56429.32"/>
    <n v="229590.33"/>
    <n v="0.245783"/>
  </r>
  <r>
    <x v="0"/>
    <n v="1566"/>
    <n v="7"/>
    <x v="0"/>
    <s v="Saclay"/>
    <x v="226"/>
    <n v="600.04999999999995"/>
    <s v="Facture"/>
    <x v="0"/>
    <s v="octobre 24"/>
    <x v="9"/>
    <n v="10"/>
    <x v="173"/>
    <n v="56429.32"/>
    <n v="229590.33"/>
    <n v="0.245783"/>
  </r>
  <r>
    <x v="0"/>
    <n v="1567"/>
    <n v="17"/>
    <x v="5"/>
    <s v="Saclay"/>
    <x v="226"/>
    <n v="229.59"/>
    <s v="Facture"/>
    <x v="0"/>
    <s v="octobre 24"/>
    <x v="9"/>
    <n v="10"/>
    <x v="173"/>
    <n v="56429.32"/>
    <n v="229590.33"/>
    <n v="0.245783"/>
  </r>
  <r>
    <x v="0"/>
    <n v="1568"/>
    <n v="19"/>
    <x v="1"/>
    <s v="Saclay"/>
    <x v="226"/>
    <n v="204.24"/>
    <s v="Facture"/>
    <x v="0"/>
    <s v="octobre 24"/>
    <x v="9"/>
    <n v="10"/>
    <x v="173"/>
    <n v="56429.32"/>
    <n v="229590.33"/>
    <n v="0.245783"/>
  </r>
  <r>
    <x v="0"/>
    <n v="1569"/>
    <n v="31"/>
    <x v="8"/>
    <s v="Saclay"/>
    <x v="226"/>
    <n v="512.75"/>
    <s v="Facture"/>
    <x v="0"/>
    <s v="octobre 24"/>
    <x v="9"/>
    <n v="10"/>
    <x v="173"/>
    <n v="56429.32"/>
    <n v="229590.33"/>
    <n v="0.245783"/>
  </r>
  <r>
    <x v="0"/>
    <n v="1570"/>
    <n v="3"/>
    <x v="6"/>
    <s v="Saclay"/>
    <x v="226"/>
    <n v="729.32"/>
    <s v="Facture"/>
    <x v="0"/>
    <s v="octobre 24"/>
    <x v="9"/>
    <n v="10"/>
    <x v="173"/>
    <n v="56429.32"/>
    <n v="229590.33"/>
    <n v="0.245783"/>
  </r>
  <r>
    <x v="0"/>
    <n v="1571"/>
    <n v="19"/>
    <x v="1"/>
    <s v="Saclay"/>
    <x v="227"/>
    <n v="390.72"/>
    <s v="Facture"/>
    <x v="0"/>
    <s v="octobre 24"/>
    <x v="9"/>
    <n v="10"/>
    <x v="174"/>
    <n v="56429.32"/>
    <n v="229590.33"/>
    <n v="0.245783"/>
  </r>
  <r>
    <x v="0"/>
    <n v="1573"/>
    <n v="22"/>
    <x v="2"/>
    <s v="Saclay"/>
    <x v="227"/>
    <n v="96.4"/>
    <s v="Facture"/>
    <x v="0"/>
    <s v="octobre 24"/>
    <x v="9"/>
    <n v="10"/>
    <x v="174"/>
    <n v="56429.32"/>
    <n v="229590.33"/>
    <n v="0.245783"/>
  </r>
  <r>
    <x v="0"/>
    <n v="1574"/>
    <n v="22"/>
    <x v="2"/>
    <s v="Saclay"/>
    <x v="224"/>
    <n v="764.09"/>
    <s v="Facture"/>
    <x v="0"/>
    <s v="octobre 24"/>
    <x v="9"/>
    <n v="10"/>
    <x v="171"/>
    <n v="56429.32"/>
    <n v="229590.33"/>
    <n v="0.245783"/>
  </r>
  <r>
    <x v="0"/>
    <n v="1575"/>
    <n v="31"/>
    <x v="8"/>
    <s v="Saclay"/>
    <x v="222"/>
    <n v="758.25"/>
    <s v="Facture"/>
    <x v="0"/>
    <s v="octobre 24"/>
    <x v="9"/>
    <n v="10"/>
    <x v="169"/>
    <n v="56429.32"/>
    <n v="229590.33"/>
    <n v="0.245783"/>
  </r>
  <r>
    <x v="0"/>
    <n v="1576"/>
    <n v="4"/>
    <x v="7"/>
    <s v="Saclay"/>
    <x v="228"/>
    <n v="1163.92"/>
    <s v="Facture"/>
    <x v="0"/>
    <s v="octobre 24"/>
    <x v="9"/>
    <n v="10"/>
    <x v="175"/>
    <n v="56429.32"/>
    <n v="229590.33"/>
    <n v="0.245783"/>
  </r>
  <r>
    <x v="0"/>
    <n v="1577"/>
    <n v="206"/>
    <x v="20"/>
    <s v="Saclay"/>
    <x v="228"/>
    <n v="502.3"/>
    <s v="Facture"/>
    <x v="0"/>
    <s v="octobre 24"/>
    <x v="9"/>
    <n v="10"/>
    <x v="175"/>
    <n v="56429.32"/>
    <n v="229590.33"/>
    <n v="0.245783"/>
  </r>
  <r>
    <x v="0"/>
    <n v="1578"/>
    <n v="15"/>
    <x v="4"/>
    <s v="Saclay"/>
    <x v="228"/>
    <n v="427.08"/>
    <s v="Facture"/>
    <x v="0"/>
    <s v="octobre 24"/>
    <x v="9"/>
    <n v="10"/>
    <x v="175"/>
    <n v="56429.32"/>
    <n v="229590.33"/>
    <n v="0.245783"/>
  </r>
  <r>
    <x v="0"/>
    <n v="1579"/>
    <n v="7"/>
    <x v="0"/>
    <s v="Saclay"/>
    <x v="228"/>
    <n v="782.03"/>
    <s v="Facture"/>
    <x v="0"/>
    <s v="octobre 24"/>
    <x v="9"/>
    <n v="10"/>
    <x v="175"/>
    <n v="56429.32"/>
    <n v="229590.33"/>
    <n v="0.245783"/>
  </r>
  <r>
    <x v="0"/>
    <n v="1580"/>
    <n v="19"/>
    <x v="1"/>
    <s v="Saclay"/>
    <x v="228"/>
    <n v="324.02999999999997"/>
    <s v="Facture"/>
    <x v="0"/>
    <s v="octobre 24"/>
    <x v="9"/>
    <n v="10"/>
    <x v="175"/>
    <n v="56429.32"/>
    <n v="229590.33"/>
    <n v="0.245783"/>
  </r>
  <r>
    <x v="0"/>
    <n v="1581"/>
    <n v="31"/>
    <x v="8"/>
    <s v="Saclay"/>
    <x v="228"/>
    <n v="556.77"/>
    <s v="Facture"/>
    <x v="0"/>
    <s v="octobre 24"/>
    <x v="9"/>
    <n v="10"/>
    <x v="175"/>
    <n v="56429.32"/>
    <n v="229590.33"/>
    <n v="0.245783"/>
  </r>
  <r>
    <x v="0"/>
    <n v="1582"/>
    <n v="9"/>
    <x v="13"/>
    <s v="Saclay"/>
    <x v="228"/>
    <n v="443.3"/>
    <s v="Facture"/>
    <x v="0"/>
    <s v="octobre 24"/>
    <x v="9"/>
    <n v="10"/>
    <x v="175"/>
    <n v="56429.32"/>
    <n v="229590.33"/>
    <n v="0.245783"/>
  </r>
  <r>
    <x v="0"/>
    <n v="1583"/>
    <n v="31"/>
    <x v="8"/>
    <s v="Saclay"/>
    <x v="229"/>
    <n v="160.1"/>
    <s v="Facture"/>
    <x v="0"/>
    <s v="octobre 24"/>
    <x v="9"/>
    <n v="10"/>
    <x v="176"/>
    <n v="56429.32"/>
    <n v="229590.33"/>
    <n v="0.245783"/>
  </r>
  <r>
    <x v="0"/>
    <n v="1584"/>
    <n v="22"/>
    <x v="2"/>
    <s v="Saclay"/>
    <x v="229"/>
    <n v="554.73"/>
    <s v="Facture"/>
    <x v="0"/>
    <s v="octobre 24"/>
    <x v="9"/>
    <n v="10"/>
    <x v="176"/>
    <n v="56429.32"/>
    <n v="229590.33"/>
    <n v="0.245783"/>
  </r>
  <r>
    <x v="0"/>
    <n v="1585"/>
    <n v="19"/>
    <x v="1"/>
    <s v="Saclay"/>
    <x v="229"/>
    <n v="531.65"/>
    <s v="Facture"/>
    <x v="0"/>
    <s v="octobre 24"/>
    <x v="9"/>
    <n v="10"/>
    <x v="176"/>
    <n v="56429.32"/>
    <n v="229590.33"/>
    <n v="0.245783"/>
  </r>
  <r>
    <x v="0"/>
    <n v="1586"/>
    <n v="19"/>
    <x v="1"/>
    <s v="Saclay"/>
    <x v="230"/>
    <n v="189.13"/>
    <s v="Facture"/>
    <x v="0"/>
    <s v="octobre 24"/>
    <x v="9"/>
    <n v="10"/>
    <x v="177"/>
    <n v="56429.32"/>
    <n v="229590.33"/>
    <n v="0.245783"/>
  </r>
  <r>
    <x v="0"/>
    <n v="1587"/>
    <n v="31"/>
    <x v="8"/>
    <s v="Saclay"/>
    <x v="231"/>
    <n v="281.85000000000002"/>
    <s v="Facture"/>
    <x v="0"/>
    <s v="octobre 24"/>
    <x v="9"/>
    <n v="10"/>
    <x v="178"/>
    <n v="56429.32"/>
    <n v="229590.33"/>
    <n v="0.245783"/>
  </r>
  <r>
    <x v="0"/>
    <n v="1588"/>
    <n v="31"/>
    <x v="8"/>
    <s v="Saclay"/>
    <x v="230"/>
    <n v="204.4"/>
    <s v="Facture"/>
    <x v="0"/>
    <s v="octobre 24"/>
    <x v="9"/>
    <n v="10"/>
    <x v="177"/>
    <n v="56429.32"/>
    <n v="229590.33"/>
    <n v="0.245783"/>
  </r>
  <r>
    <x v="0"/>
    <n v="1589"/>
    <n v="3"/>
    <x v="6"/>
    <s v="Saclay"/>
    <x v="230"/>
    <n v="772.56"/>
    <s v="Facture"/>
    <x v="0"/>
    <s v="octobre 24"/>
    <x v="9"/>
    <n v="10"/>
    <x v="177"/>
    <n v="56429.32"/>
    <n v="229590.33"/>
    <n v="0.245783"/>
  </r>
  <r>
    <x v="0"/>
    <n v="1590"/>
    <n v="10"/>
    <x v="9"/>
    <s v="Saclay"/>
    <x v="230"/>
    <n v="750.89"/>
    <s v="Facture"/>
    <x v="0"/>
    <s v="octobre 24"/>
    <x v="9"/>
    <n v="10"/>
    <x v="177"/>
    <n v="56429.32"/>
    <n v="229590.33"/>
    <n v="0.245783"/>
  </r>
  <r>
    <x v="0"/>
    <n v="1591"/>
    <n v="182"/>
    <x v="16"/>
    <s v="Saclay"/>
    <x v="230"/>
    <n v="337.72"/>
    <s v="Facture"/>
    <x v="0"/>
    <s v="octobre 24"/>
    <x v="9"/>
    <n v="10"/>
    <x v="177"/>
    <n v="56429.32"/>
    <n v="229590.33"/>
    <n v="0.245783"/>
  </r>
  <r>
    <x v="0"/>
    <n v="1592"/>
    <n v="17"/>
    <x v="5"/>
    <s v="Saclay"/>
    <x v="232"/>
    <n v="194.91"/>
    <s v="Facture"/>
    <x v="0"/>
    <s v="octobre 24"/>
    <x v="9"/>
    <n v="10"/>
    <x v="179"/>
    <n v="56429.32"/>
    <n v="229590.33"/>
    <n v="0.245783"/>
  </r>
  <r>
    <x v="0"/>
    <n v="1593"/>
    <n v="28"/>
    <x v="15"/>
    <s v="Saclay"/>
    <x v="232"/>
    <n v="734.43"/>
    <s v="Facture"/>
    <x v="0"/>
    <s v="octobre 24"/>
    <x v="9"/>
    <n v="10"/>
    <x v="179"/>
    <n v="56429.32"/>
    <n v="229590.33"/>
    <n v="0.245783"/>
  </r>
  <r>
    <x v="0"/>
    <n v="1594"/>
    <n v="17"/>
    <x v="5"/>
    <s v="Saclay"/>
    <x v="233"/>
    <n v="169.64"/>
    <s v="Facture"/>
    <x v="0"/>
    <s v="octobre 24"/>
    <x v="9"/>
    <n v="10"/>
    <x v="180"/>
    <n v="56429.32"/>
    <n v="229590.33"/>
    <n v="0.245783"/>
  </r>
  <r>
    <x v="0"/>
    <n v="1595"/>
    <n v="31"/>
    <x v="8"/>
    <s v="Saclay"/>
    <x v="233"/>
    <n v="352.73"/>
    <s v="Facture"/>
    <x v="0"/>
    <s v="octobre 24"/>
    <x v="9"/>
    <n v="10"/>
    <x v="180"/>
    <n v="56429.32"/>
    <n v="229590.33"/>
    <n v="0.245783"/>
  </r>
  <r>
    <x v="0"/>
    <n v="1596"/>
    <n v="19"/>
    <x v="1"/>
    <s v="Saclay"/>
    <x v="233"/>
    <n v="504.39"/>
    <s v="Facture"/>
    <x v="0"/>
    <s v="octobre 24"/>
    <x v="9"/>
    <n v="10"/>
    <x v="180"/>
    <n v="56429.32"/>
    <n v="229590.33"/>
    <n v="0.245783"/>
  </r>
  <r>
    <x v="0"/>
    <n v="1597"/>
    <n v="15"/>
    <x v="4"/>
    <s v="Saclay"/>
    <x v="233"/>
    <n v="463.06"/>
    <s v="Facture"/>
    <x v="0"/>
    <s v="octobre 24"/>
    <x v="9"/>
    <n v="10"/>
    <x v="180"/>
    <n v="56429.32"/>
    <n v="229590.33"/>
    <n v="0.245783"/>
  </r>
  <r>
    <x v="0"/>
    <n v="1598"/>
    <n v="22"/>
    <x v="2"/>
    <s v="Saclay"/>
    <x v="233"/>
    <n v="119.93"/>
    <s v="Facture"/>
    <x v="0"/>
    <s v="octobre 24"/>
    <x v="9"/>
    <n v="10"/>
    <x v="180"/>
    <n v="56429.32"/>
    <n v="229590.33"/>
    <n v="0.245783"/>
  </r>
  <r>
    <x v="0"/>
    <n v="1599"/>
    <n v="7"/>
    <x v="0"/>
    <s v="Saclay"/>
    <x v="233"/>
    <n v="633.58000000000004"/>
    <s v="Facture"/>
    <x v="0"/>
    <s v="octobre 24"/>
    <x v="9"/>
    <n v="10"/>
    <x v="180"/>
    <n v="56429.32"/>
    <n v="229590.33"/>
    <n v="0.245783"/>
  </r>
  <r>
    <x v="0"/>
    <n v="1600"/>
    <n v="31"/>
    <x v="8"/>
    <s v="Saclay"/>
    <x v="234"/>
    <n v="476.41"/>
    <s v="Facture"/>
    <x v="0"/>
    <s v="octobre 24"/>
    <x v="9"/>
    <n v="10"/>
    <x v="181"/>
    <n v="56429.32"/>
    <n v="229590.33"/>
    <n v="0.245783"/>
  </r>
  <r>
    <x v="0"/>
    <n v="1601"/>
    <n v="19"/>
    <x v="1"/>
    <s v="Saclay"/>
    <x v="234"/>
    <n v="234.67"/>
    <s v="Facture"/>
    <x v="0"/>
    <s v="octobre 24"/>
    <x v="9"/>
    <n v="10"/>
    <x v="181"/>
    <n v="56429.32"/>
    <n v="229590.33"/>
    <n v="0.245783"/>
  </r>
  <r>
    <x v="0"/>
    <n v="1602"/>
    <n v="22"/>
    <x v="2"/>
    <s v="Saclay"/>
    <x v="234"/>
    <n v="565.66"/>
    <s v="Facture"/>
    <x v="0"/>
    <s v="octobre 24"/>
    <x v="9"/>
    <n v="10"/>
    <x v="181"/>
    <n v="56429.32"/>
    <n v="229590.33"/>
    <n v="0.245783"/>
  </r>
  <r>
    <x v="0"/>
    <n v="1603"/>
    <n v="19"/>
    <x v="1"/>
    <s v="Saclay"/>
    <x v="235"/>
    <n v="666.57"/>
    <s v="Facture"/>
    <x v="0"/>
    <s v="octobre 24"/>
    <x v="9"/>
    <n v="10"/>
    <x v="182"/>
    <n v="56429.32"/>
    <n v="229590.33"/>
    <n v="0.245783"/>
  </r>
  <r>
    <x v="0"/>
    <n v="1604"/>
    <n v="15"/>
    <x v="4"/>
    <s v="Saclay"/>
    <x v="235"/>
    <n v="447.6"/>
    <s v="Facture"/>
    <x v="0"/>
    <s v="octobre 24"/>
    <x v="9"/>
    <n v="10"/>
    <x v="182"/>
    <n v="56429.32"/>
    <n v="229590.33"/>
    <n v="0.245783"/>
  </r>
  <r>
    <x v="0"/>
    <n v="1605"/>
    <n v="7"/>
    <x v="0"/>
    <s v="Saclay"/>
    <x v="235"/>
    <n v="661.54"/>
    <s v="Facture"/>
    <x v="0"/>
    <s v="octobre 24"/>
    <x v="9"/>
    <n v="10"/>
    <x v="182"/>
    <n v="56429.32"/>
    <n v="229590.33"/>
    <n v="0.245783"/>
  </r>
  <r>
    <x v="0"/>
    <n v="1606"/>
    <n v="4"/>
    <x v="7"/>
    <s v="Saclay"/>
    <x v="236"/>
    <n v="146.87"/>
    <s v="Facture"/>
    <x v="0"/>
    <s v="octobre 24"/>
    <x v="9"/>
    <n v="10"/>
    <x v="183"/>
    <n v="56429.32"/>
    <n v="229590.33"/>
    <n v="0.245783"/>
  </r>
  <r>
    <x v="0"/>
    <n v="1607"/>
    <n v="19"/>
    <x v="1"/>
    <s v="Saclay"/>
    <x v="236"/>
    <n v="465.02"/>
    <s v="Facture"/>
    <x v="0"/>
    <s v="octobre 24"/>
    <x v="9"/>
    <n v="10"/>
    <x v="183"/>
    <n v="56429.32"/>
    <n v="229590.33"/>
    <n v="0.245783"/>
  </r>
  <r>
    <x v="0"/>
    <n v="1608"/>
    <n v="19"/>
    <x v="1"/>
    <s v="Saclay"/>
    <x v="237"/>
    <n v="376.62"/>
    <s v="Facture"/>
    <x v="0"/>
    <s v="octobre 24"/>
    <x v="9"/>
    <n v="10"/>
    <x v="184"/>
    <n v="56429.32"/>
    <n v="229590.33"/>
    <n v="0.245783"/>
  </r>
  <r>
    <x v="0"/>
    <n v="1609"/>
    <n v="31"/>
    <x v="8"/>
    <s v="Saclay"/>
    <x v="236"/>
    <n v="570.01"/>
    <s v="Facture"/>
    <x v="0"/>
    <s v="octobre 24"/>
    <x v="9"/>
    <n v="10"/>
    <x v="183"/>
    <n v="56429.32"/>
    <n v="229590.33"/>
    <n v="0.245783"/>
  </r>
  <r>
    <x v="0"/>
    <n v="1610"/>
    <n v="31"/>
    <x v="8"/>
    <s v="Saclay"/>
    <x v="235"/>
    <n v="56.4"/>
    <s v="Facture"/>
    <x v="0"/>
    <s v="octobre 24"/>
    <x v="9"/>
    <n v="10"/>
    <x v="182"/>
    <n v="56429.32"/>
    <n v="229590.33"/>
    <n v="0.245783"/>
  </r>
  <r>
    <x v="0"/>
    <n v="1611"/>
    <n v="31"/>
    <x v="8"/>
    <s v="Saclay"/>
    <x v="235"/>
    <n v="395.59"/>
    <s v="Facture"/>
    <x v="0"/>
    <s v="octobre 24"/>
    <x v="9"/>
    <n v="10"/>
    <x v="182"/>
    <n v="56429.32"/>
    <n v="229590.33"/>
    <n v="0.245783"/>
  </r>
  <r>
    <x v="0"/>
    <n v="1612"/>
    <n v="10"/>
    <x v="9"/>
    <s v="Saclay"/>
    <x v="237"/>
    <n v="40.46"/>
    <s v="Facture"/>
    <x v="0"/>
    <s v="octobre 24"/>
    <x v="9"/>
    <n v="10"/>
    <x v="184"/>
    <n v="56429.32"/>
    <n v="229590.33"/>
    <n v="0.245783"/>
  </r>
  <r>
    <x v="0"/>
    <n v="1613"/>
    <n v="10"/>
    <x v="9"/>
    <s v="Saclay"/>
    <x v="237"/>
    <n v="346.57"/>
    <s v="Facture"/>
    <x v="0"/>
    <s v="octobre 24"/>
    <x v="9"/>
    <n v="10"/>
    <x v="184"/>
    <n v="56429.32"/>
    <n v="229590.33"/>
    <n v="0.245783"/>
  </r>
  <r>
    <x v="0"/>
    <n v="1614"/>
    <n v="22"/>
    <x v="2"/>
    <s v="Saclay"/>
    <x v="237"/>
    <n v="117.66"/>
    <s v="Facture"/>
    <x v="0"/>
    <s v="octobre 24"/>
    <x v="9"/>
    <n v="10"/>
    <x v="184"/>
    <n v="56429.32"/>
    <n v="229590.33"/>
    <n v="0.245783"/>
  </r>
  <r>
    <x v="0"/>
    <n v="1615"/>
    <n v="31"/>
    <x v="8"/>
    <s v="Saclay"/>
    <x v="237"/>
    <n v="519.6"/>
    <s v="Facture"/>
    <x v="0"/>
    <s v="octobre 24"/>
    <x v="9"/>
    <n v="10"/>
    <x v="184"/>
    <n v="56429.32"/>
    <n v="229590.33"/>
    <n v="0.245783"/>
  </r>
  <r>
    <x v="0"/>
    <n v="1616"/>
    <n v="31"/>
    <x v="8"/>
    <s v="Saclay"/>
    <x v="238"/>
    <n v="178.32"/>
    <s v="Facture"/>
    <x v="0"/>
    <s v="octobre 24"/>
    <x v="9"/>
    <n v="10"/>
    <x v="185"/>
    <n v="56429.32"/>
    <n v="229590.33"/>
    <n v="0.245783"/>
  </r>
  <r>
    <x v="0"/>
    <n v="1617"/>
    <n v="15"/>
    <x v="4"/>
    <s v="Saclay"/>
    <x v="238"/>
    <n v="562.1"/>
    <s v="Facture"/>
    <x v="0"/>
    <s v="octobre 24"/>
    <x v="9"/>
    <n v="10"/>
    <x v="185"/>
    <n v="56429.32"/>
    <n v="229590.33"/>
    <n v="0.245783"/>
  </r>
  <r>
    <x v="0"/>
    <n v="1618"/>
    <n v="31"/>
    <x v="8"/>
    <s v="Saclay"/>
    <x v="239"/>
    <n v="326.45999999999998"/>
    <s v="Facture"/>
    <x v="0"/>
    <s v="octobre 24"/>
    <x v="9"/>
    <n v="10"/>
    <x v="186"/>
    <n v="56429.32"/>
    <n v="229590.33"/>
    <n v="0.245783"/>
  </r>
  <r>
    <x v="0"/>
    <n v="1619"/>
    <n v="19"/>
    <x v="1"/>
    <s v="Saclay"/>
    <x v="240"/>
    <n v="364.01"/>
    <s v="Facture"/>
    <x v="0"/>
    <s v="novembre 24"/>
    <x v="10"/>
    <n v="11"/>
    <x v="47"/>
    <n v="39877.269999999997"/>
    <n v="154360.6"/>
    <n v="0.25833800000000001"/>
  </r>
  <r>
    <x v="0"/>
    <n v="1620"/>
    <n v="31"/>
    <x v="8"/>
    <s v="Saclay"/>
    <x v="240"/>
    <n v="79.08"/>
    <s v="Facture"/>
    <x v="0"/>
    <s v="novembre 24"/>
    <x v="10"/>
    <n v="11"/>
    <x v="47"/>
    <n v="39877.269999999997"/>
    <n v="154360.6"/>
    <n v="0.25833800000000001"/>
  </r>
  <r>
    <x v="0"/>
    <n v="1621"/>
    <n v="182"/>
    <x v="16"/>
    <s v="Saclay"/>
    <x v="241"/>
    <n v="572.52"/>
    <s v="Facture"/>
    <x v="0"/>
    <s v="novembre 24"/>
    <x v="10"/>
    <n v="11"/>
    <x v="48"/>
    <n v="39877.269999999997"/>
    <n v="154360.6"/>
    <n v="0.25833800000000001"/>
  </r>
  <r>
    <x v="0"/>
    <n v="1622"/>
    <n v="19"/>
    <x v="1"/>
    <s v="Saclay"/>
    <x v="239"/>
    <n v="291.94"/>
    <s v="Facture"/>
    <x v="0"/>
    <s v="octobre 24"/>
    <x v="9"/>
    <n v="10"/>
    <x v="186"/>
    <n v="56429.32"/>
    <n v="229590.33"/>
    <n v="0.245783"/>
  </r>
  <r>
    <x v="0"/>
    <n v="1623"/>
    <n v="17"/>
    <x v="5"/>
    <s v="Saclay"/>
    <x v="242"/>
    <n v="353.58"/>
    <s v="Facture"/>
    <x v="0"/>
    <s v="octobre 24"/>
    <x v="9"/>
    <n v="10"/>
    <x v="187"/>
    <n v="56429.32"/>
    <n v="229590.33"/>
    <n v="0.245783"/>
  </r>
  <r>
    <x v="0"/>
    <n v="1624"/>
    <n v="22"/>
    <x v="2"/>
    <s v="Saclay"/>
    <x v="242"/>
    <n v="61.95"/>
    <s v="Facture"/>
    <x v="0"/>
    <s v="octobre 24"/>
    <x v="9"/>
    <n v="10"/>
    <x v="187"/>
    <n v="56429.32"/>
    <n v="229590.33"/>
    <n v="0.245783"/>
  </r>
  <r>
    <x v="0"/>
    <n v="1625"/>
    <n v="22"/>
    <x v="2"/>
    <s v="Saclay"/>
    <x v="242"/>
    <n v="767.2"/>
    <s v="Facture"/>
    <x v="0"/>
    <s v="octobre 24"/>
    <x v="9"/>
    <n v="10"/>
    <x v="187"/>
    <n v="56429.32"/>
    <n v="229590.33"/>
    <n v="0.245783"/>
  </r>
  <r>
    <x v="0"/>
    <n v="1626"/>
    <n v="15"/>
    <x v="4"/>
    <s v="Saclay"/>
    <x v="242"/>
    <n v="163.61000000000001"/>
    <s v="Facture"/>
    <x v="0"/>
    <s v="octobre 24"/>
    <x v="9"/>
    <n v="10"/>
    <x v="187"/>
    <n v="56429.32"/>
    <n v="229590.33"/>
    <n v="0.245783"/>
  </r>
  <r>
    <x v="0"/>
    <n v="1627"/>
    <n v="206"/>
    <x v="20"/>
    <s v="Saclay"/>
    <x v="242"/>
    <n v="432.29"/>
    <s v="Facture"/>
    <x v="0"/>
    <s v="octobre 24"/>
    <x v="9"/>
    <n v="10"/>
    <x v="187"/>
    <n v="56429.32"/>
    <n v="229590.33"/>
    <n v="0.245783"/>
  </r>
  <r>
    <x v="0"/>
    <n v="1628"/>
    <n v="10"/>
    <x v="9"/>
    <s v="Saclay"/>
    <x v="242"/>
    <n v="438.4"/>
    <s v="Facture"/>
    <x v="0"/>
    <s v="octobre 24"/>
    <x v="9"/>
    <n v="10"/>
    <x v="187"/>
    <n v="56429.32"/>
    <n v="229590.33"/>
    <n v="0.245783"/>
  </r>
  <r>
    <x v="0"/>
    <n v="1629"/>
    <n v="31"/>
    <x v="8"/>
    <s v="Saclay"/>
    <x v="242"/>
    <n v="425.35"/>
    <s v="Facture"/>
    <x v="0"/>
    <s v="octobre 24"/>
    <x v="9"/>
    <n v="10"/>
    <x v="187"/>
    <n v="56429.32"/>
    <n v="229590.33"/>
    <n v="0.245783"/>
  </r>
  <r>
    <x v="0"/>
    <n v="1630"/>
    <n v="31"/>
    <x v="8"/>
    <s v="Saclay"/>
    <x v="242"/>
    <n v="32.71"/>
    <s v="Facture"/>
    <x v="0"/>
    <s v="octobre 24"/>
    <x v="9"/>
    <n v="10"/>
    <x v="187"/>
    <n v="56429.32"/>
    <n v="229590.33"/>
    <n v="0.245783"/>
  </r>
  <r>
    <x v="0"/>
    <n v="1631"/>
    <n v="19"/>
    <x v="1"/>
    <s v="Saclay"/>
    <x v="242"/>
    <n v="745.08"/>
    <s v="Facture"/>
    <x v="0"/>
    <s v="octobre 24"/>
    <x v="9"/>
    <n v="10"/>
    <x v="187"/>
    <n v="56429.32"/>
    <n v="229590.33"/>
    <n v="0.245783"/>
  </r>
  <r>
    <x v="0"/>
    <n v="1632"/>
    <n v="19"/>
    <x v="1"/>
    <s v="Saclay"/>
    <x v="242"/>
    <n v="133.27000000000001"/>
    <s v="Facture"/>
    <x v="0"/>
    <s v="octobre 24"/>
    <x v="9"/>
    <n v="10"/>
    <x v="187"/>
    <n v="56429.32"/>
    <n v="229590.33"/>
    <n v="0.245783"/>
  </r>
  <r>
    <x v="0"/>
    <n v="1633"/>
    <n v="2"/>
    <x v="11"/>
    <s v="Saclay"/>
    <x v="242"/>
    <n v="125.29"/>
    <s v="Facture"/>
    <x v="0"/>
    <s v="octobre 24"/>
    <x v="9"/>
    <n v="10"/>
    <x v="187"/>
    <n v="56429.32"/>
    <n v="229590.33"/>
    <n v="0.245783"/>
  </r>
  <r>
    <x v="0"/>
    <n v="1634"/>
    <n v="19"/>
    <x v="1"/>
    <s v="Saclay"/>
    <x v="242"/>
    <n v="35.700000000000003"/>
    <s v="Facture"/>
    <x v="0"/>
    <s v="octobre 24"/>
    <x v="9"/>
    <n v="10"/>
    <x v="187"/>
    <n v="56429.32"/>
    <n v="229590.33"/>
    <n v="0.245783"/>
  </r>
  <r>
    <x v="0"/>
    <n v="1635"/>
    <n v="27"/>
    <x v="25"/>
    <s v="Saclay"/>
    <x v="239"/>
    <n v="596.29999999999995"/>
    <s v="Facture"/>
    <x v="0"/>
    <s v="octobre 24"/>
    <x v="9"/>
    <n v="10"/>
    <x v="186"/>
    <n v="56429.32"/>
    <n v="229590.33"/>
    <n v="0.245783"/>
  </r>
  <r>
    <x v="0"/>
    <n v="1637"/>
    <n v="15"/>
    <x v="4"/>
    <s v="Saclay"/>
    <x v="240"/>
    <n v="494.25"/>
    <s v="Facture"/>
    <x v="0"/>
    <s v="novembre 24"/>
    <x v="10"/>
    <n v="11"/>
    <x v="47"/>
    <n v="39877.269999999997"/>
    <n v="154360.6"/>
    <n v="0.25833800000000001"/>
  </r>
  <r>
    <x v="0"/>
    <n v="1638"/>
    <n v="22"/>
    <x v="2"/>
    <s v="Saclay"/>
    <x v="240"/>
    <n v="452.64"/>
    <s v="Facture"/>
    <x v="0"/>
    <s v="novembre 24"/>
    <x v="10"/>
    <n v="11"/>
    <x v="47"/>
    <n v="39877.269999999997"/>
    <n v="154360.6"/>
    <n v="0.25833800000000001"/>
  </r>
  <r>
    <x v="0"/>
    <n v="1639"/>
    <n v="31"/>
    <x v="8"/>
    <s v="Saclay"/>
    <x v="243"/>
    <n v="587.71"/>
    <s v="Facture"/>
    <x v="0"/>
    <s v="novembre 24"/>
    <x v="10"/>
    <n v="11"/>
    <x v="50"/>
    <n v="39877.269999999997"/>
    <n v="154360.6"/>
    <n v="0.25833800000000001"/>
  </r>
  <r>
    <x v="0"/>
    <n v="1640"/>
    <n v="31"/>
    <x v="8"/>
    <s v="Saclay"/>
    <x v="243"/>
    <n v="89.7"/>
    <s v="Facture"/>
    <x v="0"/>
    <s v="novembre 24"/>
    <x v="10"/>
    <n v="11"/>
    <x v="50"/>
    <n v="39877.269999999997"/>
    <n v="154360.6"/>
    <n v="0.25833800000000001"/>
  </r>
  <r>
    <x v="0"/>
    <n v="1641"/>
    <n v="15"/>
    <x v="4"/>
    <s v="Saclay"/>
    <x v="243"/>
    <n v="437.24"/>
    <s v="Facture"/>
    <x v="0"/>
    <s v="novembre 24"/>
    <x v="10"/>
    <n v="11"/>
    <x v="50"/>
    <n v="39877.269999999997"/>
    <n v="154360.6"/>
    <n v="0.25833800000000001"/>
  </r>
  <r>
    <x v="0"/>
    <n v="1642"/>
    <n v="31"/>
    <x v="8"/>
    <s v="Saclay"/>
    <x v="243"/>
    <n v="293.81"/>
    <s v="Facture"/>
    <x v="0"/>
    <s v="novembre 24"/>
    <x v="10"/>
    <n v="11"/>
    <x v="50"/>
    <n v="39877.269999999997"/>
    <n v="154360.6"/>
    <n v="0.25833800000000001"/>
  </r>
  <r>
    <x v="0"/>
    <n v="1643"/>
    <n v="19"/>
    <x v="1"/>
    <s v="Saclay"/>
    <x v="243"/>
    <n v="211.81"/>
    <s v="Facture"/>
    <x v="0"/>
    <s v="novembre 24"/>
    <x v="10"/>
    <n v="11"/>
    <x v="50"/>
    <n v="39877.269999999997"/>
    <n v="154360.6"/>
    <n v="0.25833800000000001"/>
  </r>
  <r>
    <x v="0"/>
    <n v="1644"/>
    <n v="28"/>
    <x v="15"/>
    <s v="Saclay"/>
    <x v="243"/>
    <n v="584.49"/>
    <s v="Facture"/>
    <x v="0"/>
    <s v="novembre 24"/>
    <x v="10"/>
    <n v="11"/>
    <x v="50"/>
    <n v="39877.269999999997"/>
    <n v="154360.6"/>
    <n v="0.25833800000000001"/>
  </r>
  <r>
    <x v="0"/>
    <n v="1645"/>
    <n v="28"/>
    <x v="15"/>
    <s v="Saclay"/>
    <x v="243"/>
    <n v="1086.74"/>
    <s v="Facture"/>
    <x v="0"/>
    <s v="novembre 24"/>
    <x v="10"/>
    <n v="11"/>
    <x v="50"/>
    <n v="39877.269999999997"/>
    <n v="154360.6"/>
    <n v="0.25833800000000001"/>
  </r>
  <r>
    <x v="0"/>
    <n v="1646"/>
    <n v="182"/>
    <x v="16"/>
    <s v="Saclay"/>
    <x v="243"/>
    <n v="297.86"/>
    <s v="Facture"/>
    <x v="0"/>
    <s v="novembre 24"/>
    <x v="10"/>
    <n v="11"/>
    <x v="50"/>
    <n v="39877.269999999997"/>
    <n v="154360.6"/>
    <n v="0.25833800000000001"/>
  </r>
  <r>
    <x v="0"/>
    <n v="1647"/>
    <n v="206"/>
    <x v="20"/>
    <s v="Saclay"/>
    <x v="243"/>
    <n v="234.1"/>
    <s v="Facture"/>
    <x v="0"/>
    <s v="novembre 24"/>
    <x v="10"/>
    <n v="11"/>
    <x v="50"/>
    <n v="39877.269999999997"/>
    <n v="154360.6"/>
    <n v="0.25833800000000001"/>
  </r>
  <r>
    <x v="0"/>
    <n v="1648"/>
    <n v="7"/>
    <x v="0"/>
    <s v="Saclay"/>
    <x v="243"/>
    <n v="393.69"/>
    <s v="Facture"/>
    <x v="0"/>
    <s v="novembre 24"/>
    <x v="10"/>
    <n v="11"/>
    <x v="50"/>
    <n v="39877.269999999997"/>
    <n v="154360.6"/>
    <n v="0.25833800000000001"/>
  </r>
  <r>
    <x v="0"/>
    <n v="1649"/>
    <n v="31"/>
    <x v="8"/>
    <s v="Saclay"/>
    <x v="244"/>
    <n v="745.16"/>
    <s v="Facture"/>
    <x v="0"/>
    <s v="novembre 24"/>
    <x v="10"/>
    <n v="11"/>
    <x v="51"/>
    <n v="39877.269999999997"/>
    <n v="154360.6"/>
    <n v="0.25833800000000001"/>
  </r>
  <r>
    <x v="0"/>
    <n v="1650"/>
    <n v="19"/>
    <x v="1"/>
    <s v="Saclay"/>
    <x v="244"/>
    <n v="155.01"/>
    <s v="Facture"/>
    <x v="0"/>
    <s v="novembre 24"/>
    <x v="10"/>
    <n v="11"/>
    <x v="51"/>
    <n v="39877.269999999997"/>
    <n v="154360.6"/>
    <n v="0.25833800000000001"/>
  </r>
  <r>
    <x v="0"/>
    <n v="1651"/>
    <n v="22"/>
    <x v="2"/>
    <s v="Saclay"/>
    <x v="244"/>
    <n v="477.16"/>
    <s v="Facture"/>
    <x v="0"/>
    <s v="novembre 24"/>
    <x v="10"/>
    <n v="11"/>
    <x v="51"/>
    <n v="39877.269999999997"/>
    <n v="154360.6"/>
    <n v="0.25833800000000001"/>
  </r>
  <r>
    <x v="0"/>
    <n v="1652"/>
    <n v="3"/>
    <x v="6"/>
    <s v="Saclay"/>
    <x v="244"/>
    <n v="355.08"/>
    <s v="Facture"/>
    <x v="0"/>
    <s v="novembre 24"/>
    <x v="10"/>
    <n v="11"/>
    <x v="51"/>
    <n v="39877.269999999997"/>
    <n v="154360.6"/>
    <n v="0.25833800000000001"/>
  </r>
  <r>
    <x v="0"/>
    <n v="1653"/>
    <n v="206"/>
    <x v="20"/>
    <s v="Saclay"/>
    <x v="244"/>
    <n v="158.09"/>
    <s v="Facture"/>
    <x v="0"/>
    <s v="novembre 24"/>
    <x v="10"/>
    <n v="11"/>
    <x v="51"/>
    <n v="39877.269999999997"/>
    <n v="154360.6"/>
    <n v="0.25833800000000001"/>
  </r>
  <r>
    <x v="0"/>
    <n v="1654"/>
    <n v="31"/>
    <x v="8"/>
    <s v="Saclay"/>
    <x v="245"/>
    <n v="246.6"/>
    <s v="Facture"/>
    <x v="0"/>
    <s v="novembre 24"/>
    <x v="10"/>
    <n v="11"/>
    <x v="52"/>
    <n v="39877.269999999997"/>
    <n v="154360.6"/>
    <n v="0.25833800000000001"/>
  </r>
  <r>
    <x v="0"/>
    <n v="1655"/>
    <n v="31"/>
    <x v="8"/>
    <s v="Saclay"/>
    <x v="246"/>
    <n v="382.7"/>
    <s v="Facture"/>
    <x v="0"/>
    <s v="novembre 24"/>
    <x v="10"/>
    <n v="11"/>
    <x v="53"/>
    <n v="39877.269999999997"/>
    <n v="154360.6"/>
    <n v="0.25833800000000001"/>
  </r>
  <r>
    <x v="0"/>
    <n v="1656"/>
    <n v="15"/>
    <x v="4"/>
    <s v="Saclay"/>
    <x v="246"/>
    <n v="512.96"/>
    <s v="Facture"/>
    <x v="0"/>
    <s v="novembre 24"/>
    <x v="10"/>
    <n v="11"/>
    <x v="53"/>
    <n v="39877.269999999997"/>
    <n v="154360.6"/>
    <n v="0.25833800000000001"/>
  </r>
  <r>
    <x v="0"/>
    <n v="1657"/>
    <n v="182"/>
    <x v="16"/>
    <s v="Saclay"/>
    <x v="246"/>
    <n v="275.52"/>
    <s v="Facture"/>
    <x v="0"/>
    <s v="novembre 24"/>
    <x v="10"/>
    <n v="11"/>
    <x v="53"/>
    <n v="39877.269999999997"/>
    <n v="154360.6"/>
    <n v="0.25833800000000001"/>
  </r>
  <r>
    <x v="0"/>
    <n v="1659"/>
    <n v="19"/>
    <x v="1"/>
    <s v="Saclay"/>
    <x v="246"/>
    <n v="918.26"/>
    <s v="Facture"/>
    <x v="0"/>
    <s v="novembre 24"/>
    <x v="10"/>
    <n v="11"/>
    <x v="53"/>
    <n v="39877.269999999997"/>
    <n v="154360.6"/>
    <n v="0.25833800000000001"/>
  </r>
  <r>
    <x v="0"/>
    <n v="1660"/>
    <n v="10"/>
    <x v="9"/>
    <s v="Saclay"/>
    <x v="246"/>
    <n v="356.5"/>
    <s v="Facture"/>
    <x v="0"/>
    <s v="novembre 24"/>
    <x v="10"/>
    <n v="11"/>
    <x v="53"/>
    <n v="39877.269999999997"/>
    <n v="154360.6"/>
    <n v="0.25833800000000001"/>
  </r>
  <r>
    <x v="0"/>
    <n v="1661"/>
    <n v="7"/>
    <x v="0"/>
    <s v="Saclay"/>
    <x v="246"/>
    <n v="523.16"/>
    <s v="Facture"/>
    <x v="0"/>
    <s v="novembre 24"/>
    <x v="10"/>
    <n v="11"/>
    <x v="53"/>
    <n v="39877.269999999997"/>
    <n v="154360.6"/>
    <n v="0.25833800000000001"/>
  </r>
  <r>
    <x v="0"/>
    <n v="1662"/>
    <n v="213"/>
    <x v="26"/>
    <s v="Saclay"/>
    <x v="246"/>
    <n v="222.95"/>
    <s v="Facture"/>
    <x v="0"/>
    <s v="novembre 24"/>
    <x v="10"/>
    <n v="11"/>
    <x v="53"/>
    <n v="39877.269999999997"/>
    <n v="154360.6"/>
    <n v="0.25833800000000001"/>
  </r>
  <r>
    <x v="0"/>
    <n v="1663"/>
    <n v="22"/>
    <x v="2"/>
    <s v="Saclay"/>
    <x v="246"/>
    <n v="924.42"/>
    <s v="Facture"/>
    <x v="0"/>
    <s v="novembre 24"/>
    <x v="10"/>
    <n v="11"/>
    <x v="53"/>
    <n v="39877.269999999997"/>
    <n v="154360.6"/>
    <n v="0.25833800000000001"/>
  </r>
  <r>
    <x v="0"/>
    <n v="1664"/>
    <n v="31"/>
    <x v="8"/>
    <s v="Saclay"/>
    <x v="247"/>
    <n v="151.19999999999999"/>
    <s v="Facture"/>
    <x v="0"/>
    <s v="novembre 24"/>
    <x v="10"/>
    <n v="11"/>
    <x v="188"/>
    <n v="39877.269999999997"/>
    <n v="154360.6"/>
    <n v="0.25833800000000001"/>
  </r>
  <r>
    <x v="0"/>
    <n v="1665"/>
    <n v="31"/>
    <x v="8"/>
    <s v="Saclay"/>
    <x v="248"/>
    <n v="284.55"/>
    <s v="Facture"/>
    <x v="0"/>
    <s v="novembre 24"/>
    <x v="10"/>
    <n v="11"/>
    <x v="55"/>
    <n v="39877.269999999997"/>
    <n v="154360.6"/>
    <n v="0.25833800000000001"/>
  </r>
  <r>
    <x v="0"/>
    <n v="1666"/>
    <n v="3"/>
    <x v="6"/>
    <s v="Saclay"/>
    <x v="249"/>
    <n v="2545.0300000000002"/>
    <s v="Facture"/>
    <x v="0"/>
    <s v="novembre 24"/>
    <x v="10"/>
    <n v="11"/>
    <x v="57"/>
    <n v="39877.269999999997"/>
    <n v="154360.6"/>
    <n v="0.25833800000000001"/>
  </r>
  <r>
    <x v="0"/>
    <n v="1667"/>
    <n v="19"/>
    <x v="1"/>
    <s v="Saclay"/>
    <x v="249"/>
    <n v="482.23"/>
    <s v="Facture"/>
    <x v="0"/>
    <s v="novembre 24"/>
    <x v="10"/>
    <n v="11"/>
    <x v="57"/>
    <n v="39877.269999999997"/>
    <n v="154360.6"/>
    <n v="0.25833800000000001"/>
  </r>
  <r>
    <x v="0"/>
    <n v="1668"/>
    <n v="22"/>
    <x v="2"/>
    <s v="Saclay"/>
    <x v="249"/>
    <n v="137.16"/>
    <s v="Facture"/>
    <x v="0"/>
    <s v="novembre 24"/>
    <x v="10"/>
    <n v="11"/>
    <x v="57"/>
    <n v="39877.269999999997"/>
    <n v="154360.6"/>
    <n v="0.25833800000000001"/>
  </r>
  <r>
    <x v="0"/>
    <n v="1669"/>
    <n v="31"/>
    <x v="8"/>
    <s v="Saclay"/>
    <x v="249"/>
    <n v="837.6"/>
    <s v="Facture"/>
    <x v="0"/>
    <s v="novembre 24"/>
    <x v="10"/>
    <n v="11"/>
    <x v="57"/>
    <n v="39877.269999999997"/>
    <n v="154360.6"/>
    <n v="0.25833800000000001"/>
  </r>
  <r>
    <x v="0"/>
    <n v="1671"/>
    <n v="214"/>
    <x v="27"/>
    <s v="Saclay"/>
    <x v="246"/>
    <n v="582.24"/>
    <s v="Facture"/>
    <x v="0"/>
    <s v="novembre 24"/>
    <x v="10"/>
    <n v="11"/>
    <x v="53"/>
    <n v="39877.269999999997"/>
    <n v="154360.6"/>
    <n v="0.25833800000000001"/>
  </r>
  <r>
    <x v="0"/>
    <n v="1672"/>
    <n v="214"/>
    <x v="27"/>
    <s v="Saclay"/>
    <x v="248"/>
    <n v="201.6"/>
    <s v="Facture"/>
    <x v="0"/>
    <s v="novembre 24"/>
    <x v="10"/>
    <n v="11"/>
    <x v="55"/>
    <n v="39877.269999999997"/>
    <n v="154360.6"/>
    <n v="0.25833800000000001"/>
  </r>
  <r>
    <x v="0"/>
    <n v="1673"/>
    <n v="31"/>
    <x v="8"/>
    <s v="Saclay"/>
    <x v="250"/>
    <n v="581.9"/>
    <s v="Facture"/>
    <x v="0"/>
    <s v="novembre 24"/>
    <x v="10"/>
    <n v="11"/>
    <x v="189"/>
    <n v="39877.269999999997"/>
    <n v="154360.6"/>
    <n v="0.25833800000000001"/>
  </r>
  <r>
    <x v="0"/>
    <n v="1674"/>
    <n v="22"/>
    <x v="2"/>
    <s v="Saclay"/>
    <x v="250"/>
    <n v="421.9"/>
    <s v="Facture"/>
    <x v="0"/>
    <s v="novembre 24"/>
    <x v="10"/>
    <n v="11"/>
    <x v="189"/>
    <n v="39877.269999999997"/>
    <n v="154360.6"/>
    <n v="0.25833800000000001"/>
  </r>
  <r>
    <x v="0"/>
    <n v="1675"/>
    <n v="182"/>
    <x v="16"/>
    <s v="Saclay"/>
    <x v="250"/>
    <n v="849.48"/>
    <s v="Facture"/>
    <x v="0"/>
    <s v="novembre 24"/>
    <x v="10"/>
    <n v="11"/>
    <x v="189"/>
    <n v="39877.269999999997"/>
    <n v="154360.6"/>
    <n v="0.25833800000000001"/>
  </r>
  <r>
    <x v="0"/>
    <n v="1676"/>
    <n v="15"/>
    <x v="4"/>
    <s v="Saclay"/>
    <x v="250"/>
    <n v="529.13"/>
    <s v="Facture"/>
    <x v="0"/>
    <s v="novembre 24"/>
    <x v="10"/>
    <n v="11"/>
    <x v="189"/>
    <n v="39877.269999999997"/>
    <n v="154360.6"/>
    <n v="0.25833800000000001"/>
  </r>
  <r>
    <x v="0"/>
    <n v="1677"/>
    <n v="15"/>
    <x v="4"/>
    <s v="Saclay"/>
    <x v="251"/>
    <n v="326.14"/>
    <s v="Facture"/>
    <x v="0"/>
    <s v="novembre 24"/>
    <x v="10"/>
    <n v="11"/>
    <x v="58"/>
    <n v="39877.269999999997"/>
    <n v="154360.6"/>
    <n v="0.25833800000000001"/>
  </r>
  <r>
    <x v="0"/>
    <n v="1678"/>
    <n v="17"/>
    <x v="5"/>
    <s v="Saclay"/>
    <x v="251"/>
    <n v="173.44"/>
    <s v="Facture"/>
    <x v="0"/>
    <s v="novembre 24"/>
    <x v="10"/>
    <n v="11"/>
    <x v="58"/>
    <n v="39877.269999999997"/>
    <n v="154360.6"/>
    <n v="0.25833800000000001"/>
  </r>
  <r>
    <x v="0"/>
    <n v="1679"/>
    <n v="22"/>
    <x v="2"/>
    <s v="Saclay"/>
    <x v="251"/>
    <n v="949.08"/>
    <s v="Facture"/>
    <x v="0"/>
    <s v="novembre 24"/>
    <x v="10"/>
    <n v="11"/>
    <x v="58"/>
    <n v="39877.269999999997"/>
    <n v="154360.6"/>
    <n v="0.25833800000000001"/>
  </r>
  <r>
    <x v="0"/>
    <n v="1680"/>
    <n v="31"/>
    <x v="8"/>
    <s v="Saclay"/>
    <x v="251"/>
    <n v="356.69"/>
    <s v="Facture"/>
    <x v="0"/>
    <s v="novembre 24"/>
    <x v="10"/>
    <n v="11"/>
    <x v="58"/>
    <n v="39877.269999999997"/>
    <n v="154360.6"/>
    <n v="0.25833800000000001"/>
  </r>
  <r>
    <x v="0"/>
    <n v="1681"/>
    <n v="206"/>
    <x v="20"/>
    <s v="Saclay"/>
    <x v="251"/>
    <n v="595.16"/>
    <s v="Facture"/>
    <x v="0"/>
    <s v="novembre 24"/>
    <x v="10"/>
    <n v="11"/>
    <x v="58"/>
    <n v="39877.269999999997"/>
    <n v="154360.6"/>
    <n v="0.25833800000000001"/>
  </r>
  <r>
    <x v="0"/>
    <n v="1682"/>
    <n v="19"/>
    <x v="1"/>
    <s v="Saclay"/>
    <x v="252"/>
    <n v="1048.42"/>
    <s v="Facture"/>
    <x v="0"/>
    <s v="novembre 24"/>
    <x v="10"/>
    <n v="11"/>
    <x v="59"/>
    <n v="39877.269999999997"/>
    <n v="154360.6"/>
    <n v="0.25833800000000001"/>
  </r>
  <r>
    <x v="0"/>
    <n v="1683"/>
    <n v="31"/>
    <x v="8"/>
    <s v="Saclay"/>
    <x v="252"/>
    <n v="343.12"/>
    <s v="Facture"/>
    <x v="0"/>
    <s v="novembre 24"/>
    <x v="10"/>
    <n v="11"/>
    <x v="59"/>
    <n v="39877.269999999997"/>
    <n v="154360.6"/>
    <n v="0.25833800000000001"/>
  </r>
  <r>
    <x v="0"/>
    <n v="1684"/>
    <n v="31"/>
    <x v="8"/>
    <s v="Saclay"/>
    <x v="253"/>
    <n v="377.35"/>
    <s v="Facture"/>
    <x v="0"/>
    <s v="novembre 24"/>
    <x v="10"/>
    <n v="11"/>
    <x v="61"/>
    <n v="39877.269999999997"/>
    <n v="154360.6"/>
    <n v="0.25833800000000001"/>
  </r>
  <r>
    <x v="0"/>
    <n v="1685"/>
    <n v="182"/>
    <x v="16"/>
    <s v="Saclay"/>
    <x v="253"/>
    <n v="575.67999999999995"/>
    <s v="Facture"/>
    <x v="0"/>
    <s v="novembre 24"/>
    <x v="10"/>
    <n v="11"/>
    <x v="61"/>
    <n v="39877.269999999997"/>
    <n v="154360.6"/>
    <n v="0.25833800000000001"/>
  </r>
  <r>
    <x v="0"/>
    <n v="1686"/>
    <n v="15"/>
    <x v="4"/>
    <s v="Saclay"/>
    <x v="253"/>
    <n v="594.05999999999995"/>
    <s v="Facture"/>
    <x v="0"/>
    <s v="novembre 24"/>
    <x v="10"/>
    <n v="11"/>
    <x v="61"/>
    <n v="39877.269999999997"/>
    <n v="154360.6"/>
    <n v="0.25833800000000001"/>
  </r>
  <r>
    <x v="0"/>
    <n v="1687"/>
    <n v="10"/>
    <x v="9"/>
    <s v="Saclay"/>
    <x v="253"/>
    <n v="662.88"/>
    <s v="Facture"/>
    <x v="0"/>
    <s v="novembre 24"/>
    <x v="10"/>
    <n v="11"/>
    <x v="61"/>
    <n v="39877.269999999997"/>
    <n v="154360.6"/>
    <n v="0.25833800000000001"/>
  </r>
  <r>
    <x v="0"/>
    <n v="1688"/>
    <n v="31"/>
    <x v="8"/>
    <s v="Saclay"/>
    <x v="254"/>
    <n v="629.92999999999995"/>
    <s v="Facture"/>
    <x v="0"/>
    <s v="novembre 24"/>
    <x v="10"/>
    <n v="11"/>
    <x v="62"/>
    <n v="39877.269999999997"/>
    <n v="154360.6"/>
    <n v="0.25833800000000001"/>
  </r>
  <r>
    <x v="0"/>
    <n v="1689"/>
    <n v="19"/>
    <x v="1"/>
    <s v="Saclay"/>
    <x v="254"/>
    <n v="223.39"/>
    <s v="Facture"/>
    <x v="0"/>
    <s v="novembre 24"/>
    <x v="10"/>
    <n v="11"/>
    <x v="62"/>
    <n v="39877.269999999997"/>
    <n v="154360.6"/>
    <n v="0.25833800000000001"/>
  </r>
  <r>
    <x v="0"/>
    <n v="1690"/>
    <n v="1"/>
    <x v="28"/>
    <s v="Saclay"/>
    <x v="245"/>
    <n v="158.79"/>
    <s v="Facture"/>
    <x v="0"/>
    <s v="novembre 24"/>
    <x v="10"/>
    <n v="11"/>
    <x v="52"/>
    <n v="39877.269999999997"/>
    <n v="154360.6"/>
    <n v="0.25833800000000001"/>
  </r>
  <r>
    <x v="0"/>
    <n v="1691"/>
    <n v="17"/>
    <x v="5"/>
    <s v="Saclay"/>
    <x v="254"/>
    <n v="465.8"/>
    <s v="Facture"/>
    <x v="0"/>
    <s v="novembre 24"/>
    <x v="10"/>
    <n v="11"/>
    <x v="62"/>
    <n v="39877.269999999997"/>
    <n v="154360.6"/>
    <n v="0.25833800000000001"/>
  </r>
  <r>
    <x v="0"/>
    <n v="1692"/>
    <n v="7"/>
    <x v="0"/>
    <s v="Saclay"/>
    <x v="254"/>
    <n v="622.16"/>
    <s v="Facture"/>
    <x v="0"/>
    <s v="novembre 24"/>
    <x v="10"/>
    <n v="11"/>
    <x v="62"/>
    <n v="39877.269999999997"/>
    <n v="154360.6"/>
    <n v="0.25833800000000001"/>
  </r>
  <r>
    <x v="0"/>
    <n v="1693"/>
    <n v="31"/>
    <x v="8"/>
    <s v="Saclay"/>
    <x v="255"/>
    <n v="750.05"/>
    <s v="Facture"/>
    <x v="0"/>
    <s v="novembre 24"/>
    <x v="10"/>
    <n v="11"/>
    <x v="63"/>
    <n v="39877.269999999997"/>
    <n v="154360.6"/>
    <n v="0.25833800000000001"/>
  </r>
  <r>
    <x v="0"/>
    <n v="1694"/>
    <n v="19"/>
    <x v="1"/>
    <s v="Saclay"/>
    <x v="255"/>
    <n v="686.18"/>
    <s v="Facture"/>
    <x v="0"/>
    <s v="novembre 24"/>
    <x v="10"/>
    <n v="11"/>
    <x v="63"/>
    <n v="39877.269999999997"/>
    <n v="154360.6"/>
    <n v="0.25833800000000001"/>
  </r>
  <r>
    <x v="0"/>
    <n v="1695"/>
    <n v="22"/>
    <x v="2"/>
    <s v="Saclay"/>
    <x v="255"/>
    <n v="347.46"/>
    <s v="Facture"/>
    <x v="0"/>
    <s v="novembre 24"/>
    <x v="10"/>
    <n v="11"/>
    <x v="63"/>
    <n v="39877.269999999997"/>
    <n v="154360.6"/>
    <n v="0.25833800000000001"/>
  </r>
  <r>
    <x v="0"/>
    <n v="1696"/>
    <n v="7"/>
    <x v="0"/>
    <s v="Saclay"/>
    <x v="255"/>
    <n v="181.26"/>
    <s v="Facture"/>
    <x v="0"/>
    <s v="novembre 24"/>
    <x v="10"/>
    <n v="11"/>
    <x v="63"/>
    <n v="39877.269999999997"/>
    <n v="154360.6"/>
    <n v="0.25833800000000001"/>
  </r>
  <r>
    <x v="0"/>
    <n v="1697"/>
    <n v="215"/>
    <x v="29"/>
    <s v="Saclay"/>
    <x v="255"/>
    <n v="579.16"/>
    <s v="Facture"/>
    <x v="0"/>
    <s v="novembre 24"/>
    <x v="10"/>
    <n v="11"/>
    <x v="63"/>
    <n v="39877.269999999997"/>
    <n v="154360.6"/>
    <n v="0.25833800000000001"/>
  </r>
  <r>
    <x v="0"/>
    <n v="1698"/>
    <n v="15"/>
    <x v="4"/>
    <s v="Saclay"/>
    <x v="255"/>
    <n v="726.04"/>
    <s v="Facture"/>
    <x v="0"/>
    <s v="novembre 24"/>
    <x v="10"/>
    <n v="11"/>
    <x v="63"/>
    <n v="39877.269999999997"/>
    <n v="154360.6"/>
    <n v="0.25833800000000001"/>
  </r>
  <r>
    <x v="0"/>
    <n v="1699"/>
    <n v="15"/>
    <x v="4"/>
    <s v="Saclay"/>
    <x v="256"/>
    <n v="452.64"/>
    <s v="Facture"/>
    <x v="0"/>
    <s v="novembre 24"/>
    <x v="10"/>
    <n v="11"/>
    <x v="64"/>
    <n v="39877.269999999997"/>
    <n v="154360.6"/>
    <n v="0.25833800000000001"/>
  </r>
  <r>
    <x v="0"/>
    <n v="1700"/>
    <n v="2"/>
    <x v="11"/>
    <s v="Saclay"/>
    <x v="256"/>
    <n v="93.51"/>
    <s v="Facture"/>
    <x v="0"/>
    <s v="novembre 24"/>
    <x v="10"/>
    <n v="11"/>
    <x v="64"/>
    <n v="39877.269999999997"/>
    <n v="154360.6"/>
    <n v="0.25833800000000001"/>
  </r>
  <r>
    <x v="0"/>
    <n v="1701"/>
    <n v="31"/>
    <x v="8"/>
    <s v="Saclay"/>
    <x v="256"/>
    <n v="248.85"/>
    <s v="Facture"/>
    <x v="0"/>
    <s v="novembre 24"/>
    <x v="10"/>
    <n v="11"/>
    <x v="64"/>
    <n v="39877.269999999997"/>
    <n v="154360.6"/>
    <n v="0.25833800000000001"/>
  </r>
  <r>
    <x v="0"/>
    <n v="1702"/>
    <n v="3"/>
    <x v="6"/>
    <s v="Saclay"/>
    <x v="256"/>
    <n v="229.06"/>
    <s v="Facture"/>
    <x v="0"/>
    <s v="novembre 24"/>
    <x v="10"/>
    <n v="11"/>
    <x v="64"/>
    <n v="39877.269999999997"/>
    <n v="154360.6"/>
    <n v="0.25833800000000001"/>
  </r>
  <r>
    <x v="0"/>
    <n v="1703"/>
    <n v="193"/>
    <x v="17"/>
    <s v="Saclay"/>
    <x v="256"/>
    <n v="306.18"/>
    <s v="Facture"/>
    <x v="0"/>
    <s v="novembre 24"/>
    <x v="10"/>
    <n v="11"/>
    <x v="64"/>
    <n v="39877.269999999997"/>
    <n v="154360.6"/>
    <n v="0.25833800000000001"/>
  </r>
  <r>
    <x v="0"/>
    <n v="1704"/>
    <n v="216"/>
    <x v="30"/>
    <s v="Saclay"/>
    <x v="256"/>
    <n v="148.75"/>
    <s v="Facture"/>
    <x v="0"/>
    <s v="novembre 24"/>
    <x v="10"/>
    <n v="11"/>
    <x v="64"/>
    <n v="39877.269999999997"/>
    <n v="154360.6"/>
    <n v="0.25833800000000001"/>
  </r>
  <r>
    <x v="0"/>
    <n v="1705"/>
    <n v="215"/>
    <x v="29"/>
    <s v="Saclay"/>
    <x v="257"/>
    <n v="989.01"/>
    <s v="Facture"/>
    <x v="0"/>
    <s v="novembre 24"/>
    <x v="10"/>
    <n v="11"/>
    <x v="65"/>
    <n v="39877.269999999997"/>
    <n v="154360.6"/>
    <n v="0.25833800000000001"/>
  </r>
  <r>
    <x v="0"/>
    <n v="1706"/>
    <n v="28"/>
    <x v="15"/>
    <s v="Saclay"/>
    <x v="257"/>
    <n v="1021.34"/>
    <s v="Facture"/>
    <x v="0"/>
    <s v="novembre 24"/>
    <x v="10"/>
    <n v="11"/>
    <x v="65"/>
    <n v="39877.269999999997"/>
    <n v="154360.6"/>
    <n v="0.25833800000000001"/>
  </r>
  <r>
    <x v="0"/>
    <n v="1707"/>
    <n v="19"/>
    <x v="1"/>
    <s v="Saclay"/>
    <x v="258"/>
    <n v="509.97"/>
    <s v="Facture"/>
    <x v="0"/>
    <s v="novembre 24"/>
    <x v="10"/>
    <n v="11"/>
    <x v="72"/>
    <n v="39877.269999999997"/>
    <n v="154360.6"/>
    <n v="0.25833800000000001"/>
  </r>
  <r>
    <x v="0"/>
    <n v="1708"/>
    <n v="19"/>
    <x v="1"/>
    <s v="Saclay"/>
    <x v="258"/>
    <n v="33.729999999999997"/>
    <s v="Facture"/>
    <x v="0"/>
    <s v="novembre 24"/>
    <x v="10"/>
    <n v="11"/>
    <x v="72"/>
    <n v="39877.269999999997"/>
    <n v="154360.6"/>
    <n v="0.25833800000000001"/>
  </r>
  <r>
    <x v="0"/>
    <n v="1710"/>
    <n v="31"/>
    <x v="8"/>
    <s v="Saclay"/>
    <x v="259"/>
    <n v="204.69"/>
    <s v="Facture"/>
    <x v="0"/>
    <s v="novembre 24"/>
    <x v="10"/>
    <n v="11"/>
    <x v="66"/>
    <n v="39877.269999999997"/>
    <n v="154360.6"/>
    <n v="0.25833800000000001"/>
  </r>
  <r>
    <x v="0"/>
    <n v="1711"/>
    <n v="31"/>
    <x v="8"/>
    <s v="Saclay"/>
    <x v="260"/>
    <n v="985.41"/>
    <s v="Facture"/>
    <x v="0"/>
    <s v="novembre 24"/>
    <x v="10"/>
    <n v="11"/>
    <x v="190"/>
    <n v="39877.269999999997"/>
    <n v="154360.6"/>
    <n v="0.25833800000000001"/>
  </r>
  <r>
    <x v="0"/>
    <n v="1712"/>
    <n v="19"/>
    <x v="1"/>
    <s v="Saclay"/>
    <x v="259"/>
    <n v="377.71"/>
    <s v="Facture"/>
    <x v="0"/>
    <s v="novembre 24"/>
    <x v="10"/>
    <n v="11"/>
    <x v="66"/>
    <n v="39877.269999999997"/>
    <n v="154360.6"/>
    <n v="0.25833800000000001"/>
  </r>
  <r>
    <x v="0"/>
    <n v="1715"/>
    <n v="22"/>
    <x v="2"/>
    <s v="Saclay"/>
    <x v="261"/>
    <n v="180.77"/>
    <s v="Facture"/>
    <x v="0"/>
    <s v="novembre 24"/>
    <x v="10"/>
    <n v="11"/>
    <x v="67"/>
    <n v="39877.269999999997"/>
    <n v="154360.6"/>
    <n v="0.25833800000000001"/>
  </r>
  <r>
    <x v="0"/>
    <n v="1716"/>
    <n v="17"/>
    <x v="5"/>
    <s v="Saclay"/>
    <x v="261"/>
    <n v="235.97"/>
    <s v="Facture"/>
    <x v="0"/>
    <s v="novembre 24"/>
    <x v="10"/>
    <n v="11"/>
    <x v="67"/>
    <n v="39877.269999999997"/>
    <n v="154360.6"/>
    <n v="0.25833800000000001"/>
  </r>
  <r>
    <x v="0"/>
    <n v="1717"/>
    <n v="7"/>
    <x v="0"/>
    <s v="Saclay"/>
    <x v="261"/>
    <n v="138"/>
    <s v="Facture"/>
    <x v="0"/>
    <s v="novembre 24"/>
    <x v="10"/>
    <n v="11"/>
    <x v="67"/>
    <n v="39877.269999999997"/>
    <n v="154360.6"/>
    <n v="0.25833800000000001"/>
  </r>
  <r>
    <x v="0"/>
    <n v="1718"/>
    <n v="31"/>
    <x v="8"/>
    <s v="Saclay"/>
    <x v="262"/>
    <n v="207.82"/>
    <s v="Facture"/>
    <x v="0"/>
    <s v="novembre 24"/>
    <x v="10"/>
    <n v="11"/>
    <x v="68"/>
    <n v="39877.269999999997"/>
    <n v="154360.6"/>
    <n v="0.25833800000000001"/>
  </r>
  <r>
    <x v="0"/>
    <n v="1719"/>
    <n v="15"/>
    <x v="4"/>
    <s v="Saclay"/>
    <x v="262"/>
    <n v="463.92"/>
    <s v="Facture"/>
    <x v="0"/>
    <s v="novembre 24"/>
    <x v="10"/>
    <n v="11"/>
    <x v="68"/>
    <n v="39877.269999999997"/>
    <n v="154360.6"/>
    <n v="0.25833800000000001"/>
  </r>
  <r>
    <x v="0"/>
    <n v="1720"/>
    <n v="207"/>
    <x v="21"/>
    <s v="Saclay"/>
    <x v="258"/>
    <n v="404.39"/>
    <s v="Facture"/>
    <x v="0"/>
    <s v="novembre 24"/>
    <x v="10"/>
    <n v="11"/>
    <x v="72"/>
    <n v="39877.269999999997"/>
    <n v="154360.6"/>
    <n v="0.25833800000000001"/>
  </r>
  <r>
    <x v="0"/>
    <n v="1721"/>
    <n v="214"/>
    <x v="27"/>
    <s v="Saclay"/>
    <x v="257"/>
    <n v="161.28"/>
    <s v="Facture"/>
    <x v="0"/>
    <s v="novembre 24"/>
    <x v="10"/>
    <n v="11"/>
    <x v="65"/>
    <n v="39877.269999999997"/>
    <n v="154360.6"/>
    <n v="0.25833800000000001"/>
  </r>
  <r>
    <x v="0"/>
    <n v="1722"/>
    <n v="215"/>
    <x v="29"/>
    <s v="Saclay"/>
    <x v="263"/>
    <n v="366.82"/>
    <s v="Facture"/>
    <x v="0"/>
    <s v="novembre 24"/>
    <x v="10"/>
    <n v="11"/>
    <x v="70"/>
    <n v="39877.269999999997"/>
    <n v="154360.6"/>
    <n v="0.25833800000000001"/>
  </r>
  <r>
    <x v="0"/>
    <n v="1723"/>
    <n v="15"/>
    <x v="4"/>
    <s v="Saclay"/>
    <x v="263"/>
    <n v="364.83"/>
    <s v="Facture"/>
    <x v="0"/>
    <s v="novembre 24"/>
    <x v="10"/>
    <n v="11"/>
    <x v="70"/>
    <n v="39877.269999999997"/>
    <n v="154360.6"/>
    <n v="0.25833800000000001"/>
  </r>
  <r>
    <x v="0"/>
    <n v="1724"/>
    <n v="19"/>
    <x v="1"/>
    <s v="Saclay"/>
    <x v="263"/>
    <n v="343.14"/>
    <s v="Facture"/>
    <x v="0"/>
    <s v="novembre 24"/>
    <x v="10"/>
    <n v="11"/>
    <x v="70"/>
    <n v="39877.269999999997"/>
    <n v="154360.6"/>
    <n v="0.25833800000000001"/>
  </r>
  <r>
    <x v="0"/>
    <n v="1727"/>
    <n v="182"/>
    <x v="16"/>
    <s v="Saclay"/>
    <x v="264"/>
    <n v="729.14"/>
    <s v="Facture"/>
    <x v="0"/>
    <s v="décembre 24"/>
    <x v="11"/>
    <n v="12"/>
    <x v="132"/>
    <n v="38326.870000000003"/>
    <n v="150088.16"/>
    <m/>
  </r>
  <r>
    <x v="0"/>
    <n v="1729"/>
    <n v="31"/>
    <x v="8"/>
    <s v="Saclay"/>
    <x v="265"/>
    <n v="1545.99"/>
    <s v="Facture"/>
    <x v="0"/>
    <s v="décembre 24"/>
    <x v="11"/>
    <n v="12"/>
    <x v="133"/>
    <n v="38326.870000000003"/>
    <n v="150088.16"/>
    <m/>
  </r>
  <r>
    <x v="0"/>
    <n v="1730"/>
    <n v="22"/>
    <x v="2"/>
    <s v="Saclay"/>
    <x v="264"/>
    <n v="591.66"/>
    <s v="Facture"/>
    <x v="0"/>
    <s v="décembre 24"/>
    <x v="11"/>
    <n v="12"/>
    <x v="132"/>
    <n v="38326.870000000003"/>
    <n v="150088.16"/>
    <m/>
  </r>
  <r>
    <x v="0"/>
    <n v="1731"/>
    <n v="10"/>
    <x v="9"/>
    <s v="Saclay"/>
    <x v="264"/>
    <n v="1441.83"/>
    <s v="Facture"/>
    <x v="0"/>
    <s v="décembre 24"/>
    <x v="11"/>
    <n v="12"/>
    <x v="132"/>
    <n v="38326.870000000003"/>
    <n v="150088.16"/>
    <m/>
  </r>
  <r>
    <x v="0"/>
    <n v="1732"/>
    <n v="19"/>
    <x v="1"/>
    <s v="Saclay"/>
    <x v="264"/>
    <n v="1208.75"/>
    <s v="Facture"/>
    <x v="0"/>
    <s v="décembre 24"/>
    <x v="11"/>
    <n v="12"/>
    <x v="132"/>
    <n v="38326.870000000003"/>
    <n v="150088.16"/>
    <m/>
  </r>
  <r>
    <x v="0"/>
    <n v="1733"/>
    <n v="215"/>
    <x v="29"/>
    <s v="Saclay"/>
    <x v="264"/>
    <n v="380.77"/>
    <s v="Facture"/>
    <x v="0"/>
    <s v="décembre 24"/>
    <x v="11"/>
    <n v="12"/>
    <x v="132"/>
    <n v="38326.870000000003"/>
    <n v="150088.16"/>
    <m/>
  </r>
  <r>
    <x v="0"/>
    <n v="1734"/>
    <n v="31"/>
    <x v="8"/>
    <s v="Saclay"/>
    <x v="264"/>
    <n v="337.8"/>
    <s v="Facture"/>
    <x v="0"/>
    <s v="décembre 24"/>
    <x v="11"/>
    <n v="12"/>
    <x v="132"/>
    <n v="38326.870000000003"/>
    <n v="150088.16"/>
    <m/>
  </r>
  <r>
    <x v="0"/>
    <n v="1735"/>
    <n v="7"/>
    <x v="0"/>
    <s v="Saclay"/>
    <x v="264"/>
    <n v="279.89999999999998"/>
    <s v="Facture"/>
    <x v="0"/>
    <s v="décembre 24"/>
    <x v="11"/>
    <n v="12"/>
    <x v="132"/>
    <n v="38326.870000000003"/>
    <n v="150088.16"/>
    <m/>
  </r>
  <r>
    <x v="0"/>
    <n v="1736"/>
    <n v="15"/>
    <x v="4"/>
    <s v="Saclay"/>
    <x v="264"/>
    <n v="875.22"/>
    <s v="Facture"/>
    <x v="0"/>
    <s v="décembre 24"/>
    <x v="11"/>
    <n v="12"/>
    <x v="132"/>
    <n v="38326.870000000003"/>
    <n v="150088.16"/>
    <m/>
  </r>
  <r>
    <x v="0"/>
    <n v="1737"/>
    <n v="31"/>
    <x v="8"/>
    <s v="Saclay"/>
    <x v="266"/>
    <n v="428.35"/>
    <s v="Facture"/>
    <x v="0"/>
    <s v="décembre 24"/>
    <x v="11"/>
    <n v="12"/>
    <x v="135"/>
    <n v="38326.870000000003"/>
    <n v="150088.16"/>
    <m/>
  </r>
  <r>
    <x v="0"/>
    <n v="1738"/>
    <n v="22"/>
    <x v="2"/>
    <s v="Saclay"/>
    <x v="266"/>
    <n v="212.5"/>
    <s v="Facture"/>
    <x v="0"/>
    <s v="décembre 24"/>
    <x v="11"/>
    <n v="12"/>
    <x v="135"/>
    <n v="38326.870000000003"/>
    <n v="150088.16"/>
    <m/>
  </r>
  <r>
    <x v="0"/>
    <n v="1739"/>
    <n v="19"/>
    <x v="1"/>
    <s v="Saclay"/>
    <x v="266"/>
    <n v="434.13"/>
    <s v="Facture"/>
    <x v="0"/>
    <s v="décembre 24"/>
    <x v="11"/>
    <n v="12"/>
    <x v="135"/>
    <n v="38326.870000000003"/>
    <n v="150088.16"/>
    <m/>
  </r>
  <r>
    <x v="0"/>
    <n v="1740"/>
    <n v="17"/>
    <x v="5"/>
    <s v="Saclay"/>
    <x v="266"/>
    <n v="252.3"/>
    <s v="Facture"/>
    <x v="0"/>
    <s v="décembre 24"/>
    <x v="11"/>
    <n v="12"/>
    <x v="135"/>
    <n v="38326.870000000003"/>
    <n v="150088.16"/>
    <m/>
  </r>
  <r>
    <x v="0"/>
    <n v="1741"/>
    <n v="215"/>
    <x v="29"/>
    <s v="Saclay"/>
    <x v="266"/>
    <n v="583.71"/>
    <s v="Facture"/>
    <x v="0"/>
    <s v="décembre 24"/>
    <x v="11"/>
    <n v="12"/>
    <x v="135"/>
    <n v="38326.870000000003"/>
    <n v="150088.16"/>
    <m/>
  </r>
  <r>
    <x v="0"/>
    <n v="1742"/>
    <n v="214"/>
    <x v="27"/>
    <s v="Saclay"/>
    <x v="266"/>
    <n v="241.92"/>
    <s v="Facture"/>
    <x v="0"/>
    <s v="décembre 24"/>
    <x v="11"/>
    <n v="12"/>
    <x v="135"/>
    <n v="38326.870000000003"/>
    <n v="150088.16"/>
    <m/>
  </r>
  <r>
    <x v="0"/>
    <n v="1743"/>
    <n v="15"/>
    <x v="4"/>
    <s v="Saclay"/>
    <x v="267"/>
    <n v="229.39"/>
    <s v="Facture"/>
    <x v="0"/>
    <s v="décembre 24"/>
    <x v="11"/>
    <n v="12"/>
    <x v="136"/>
    <n v="38326.870000000003"/>
    <n v="150088.16"/>
    <m/>
  </r>
  <r>
    <x v="0"/>
    <n v="1744"/>
    <n v="28"/>
    <x v="15"/>
    <s v="Saclay"/>
    <x v="267"/>
    <n v="1395.69"/>
    <s v="Facture"/>
    <x v="0"/>
    <s v="décembre 24"/>
    <x v="11"/>
    <n v="12"/>
    <x v="136"/>
    <n v="38326.870000000003"/>
    <n v="150088.16"/>
    <m/>
  </r>
  <r>
    <x v="0"/>
    <n v="1745"/>
    <n v="31"/>
    <x v="8"/>
    <s v="Saclay"/>
    <x v="268"/>
    <n v="715.95"/>
    <s v="Facture"/>
    <x v="0"/>
    <s v="décembre 24"/>
    <x v="11"/>
    <n v="12"/>
    <x v="137"/>
    <n v="38326.870000000003"/>
    <n v="150088.16"/>
    <m/>
  </r>
  <r>
    <x v="0"/>
    <n v="1746"/>
    <n v="215"/>
    <x v="29"/>
    <s v="Saclay"/>
    <x v="268"/>
    <n v="386.15"/>
    <s v="Facture"/>
    <x v="0"/>
    <s v="décembre 24"/>
    <x v="11"/>
    <n v="12"/>
    <x v="137"/>
    <n v="38326.870000000003"/>
    <n v="150088.16"/>
    <m/>
  </r>
  <r>
    <x v="0"/>
    <n v="1747"/>
    <n v="19"/>
    <x v="1"/>
    <s v="Saclay"/>
    <x v="268"/>
    <n v="381.7"/>
    <s v="Facture"/>
    <x v="0"/>
    <s v="décembre 24"/>
    <x v="11"/>
    <n v="12"/>
    <x v="137"/>
    <n v="38326.870000000003"/>
    <n v="150088.16"/>
    <m/>
  </r>
  <r>
    <x v="0"/>
    <n v="1748"/>
    <n v="43"/>
    <x v="12"/>
    <s v="Saclay"/>
    <x v="267"/>
    <n v="2240.91"/>
    <s v="Facture"/>
    <x v="0"/>
    <s v="décembre 24"/>
    <x v="11"/>
    <n v="12"/>
    <x v="136"/>
    <n v="38326.870000000003"/>
    <n v="150088.16"/>
    <m/>
  </r>
  <r>
    <x v="0"/>
    <n v="1749"/>
    <n v="19"/>
    <x v="1"/>
    <s v="Saclay"/>
    <x v="269"/>
    <n v="476.32"/>
    <s v="Facture"/>
    <x v="0"/>
    <s v="décembre 24"/>
    <x v="11"/>
    <n v="12"/>
    <x v="138"/>
    <n v="38326.870000000003"/>
    <n v="150088.16"/>
    <m/>
  </r>
  <r>
    <x v="0"/>
    <n v="1750"/>
    <n v="182"/>
    <x v="16"/>
    <s v="Saclay"/>
    <x v="269"/>
    <n v="306.02"/>
    <s v="Facture"/>
    <x v="0"/>
    <s v="décembre 24"/>
    <x v="11"/>
    <n v="12"/>
    <x v="138"/>
    <n v="38326.870000000003"/>
    <n v="150088.16"/>
    <m/>
  </r>
  <r>
    <x v="0"/>
    <n v="1751"/>
    <n v="15"/>
    <x v="4"/>
    <s v="Saclay"/>
    <x v="269"/>
    <n v="211.43"/>
    <s v="Facture"/>
    <x v="0"/>
    <s v="décembre 24"/>
    <x v="11"/>
    <n v="12"/>
    <x v="138"/>
    <n v="38326.870000000003"/>
    <n v="150088.16"/>
    <m/>
  </r>
  <r>
    <x v="0"/>
    <n v="1752"/>
    <n v="31"/>
    <x v="8"/>
    <s v="Saclay"/>
    <x v="269"/>
    <n v="92.84"/>
    <s v="Facture"/>
    <x v="0"/>
    <s v="décembre 24"/>
    <x v="11"/>
    <n v="12"/>
    <x v="138"/>
    <n v="38326.870000000003"/>
    <n v="150088.16"/>
    <m/>
  </r>
  <r>
    <x v="0"/>
    <n v="1753"/>
    <n v="215"/>
    <x v="29"/>
    <s v="Saclay"/>
    <x v="269"/>
    <n v="1156.8499999999999"/>
    <s v="Facture"/>
    <x v="0"/>
    <s v="décembre 24"/>
    <x v="11"/>
    <n v="12"/>
    <x v="138"/>
    <n v="38326.870000000003"/>
    <n v="150088.16"/>
    <m/>
  </r>
  <r>
    <x v="0"/>
    <n v="1756"/>
    <n v="2"/>
    <x v="11"/>
    <s v="Saclay"/>
    <x v="270"/>
    <n v="187.92"/>
    <s v="Facture"/>
    <x v="0"/>
    <s v="décembre 24"/>
    <x v="11"/>
    <n v="12"/>
    <x v="140"/>
    <n v="38326.870000000003"/>
    <n v="150088.16"/>
    <m/>
  </r>
  <r>
    <x v="0"/>
    <n v="1757"/>
    <n v="7"/>
    <x v="0"/>
    <s v="Saclay"/>
    <x v="271"/>
    <n v="167.96"/>
    <s v="Facture"/>
    <x v="0"/>
    <s v="décembre 24"/>
    <x v="11"/>
    <n v="12"/>
    <x v="139"/>
    <n v="38326.870000000003"/>
    <n v="150088.16"/>
    <m/>
  </r>
  <r>
    <x v="0"/>
    <n v="1758"/>
    <n v="17"/>
    <x v="5"/>
    <s v="Saclay"/>
    <x v="271"/>
    <n v="289.93"/>
    <s v="Facture"/>
    <x v="0"/>
    <s v="décembre 24"/>
    <x v="11"/>
    <n v="12"/>
    <x v="139"/>
    <n v="38326.870000000003"/>
    <n v="150088.16"/>
    <m/>
  </r>
  <r>
    <x v="0"/>
    <n v="1759"/>
    <n v="10"/>
    <x v="9"/>
    <s v="Saclay"/>
    <x v="270"/>
    <n v="714.75"/>
    <s v="Facture"/>
    <x v="0"/>
    <s v="décembre 24"/>
    <x v="11"/>
    <n v="12"/>
    <x v="140"/>
    <n v="38326.870000000003"/>
    <n v="150088.16"/>
    <m/>
  </r>
  <r>
    <x v="0"/>
    <n v="1760"/>
    <n v="19"/>
    <x v="1"/>
    <s v="Saclay"/>
    <x v="271"/>
    <n v="976.75"/>
    <s v="Facture"/>
    <x v="0"/>
    <s v="décembre 24"/>
    <x v="11"/>
    <n v="12"/>
    <x v="139"/>
    <n v="38326.870000000003"/>
    <n v="150088.16"/>
    <m/>
  </r>
  <r>
    <x v="0"/>
    <n v="1762"/>
    <n v="31"/>
    <x v="8"/>
    <s v="Saclay"/>
    <x v="272"/>
    <n v="801.63"/>
    <s v="Facture"/>
    <x v="0"/>
    <s v="décembre 24"/>
    <x v="11"/>
    <n v="12"/>
    <x v="191"/>
    <n v="38326.870000000003"/>
    <n v="150088.16"/>
    <m/>
  </r>
  <r>
    <x v="0"/>
    <n v="1763"/>
    <n v="7"/>
    <x v="0"/>
    <s v="Saclay"/>
    <x v="270"/>
    <n v="262.14999999999998"/>
    <s v="Facture"/>
    <x v="0"/>
    <s v="décembre 24"/>
    <x v="11"/>
    <n v="12"/>
    <x v="140"/>
    <n v="38326.870000000003"/>
    <n v="150088.16"/>
    <m/>
  </r>
  <r>
    <x v="0"/>
    <n v="1764"/>
    <n v="31"/>
    <x v="8"/>
    <s v="Saclay"/>
    <x v="270"/>
    <n v="529.64"/>
    <s v="Facture"/>
    <x v="0"/>
    <s v="décembre 24"/>
    <x v="11"/>
    <n v="12"/>
    <x v="140"/>
    <n v="38326.870000000003"/>
    <n v="150088.16"/>
    <m/>
  </r>
  <r>
    <x v="0"/>
    <n v="1765"/>
    <n v="19"/>
    <x v="1"/>
    <s v="Saclay"/>
    <x v="270"/>
    <n v="418.42"/>
    <s v="Facture"/>
    <x v="0"/>
    <s v="décembre 24"/>
    <x v="11"/>
    <n v="12"/>
    <x v="140"/>
    <n v="38326.870000000003"/>
    <n v="150088.16"/>
    <m/>
  </r>
  <r>
    <x v="0"/>
    <n v="1766"/>
    <n v="22"/>
    <x v="2"/>
    <s v="Saclay"/>
    <x v="270"/>
    <n v="143.08000000000001"/>
    <s v="Facture"/>
    <x v="0"/>
    <s v="décembre 24"/>
    <x v="11"/>
    <n v="12"/>
    <x v="140"/>
    <n v="38326.870000000003"/>
    <n v="150088.16"/>
    <m/>
  </r>
  <r>
    <x v="0"/>
    <n v="1767"/>
    <n v="4"/>
    <x v="7"/>
    <s v="Saclay"/>
    <x v="273"/>
    <n v="333"/>
    <s v="Facture"/>
    <x v="0"/>
    <s v="décembre 24"/>
    <x v="11"/>
    <n v="12"/>
    <x v="142"/>
    <n v="38326.870000000003"/>
    <n v="150088.16"/>
    <m/>
  </r>
  <r>
    <x v="0"/>
    <n v="1768"/>
    <n v="10"/>
    <x v="9"/>
    <s v="Saclay"/>
    <x v="273"/>
    <n v="81.400000000000006"/>
    <s v="Facture"/>
    <x v="0"/>
    <s v="décembre 24"/>
    <x v="11"/>
    <n v="12"/>
    <x v="142"/>
    <n v="38326.870000000003"/>
    <n v="150088.16"/>
    <m/>
  </r>
  <r>
    <x v="0"/>
    <n v="1769"/>
    <n v="10"/>
    <x v="9"/>
    <s v="Saclay"/>
    <x v="274"/>
    <n v="620.9"/>
    <s v="Facture"/>
    <x v="0"/>
    <s v="décembre 24"/>
    <x v="11"/>
    <n v="12"/>
    <x v="143"/>
    <n v="38326.870000000003"/>
    <n v="150088.16"/>
    <m/>
  </r>
  <r>
    <x v="0"/>
    <n v="1770"/>
    <n v="31"/>
    <x v="8"/>
    <s v="Saclay"/>
    <x v="274"/>
    <n v="708.25"/>
    <s v="Facture"/>
    <x v="0"/>
    <s v="décembre 24"/>
    <x v="11"/>
    <n v="12"/>
    <x v="143"/>
    <n v="38326.870000000003"/>
    <n v="150088.16"/>
    <m/>
  </r>
  <r>
    <x v="0"/>
    <n v="1771"/>
    <n v="19"/>
    <x v="1"/>
    <s v="Saclay"/>
    <x v="274"/>
    <n v="722.49"/>
    <s v="Facture"/>
    <x v="0"/>
    <s v="décembre 24"/>
    <x v="11"/>
    <n v="12"/>
    <x v="143"/>
    <n v="38326.870000000003"/>
    <n v="150088.16"/>
    <m/>
  </r>
  <r>
    <x v="0"/>
    <n v="1772"/>
    <n v="182"/>
    <x v="16"/>
    <s v="Saclay"/>
    <x v="274"/>
    <n v="118.56"/>
    <s v="Facture"/>
    <x v="0"/>
    <s v="décembre 24"/>
    <x v="11"/>
    <n v="12"/>
    <x v="143"/>
    <n v="38326.870000000003"/>
    <n v="150088.16"/>
    <m/>
  </r>
  <r>
    <x v="0"/>
    <n v="1773"/>
    <n v="215"/>
    <x v="29"/>
    <s v="Saclay"/>
    <x v="274"/>
    <n v="532.79"/>
    <s v="Facture"/>
    <x v="0"/>
    <s v="décembre 24"/>
    <x v="11"/>
    <n v="12"/>
    <x v="143"/>
    <n v="38326.870000000003"/>
    <n v="150088.16"/>
    <m/>
  </r>
  <r>
    <x v="0"/>
    <n v="1774"/>
    <n v="15"/>
    <x v="4"/>
    <s v="Saclay"/>
    <x v="274"/>
    <n v="917.84"/>
    <s v="Facture"/>
    <x v="0"/>
    <s v="décembre 24"/>
    <x v="11"/>
    <n v="12"/>
    <x v="143"/>
    <n v="38326.870000000003"/>
    <n v="150088.16"/>
    <m/>
  </r>
  <r>
    <x v="0"/>
    <n v="1776"/>
    <n v="22"/>
    <x v="2"/>
    <s v="Saclay"/>
    <x v="274"/>
    <n v="213.1"/>
    <s v="Facture"/>
    <x v="0"/>
    <s v="décembre 24"/>
    <x v="11"/>
    <n v="12"/>
    <x v="143"/>
    <n v="38326.870000000003"/>
    <n v="150088.16"/>
    <m/>
  </r>
  <r>
    <x v="0"/>
    <n v="1777"/>
    <n v="3"/>
    <x v="6"/>
    <s v="Saclay"/>
    <x v="275"/>
    <n v="360.56"/>
    <s v="Facture"/>
    <x v="0"/>
    <s v="décembre 24"/>
    <x v="11"/>
    <n v="12"/>
    <x v="144"/>
    <n v="38326.870000000003"/>
    <n v="150088.16"/>
    <m/>
  </r>
  <r>
    <x v="0"/>
    <n v="1778"/>
    <n v="19"/>
    <x v="1"/>
    <s v="Saclay"/>
    <x v="275"/>
    <n v="264.56"/>
    <s v="Facture"/>
    <x v="0"/>
    <s v="décembre 24"/>
    <x v="11"/>
    <n v="12"/>
    <x v="144"/>
    <n v="38326.870000000003"/>
    <n v="150088.16"/>
    <m/>
  </r>
  <r>
    <x v="0"/>
    <n v="1779"/>
    <n v="19"/>
    <x v="1"/>
    <s v="Saclay"/>
    <x v="276"/>
    <n v="436.44"/>
    <s v="Facture"/>
    <x v="0"/>
    <s v="décembre 24"/>
    <x v="11"/>
    <n v="12"/>
    <x v="192"/>
    <n v="38326.870000000003"/>
    <n v="150088.16"/>
    <m/>
  </r>
  <r>
    <x v="0"/>
    <n v="1780"/>
    <n v="31"/>
    <x v="8"/>
    <s v="Saclay"/>
    <x v="276"/>
    <n v="1040.43"/>
    <s v="Facture"/>
    <x v="0"/>
    <s v="décembre 24"/>
    <x v="11"/>
    <n v="12"/>
    <x v="192"/>
    <n v="38326.870000000003"/>
    <n v="150088.16"/>
    <m/>
  </r>
  <r>
    <x v="0"/>
    <n v="1781"/>
    <n v="22"/>
    <x v="2"/>
    <s v="Saclay"/>
    <x v="276"/>
    <n v="266.12"/>
    <s v="Facture"/>
    <x v="0"/>
    <s v="décembre 24"/>
    <x v="11"/>
    <n v="12"/>
    <x v="192"/>
    <n v="38326.870000000003"/>
    <n v="150088.16"/>
    <m/>
  </r>
  <r>
    <x v="0"/>
    <n v="1782"/>
    <n v="215"/>
    <x v="29"/>
    <s v="Saclay"/>
    <x v="276"/>
    <n v="720.25"/>
    <s v="Facture"/>
    <x v="0"/>
    <s v="décembre 24"/>
    <x v="11"/>
    <n v="12"/>
    <x v="192"/>
    <n v="38326.870000000003"/>
    <n v="150088.16"/>
    <m/>
  </r>
  <r>
    <x v="0"/>
    <n v="1783"/>
    <n v="31"/>
    <x v="8"/>
    <s v="Saclay"/>
    <x v="277"/>
    <n v="202.75"/>
    <s v="Facture"/>
    <x v="0"/>
    <s v="décembre 24"/>
    <x v="11"/>
    <n v="12"/>
    <x v="145"/>
    <n v="38326.870000000003"/>
    <n v="150088.16"/>
    <m/>
  </r>
  <r>
    <x v="0"/>
    <n v="1784"/>
    <n v="10"/>
    <x v="9"/>
    <s v="Saclay"/>
    <x v="277"/>
    <n v="134.15"/>
    <s v="Facture"/>
    <x v="0"/>
    <s v="décembre 24"/>
    <x v="11"/>
    <n v="12"/>
    <x v="145"/>
    <n v="38326.870000000003"/>
    <n v="150088.16"/>
    <m/>
  </r>
  <r>
    <x v="0"/>
    <n v="1785"/>
    <n v="19"/>
    <x v="1"/>
    <s v="Saclay"/>
    <x v="278"/>
    <n v="402.15"/>
    <s v="Facture"/>
    <x v="0"/>
    <s v="décembre 24"/>
    <x v="11"/>
    <n v="12"/>
    <x v="147"/>
    <n v="38326.870000000003"/>
    <n v="150088.16"/>
    <m/>
  </r>
  <r>
    <x v="0"/>
    <n v="1786"/>
    <n v="182"/>
    <x v="16"/>
    <s v="Saclay"/>
    <x v="278"/>
    <n v="138.72"/>
    <s v="Facture"/>
    <x v="0"/>
    <s v="décembre 24"/>
    <x v="11"/>
    <n v="12"/>
    <x v="147"/>
    <n v="38326.870000000003"/>
    <n v="150088.16"/>
    <m/>
  </r>
  <r>
    <x v="0"/>
    <n v="1787"/>
    <n v="31"/>
    <x v="8"/>
    <s v="Saclay"/>
    <x v="278"/>
    <n v="56.4"/>
    <s v="Facture"/>
    <x v="0"/>
    <s v="décembre 24"/>
    <x v="11"/>
    <n v="12"/>
    <x v="147"/>
    <n v="38326.870000000003"/>
    <n v="150088.16"/>
    <m/>
  </r>
  <r>
    <x v="0"/>
    <n v="1788"/>
    <n v="7"/>
    <x v="0"/>
    <s v="Saclay"/>
    <x v="278"/>
    <n v="417"/>
    <s v="Facture"/>
    <x v="0"/>
    <s v="décembre 24"/>
    <x v="11"/>
    <n v="12"/>
    <x v="147"/>
    <n v="38326.870000000003"/>
    <n v="150088.16"/>
    <m/>
  </r>
  <r>
    <x v="0"/>
    <n v="1790"/>
    <n v="15"/>
    <x v="4"/>
    <s v="Saclay"/>
    <x v="278"/>
    <n v="259.8"/>
    <s v="Facture"/>
    <x v="0"/>
    <s v="décembre 24"/>
    <x v="11"/>
    <n v="12"/>
    <x v="147"/>
    <n v="38326.870000000003"/>
    <n v="150088.16"/>
    <m/>
  </r>
  <r>
    <x v="0"/>
    <n v="1791"/>
    <n v="215"/>
    <x v="29"/>
    <s v="Saclay"/>
    <x v="278"/>
    <n v="341.97"/>
    <s v="Facture"/>
    <x v="0"/>
    <s v="décembre 24"/>
    <x v="11"/>
    <n v="12"/>
    <x v="147"/>
    <n v="38326.870000000003"/>
    <n v="150088.16"/>
    <m/>
  </r>
  <r>
    <x v="0"/>
    <n v="1792"/>
    <n v="3"/>
    <x v="6"/>
    <s v="Saclay"/>
    <x v="278"/>
    <n v="664.25"/>
    <s v="Facture"/>
    <x v="0"/>
    <s v="décembre 24"/>
    <x v="11"/>
    <n v="12"/>
    <x v="147"/>
    <n v="38326.870000000003"/>
    <n v="150088.16"/>
    <m/>
  </r>
  <r>
    <x v="0"/>
    <n v="1793"/>
    <n v="10"/>
    <x v="9"/>
    <s v="Saclay"/>
    <x v="278"/>
    <n v="884.74"/>
    <s v="Facture"/>
    <x v="0"/>
    <s v="décembre 24"/>
    <x v="11"/>
    <n v="12"/>
    <x v="147"/>
    <n v="38326.870000000003"/>
    <n v="150088.16"/>
    <m/>
  </r>
  <r>
    <x v="0"/>
    <n v="1794"/>
    <n v="15"/>
    <x v="4"/>
    <s v="Saclay"/>
    <x v="278"/>
    <n v="784.3"/>
    <s v="Facture"/>
    <x v="0"/>
    <s v="décembre 24"/>
    <x v="11"/>
    <n v="12"/>
    <x v="147"/>
    <n v="38326.870000000003"/>
    <n v="150088.16"/>
    <m/>
  </r>
  <r>
    <x v="0"/>
    <n v="1796"/>
    <n v="22"/>
    <x v="2"/>
    <s v="Saclay"/>
    <x v="279"/>
    <n v="785"/>
    <s v="Facture"/>
    <x v="0"/>
    <s v="décembre 24"/>
    <x v="11"/>
    <n v="12"/>
    <x v="148"/>
    <n v="38326.870000000003"/>
    <n v="150088.16"/>
    <m/>
  </r>
  <r>
    <x v="0"/>
    <n v="1797"/>
    <n v="31"/>
    <x v="8"/>
    <s v="Saclay"/>
    <x v="279"/>
    <n v="218.4"/>
    <s v="Facture"/>
    <x v="0"/>
    <s v="décembre 24"/>
    <x v="11"/>
    <n v="12"/>
    <x v="148"/>
    <n v="38326.870000000003"/>
    <n v="150088.16"/>
    <m/>
  </r>
  <r>
    <x v="0"/>
    <n v="1798"/>
    <n v="19"/>
    <x v="1"/>
    <s v="Saclay"/>
    <x v="279"/>
    <n v="214"/>
    <s v="Facture"/>
    <x v="0"/>
    <s v="décembre 24"/>
    <x v="11"/>
    <n v="12"/>
    <x v="148"/>
    <n v="38326.870000000003"/>
    <n v="150088.16"/>
    <m/>
  </r>
  <r>
    <x v="0"/>
    <n v="1799"/>
    <n v="10"/>
    <x v="9"/>
    <s v="Saclay"/>
    <x v="279"/>
    <n v="852.75"/>
    <s v="Facture"/>
    <x v="0"/>
    <s v="décembre 24"/>
    <x v="11"/>
    <n v="12"/>
    <x v="148"/>
    <n v="38326.870000000003"/>
    <n v="150088.16"/>
    <m/>
  </r>
  <r>
    <x v="0"/>
    <n v="1800"/>
    <n v="15"/>
    <x v="4"/>
    <s v="Saclay"/>
    <x v="279"/>
    <n v="743.52"/>
    <s v="Facture"/>
    <x v="0"/>
    <s v="décembre 24"/>
    <x v="11"/>
    <n v="12"/>
    <x v="148"/>
    <n v="38326.870000000003"/>
    <n v="150088.16"/>
    <m/>
  </r>
  <r>
    <x v="0"/>
    <n v="1801"/>
    <n v="10"/>
    <x v="9"/>
    <s v="Saclay"/>
    <x v="280"/>
    <n v="21.65"/>
    <s v="Facture"/>
    <x v="0"/>
    <s v="décembre 24"/>
    <x v="11"/>
    <n v="12"/>
    <x v="149"/>
    <n v="38326.870000000003"/>
    <n v="150088.16"/>
    <m/>
  </r>
  <r>
    <x v="0"/>
    <n v="1802"/>
    <n v="22"/>
    <x v="2"/>
    <s v="Saclay"/>
    <x v="280"/>
    <n v="85.74"/>
    <s v="Facture"/>
    <x v="0"/>
    <s v="décembre 24"/>
    <x v="11"/>
    <n v="12"/>
    <x v="149"/>
    <n v="38326.870000000003"/>
    <n v="150088.16"/>
    <m/>
  </r>
  <r>
    <x v="0"/>
    <n v="1803"/>
    <n v="17"/>
    <x v="5"/>
    <s v="Saclay"/>
    <x v="280"/>
    <n v="467.24"/>
    <s v="Facture"/>
    <x v="0"/>
    <s v="décembre 24"/>
    <x v="11"/>
    <n v="12"/>
    <x v="149"/>
    <n v="38326.870000000003"/>
    <n v="150088.16"/>
    <m/>
  </r>
  <r>
    <x v="0"/>
    <n v="1804"/>
    <n v="207"/>
    <x v="21"/>
    <s v="Saclay"/>
    <x v="280"/>
    <n v="404.39"/>
    <s v="Facture"/>
    <x v="0"/>
    <s v="décembre 24"/>
    <x v="11"/>
    <n v="12"/>
    <x v="149"/>
    <n v="38326.870000000003"/>
    <n v="150088.16"/>
    <m/>
  </r>
  <r>
    <x v="0"/>
    <n v="1805"/>
    <n v="16"/>
    <x v="10"/>
    <s v="Saclay"/>
    <x v="279"/>
    <n v="401.66"/>
    <s v="Facture"/>
    <x v="0"/>
    <s v="décembre 24"/>
    <x v="11"/>
    <n v="12"/>
    <x v="148"/>
    <n v="38326.870000000003"/>
    <n v="150088.16"/>
    <m/>
  </r>
  <r>
    <x v="0"/>
    <n v="1806"/>
    <n v="3"/>
    <x v="6"/>
    <s v="Saclay"/>
    <x v="280"/>
    <n v="557.59"/>
    <s v="Facture"/>
    <x v="0"/>
    <s v="décembre 24"/>
    <x v="11"/>
    <n v="12"/>
    <x v="149"/>
    <n v="38326.870000000003"/>
    <n v="150088.16"/>
    <m/>
  </r>
  <r>
    <x v="0"/>
    <n v="1809"/>
    <n v="31"/>
    <x v="8"/>
    <s v="Saclay"/>
    <x v="281"/>
    <n v="358.4"/>
    <s v="Facture"/>
    <x v="1"/>
    <s v="janvier 25"/>
    <x v="0"/>
    <n v="1"/>
    <x v="81"/>
    <n v="45983.46"/>
    <n v="172183.17"/>
    <m/>
  </r>
  <r>
    <x v="0"/>
    <n v="1810"/>
    <n v="22"/>
    <x v="2"/>
    <s v="Saclay"/>
    <x v="281"/>
    <n v="225.11"/>
    <s v="Facture"/>
    <x v="1"/>
    <s v="janvier 25"/>
    <x v="0"/>
    <n v="1"/>
    <x v="81"/>
    <n v="45983.46"/>
    <n v="172183.17"/>
    <m/>
  </r>
  <r>
    <x v="0"/>
    <n v="1811"/>
    <n v="182"/>
    <x v="16"/>
    <s v="Saclay"/>
    <x v="282"/>
    <n v="148.19999999999999"/>
    <s v="Facture"/>
    <x v="1"/>
    <s v="janvier 25"/>
    <x v="0"/>
    <n v="1"/>
    <x v="82"/>
    <n v="45983.46"/>
    <n v="172183.17"/>
    <m/>
  </r>
  <r>
    <x v="0"/>
    <n v="1812"/>
    <n v="31"/>
    <x v="8"/>
    <s v="Saclay"/>
    <x v="282"/>
    <n v="756.17"/>
    <s v="Facture"/>
    <x v="1"/>
    <s v="janvier 25"/>
    <x v="0"/>
    <n v="1"/>
    <x v="82"/>
    <n v="45983.46"/>
    <n v="172183.17"/>
    <m/>
  </r>
  <r>
    <x v="0"/>
    <n v="1813"/>
    <n v="19"/>
    <x v="1"/>
    <s v="Saclay"/>
    <x v="282"/>
    <n v="895.62"/>
    <s v="Facture"/>
    <x v="1"/>
    <s v="janvier 25"/>
    <x v="0"/>
    <n v="1"/>
    <x v="82"/>
    <n v="45983.46"/>
    <n v="172183.17"/>
    <m/>
  </r>
  <r>
    <x v="0"/>
    <n v="1814"/>
    <n v="17"/>
    <x v="5"/>
    <s v="Saclay"/>
    <x v="282"/>
    <n v="57.28"/>
    <s v="Facture"/>
    <x v="1"/>
    <s v="janvier 25"/>
    <x v="0"/>
    <n v="1"/>
    <x v="82"/>
    <n v="45983.46"/>
    <n v="172183.17"/>
    <m/>
  </r>
  <r>
    <x v="0"/>
    <n v="1815"/>
    <n v="215"/>
    <x v="29"/>
    <s v="Saclay"/>
    <x v="282"/>
    <n v="685.91"/>
    <s v="Facture"/>
    <x v="1"/>
    <s v="janvier 25"/>
    <x v="0"/>
    <n v="1"/>
    <x v="82"/>
    <n v="45983.46"/>
    <n v="172183.17"/>
    <m/>
  </r>
  <r>
    <x v="0"/>
    <n v="1816"/>
    <n v="22"/>
    <x v="2"/>
    <s v="Saclay"/>
    <x v="282"/>
    <n v="261.57"/>
    <s v="Facture"/>
    <x v="1"/>
    <s v="janvier 25"/>
    <x v="0"/>
    <n v="1"/>
    <x v="82"/>
    <n v="45983.46"/>
    <n v="172183.17"/>
    <m/>
  </r>
  <r>
    <x v="0"/>
    <n v="1817"/>
    <n v="4"/>
    <x v="7"/>
    <s v="Saclay"/>
    <x v="282"/>
    <n v="138.96"/>
    <s v="Facture"/>
    <x v="1"/>
    <s v="janvier 25"/>
    <x v="0"/>
    <n v="1"/>
    <x v="82"/>
    <n v="45983.46"/>
    <n v="172183.17"/>
    <m/>
  </r>
  <r>
    <x v="0"/>
    <n v="1819"/>
    <n v="214"/>
    <x v="27"/>
    <s v="Saclay"/>
    <x v="265"/>
    <n v="161.28"/>
    <s v="Facture"/>
    <x v="0"/>
    <s v="décembre 24"/>
    <x v="11"/>
    <n v="12"/>
    <x v="133"/>
    <n v="38326.870000000003"/>
    <n v="150088.16"/>
    <m/>
  </r>
  <r>
    <x v="0"/>
    <n v="1820"/>
    <n v="214"/>
    <x v="27"/>
    <s v="Saclay"/>
    <x v="283"/>
    <n v="161.28"/>
    <s v="Facture"/>
    <x v="0"/>
    <s v="décembre 24"/>
    <x v="11"/>
    <n v="12"/>
    <x v="152"/>
    <n v="38326.870000000003"/>
    <n v="150088.16"/>
    <m/>
  </r>
  <r>
    <x v="0"/>
    <n v="1821"/>
    <n v="215"/>
    <x v="29"/>
    <s v="Saclay"/>
    <x v="284"/>
    <n v="470.91"/>
    <s v="Facture"/>
    <x v="1"/>
    <s v="janvier 25"/>
    <x v="0"/>
    <n v="1"/>
    <x v="193"/>
    <n v="45983.46"/>
    <n v="172183.17"/>
    <m/>
  </r>
  <r>
    <x v="0"/>
    <n v="1822"/>
    <n v="3"/>
    <x v="6"/>
    <s v="Saclay"/>
    <x v="284"/>
    <n v="154.35"/>
    <s v="Facture"/>
    <x v="1"/>
    <s v="janvier 25"/>
    <x v="0"/>
    <n v="1"/>
    <x v="193"/>
    <n v="45983.46"/>
    <n v="172183.17"/>
    <m/>
  </r>
  <r>
    <x v="0"/>
    <n v="1823"/>
    <n v="17"/>
    <x v="5"/>
    <s v="Saclay"/>
    <x v="284"/>
    <n v="120.49"/>
    <s v="Facture"/>
    <x v="1"/>
    <s v="janvier 25"/>
    <x v="0"/>
    <n v="1"/>
    <x v="193"/>
    <n v="45983.46"/>
    <n v="172183.17"/>
    <m/>
  </r>
  <r>
    <x v="0"/>
    <n v="1824"/>
    <n v="15"/>
    <x v="4"/>
    <s v="Saclay"/>
    <x v="284"/>
    <n v="218.87"/>
    <s v="Facture"/>
    <x v="1"/>
    <s v="janvier 25"/>
    <x v="0"/>
    <n v="1"/>
    <x v="193"/>
    <n v="45983.46"/>
    <n v="172183.17"/>
    <m/>
  </r>
  <r>
    <x v="0"/>
    <n v="1825"/>
    <n v="19"/>
    <x v="1"/>
    <s v="Saclay"/>
    <x v="284"/>
    <n v="84.79"/>
    <s v="Facture"/>
    <x v="1"/>
    <s v="janvier 25"/>
    <x v="0"/>
    <n v="1"/>
    <x v="193"/>
    <n v="45983.46"/>
    <n v="172183.17"/>
    <m/>
  </r>
  <r>
    <x v="0"/>
    <n v="1827"/>
    <n v="214"/>
    <x v="27"/>
    <s v="Saclay"/>
    <x v="284"/>
    <n v="161.28"/>
    <s v="Facture"/>
    <x v="1"/>
    <s v="janvier 25"/>
    <x v="0"/>
    <n v="1"/>
    <x v="193"/>
    <n v="45983.46"/>
    <n v="172183.17"/>
    <m/>
  </r>
  <r>
    <x v="0"/>
    <n v="1828"/>
    <n v="217"/>
    <x v="31"/>
    <s v="Saclay"/>
    <x v="284"/>
    <n v="747"/>
    <s v="Facture"/>
    <x v="1"/>
    <s v="janvier 25"/>
    <x v="0"/>
    <n v="1"/>
    <x v="193"/>
    <n v="45983.46"/>
    <n v="172183.17"/>
    <m/>
  </r>
  <r>
    <x v="0"/>
    <n v="1830"/>
    <n v="31"/>
    <x v="8"/>
    <s v="Saclay"/>
    <x v="285"/>
    <n v="348.95"/>
    <s v="Facture"/>
    <x v="1"/>
    <s v="janvier 25"/>
    <x v="0"/>
    <n v="1"/>
    <x v="84"/>
    <n v="45983.46"/>
    <n v="172183.17"/>
    <m/>
  </r>
  <r>
    <x v="0"/>
    <n v="1831"/>
    <n v="215"/>
    <x v="29"/>
    <s v="Saclay"/>
    <x v="285"/>
    <n v="324.63"/>
    <s v="Facture"/>
    <x v="1"/>
    <s v="janvier 25"/>
    <x v="0"/>
    <n v="1"/>
    <x v="84"/>
    <n v="45983.46"/>
    <n v="172183.17"/>
    <m/>
  </r>
  <r>
    <x v="0"/>
    <n v="1832"/>
    <n v="15"/>
    <x v="4"/>
    <s v="Saclay"/>
    <x v="285"/>
    <n v="1121.8699999999999"/>
    <s v="Facture"/>
    <x v="1"/>
    <s v="janvier 25"/>
    <x v="0"/>
    <n v="1"/>
    <x v="84"/>
    <n v="45983.46"/>
    <n v="172183.17"/>
    <m/>
  </r>
  <r>
    <x v="0"/>
    <n v="1833"/>
    <n v="19"/>
    <x v="1"/>
    <s v="Saclay"/>
    <x v="285"/>
    <n v="259.11"/>
    <s v="Facture"/>
    <x v="1"/>
    <s v="janvier 25"/>
    <x v="0"/>
    <n v="1"/>
    <x v="84"/>
    <n v="45983.46"/>
    <n v="172183.17"/>
    <m/>
  </r>
  <r>
    <x v="0"/>
    <n v="1834"/>
    <n v="19"/>
    <x v="1"/>
    <s v="Saclay"/>
    <x v="285"/>
    <n v="35.700000000000003"/>
    <s v="Facture"/>
    <x v="1"/>
    <s v="janvier 25"/>
    <x v="0"/>
    <n v="1"/>
    <x v="84"/>
    <n v="45983.46"/>
    <n v="172183.17"/>
    <m/>
  </r>
  <r>
    <x v="0"/>
    <n v="1835"/>
    <n v="7"/>
    <x v="0"/>
    <s v="Saclay"/>
    <x v="285"/>
    <n v="152.26"/>
    <s v="Facture"/>
    <x v="1"/>
    <s v="janvier 25"/>
    <x v="0"/>
    <n v="1"/>
    <x v="84"/>
    <n v="45983.46"/>
    <n v="172183.17"/>
    <m/>
  </r>
  <r>
    <x v="0"/>
    <n v="1836"/>
    <n v="22"/>
    <x v="2"/>
    <s v="Saclay"/>
    <x v="285"/>
    <n v="68.23"/>
    <s v="Facture"/>
    <x v="1"/>
    <s v="janvier 25"/>
    <x v="0"/>
    <n v="1"/>
    <x v="84"/>
    <n v="45983.46"/>
    <n v="172183.17"/>
    <m/>
  </r>
  <r>
    <x v="0"/>
    <n v="1837"/>
    <n v="17"/>
    <x v="5"/>
    <s v="Saclay"/>
    <x v="285"/>
    <n v="85.09"/>
    <s v="Facture"/>
    <x v="1"/>
    <s v="janvier 25"/>
    <x v="0"/>
    <n v="1"/>
    <x v="84"/>
    <n v="45983.46"/>
    <n v="172183.17"/>
    <m/>
  </r>
  <r>
    <x v="0"/>
    <n v="1838"/>
    <n v="11"/>
    <x v="18"/>
    <s v="Saclay"/>
    <x v="284"/>
    <n v="2632.78"/>
    <s v="Facture"/>
    <x v="1"/>
    <s v="janvier 25"/>
    <x v="0"/>
    <n v="1"/>
    <x v="193"/>
    <n v="45983.46"/>
    <n v="172183.17"/>
    <m/>
  </r>
  <r>
    <x v="0"/>
    <n v="1839"/>
    <n v="10"/>
    <x v="9"/>
    <s v="Saclay"/>
    <x v="286"/>
    <n v="98.4"/>
    <s v="Facture"/>
    <x v="1"/>
    <s v="janvier 25"/>
    <x v="0"/>
    <n v="1"/>
    <x v="87"/>
    <n v="45983.46"/>
    <n v="172183.17"/>
    <m/>
  </r>
  <r>
    <x v="0"/>
    <n v="1840"/>
    <n v="22"/>
    <x v="2"/>
    <s v="Saclay"/>
    <x v="286"/>
    <n v="691.55"/>
    <s v="Facture"/>
    <x v="1"/>
    <s v="janvier 25"/>
    <x v="0"/>
    <n v="1"/>
    <x v="87"/>
    <n v="45983.46"/>
    <n v="172183.17"/>
    <m/>
  </r>
  <r>
    <x v="0"/>
    <n v="1841"/>
    <n v="15"/>
    <x v="4"/>
    <s v="Saclay"/>
    <x v="286"/>
    <n v="674.34"/>
    <s v="Facture"/>
    <x v="1"/>
    <s v="janvier 25"/>
    <x v="0"/>
    <n v="1"/>
    <x v="87"/>
    <n v="45983.46"/>
    <n v="172183.17"/>
    <m/>
  </r>
  <r>
    <x v="0"/>
    <n v="1842"/>
    <n v="19"/>
    <x v="1"/>
    <s v="Saclay"/>
    <x v="286"/>
    <n v="338.72"/>
    <s v="Facture"/>
    <x v="1"/>
    <s v="janvier 25"/>
    <x v="0"/>
    <n v="1"/>
    <x v="87"/>
    <n v="45983.46"/>
    <n v="172183.17"/>
    <m/>
  </r>
  <r>
    <x v="0"/>
    <n v="1843"/>
    <n v="31"/>
    <x v="8"/>
    <s v="Saclay"/>
    <x v="286"/>
    <n v="496.87"/>
    <s v="Facture"/>
    <x v="1"/>
    <s v="janvier 25"/>
    <x v="0"/>
    <n v="1"/>
    <x v="87"/>
    <n v="45983.46"/>
    <n v="172183.17"/>
    <m/>
  </r>
  <r>
    <x v="0"/>
    <n v="1844"/>
    <n v="7"/>
    <x v="0"/>
    <s v="Saclay"/>
    <x v="286"/>
    <n v="360.88"/>
    <s v="Facture"/>
    <x v="1"/>
    <s v="janvier 25"/>
    <x v="0"/>
    <n v="1"/>
    <x v="87"/>
    <n v="45983.46"/>
    <n v="172183.17"/>
    <m/>
  </r>
  <r>
    <x v="0"/>
    <n v="1845"/>
    <n v="215"/>
    <x v="29"/>
    <s v="Saclay"/>
    <x v="286"/>
    <n v="886.34"/>
    <s v="Facture"/>
    <x v="1"/>
    <s v="janvier 25"/>
    <x v="0"/>
    <n v="1"/>
    <x v="87"/>
    <n v="45983.46"/>
    <n v="172183.17"/>
    <m/>
  </r>
  <r>
    <x v="0"/>
    <n v="1846"/>
    <n v="182"/>
    <x v="16"/>
    <s v="Saclay"/>
    <x v="287"/>
    <n v="1337.68"/>
    <s v="Facture"/>
    <x v="1"/>
    <s v="janvier 25"/>
    <x v="0"/>
    <n v="1"/>
    <x v="86"/>
    <n v="45983.46"/>
    <n v="172183.17"/>
    <m/>
  </r>
  <r>
    <x v="0"/>
    <n v="1848"/>
    <n v="19"/>
    <x v="1"/>
    <s v="Saclay"/>
    <x v="288"/>
    <n v="301.08"/>
    <s v="Facture"/>
    <x v="1"/>
    <s v="janvier 25"/>
    <x v="0"/>
    <n v="1"/>
    <x v="85"/>
    <n v="45983.46"/>
    <n v="172183.17"/>
    <m/>
  </r>
  <r>
    <x v="0"/>
    <n v="1849"/>
    <n v="31"/>
    <x v="8"/>
    <s v="Saclay"/>
    <x v="288"/>
    <n v="63.6"/>
    <s v="Facture"/>
    <x v="1"/>
    <s v="janvier 25"/>
    <x v="0"/>
    <n v="1"/>
    <x v="85"/>
    <n v="45983.46"/>
    <n v="172183.17"/>
    <m/>
  </r>
  <r>
    <x v="0"/>
    <n v="1850"/>
    <n v="31"/>
    <x v="8"/>
    <s v="Saclay"/>
    <x v="287"/>
    <n v="170.22"/>
    <s v="Facture"/>
    <x v="1"/>
    <s v="janvier 25"/>
    <x v="0"/>
    <n v="1"/>
    <x v="86"/>
    <n v="45983.46"/>
    <n v="172183.17"/>
    <m/>
  </r>
  <r>
    <x v="0"/>
    <n v="1851"/>
    <n v="19"/>
    <x v="1"/>
    <s v="Saclay"/>
    <x v="287"/>
    <n v="307.36"/>
    <s v="Facture"/>
    <x v="1"/>
    <s v="janvier 25"/>
    <x v="0"/>
    <n v="1"/>
    <x v="86"/>
    <n v="45983.46"/>
    <n v="172183.17"/>
    <m/>
  </r>
  <r>
    <x v="0"/>
    <n v="1855"/>
    <n v="2"/>
    <x v="11"/>
    <s v="Saclay"/>
    <x v="289"/>
    <n v="200"/>
    <s v="Facture"/>
    <x v="1"/>
    <s v="janvier 25"/>
    <x v="0"/>
    <n v="1"/>
    <x v="88"/>
    <n v="45983.46"/>
    <n v="172183.17"/>
    <m/>
  </r>
  <r>
    <x v="0"/>
    <n v="1856"/>
    <n v="31"/>
    <x v="8"/>
    <s v="Saclay"/>
    <x v="289"/>
    <n v="667.74"/>
    <s v="Facture"/>
    <x v="1"/>
    <s v="janvier 25"/>
    <x v="0"/>
    <n v="1"/>
    <x v="88"/>
    <n v="45983.46"/>
    <n v="172183.17"/>
    <m/>
  </r>
  <r>
    <x v="0"/>
    <n v="1857"/>
    <n v="15"/>
    <x v="4"/>
    <s v="Saclay"/>
    <x v="289"/>
    <n v="411.45"/>
    <s v="Facture"/>
    <x v="1"/>
    <s v="janvier 25"/>
    <x v="0"/>
    <n v="1"/>
    <x v="88"/>
    <n v="45983.46"/>
    <n v="172183.17"/>
    <m/>
  </r>
  <r>
    <x v="0"/>
    <n v="1858"/>
    <n v="215"/>
    <x v="29"/>
    <s v="Saclay"/>
    <x v="289"/>
    <n v="239.93"/>
    <s v="Facture"/>
    <x v="1"/>
    <s v="janvier 25"/>
    <x v="0"/>
    <n v="1"/>
    <x v="88"/>
    <n v="45983.46"/>
    <n v="172183.17"/>
    <m/>
  </r>
  <r>
    <x v="0"/>
    <n v="1859"/>
    <n v="182"/>
    <x v="16"/>
    <s v="Saclay"/>
    <x v="289"/>
    <n v="168"/>
    <s v="Facture"/>
    <x v="1"/>
    <s v="janvier 25"/>
    <x v="0"/>
    <n v="1"/>
    <x v="88"/>
    <n v="45983.46"/>
    <n v="172183.17"/>
    <m/>
  </r>
  <r>
    <x v="0"/>
    <n v="1860"/>
    <n v="19"/>
    <x v="1"/>
    <s v="Saclay"/>
    <x v="289"/>
    <n v="700.68"/>
    <s v="Facture"/>
    <x v="1"/>
    <s v="janvier 25"/>
    <x v="0"/>
    <n v="1"/>
    <x v="88"/>
    <n v="45983.46"/>
    <n v="172183.17"/>
    <m/>
  </r>
  <r>
    <x v="0"/>
    <n v="1861"/>
    <n v="22"/>
    <x v="2"/>
    <s v="Saclay"/>
    <x v="289"/>
    <n v="636.02"/>
    <s v="Facture"/>
    <x v="1"/>
    <s v="janvier 25"/>
    <x v="0"/>
    <n v="1"/>
    <x v="88"/>
    <n v="45983.46"/>
    <n v="172183.17"/>
    <m/>
  </r>
  <r>
    <x v="0"/>
    <n v="1862"/>
    <n v="3"/>
    <x v="6"/>
    <s v="Saclay"/>
    <x v="289"/>
    <n v="1106.3"/>
    <s v="Facture"/>
    <x v="1"/>
    <s v="janvier 25"/>
    <x v="0"/>
    <n v="1"/>
    <x v="88"/>
    <n v="45983.46"/>
    <n v="172183.17"/>
    <m/>
  </r>
  <r>
    <x v="0"/>
    <n v="1863"/>
    <n v="214"/>
    <x v="27"/>
    <s v="Saclay"/>
    <x v="289"/>
    <n v="201.6"/>
    <s v="Facture"/>
    <x v="1"/>
    <s v="janvier 25"/>
    <x v="0"/>
    <n v="1"/>
    <x v="88"/>
    <n v="45983.46"/>
    <n v="172183.17"/>
    <m/>
  </r>
  <r>
    <x v="0"/>
    <n v="1864"/>
    <n v="31"/>
    <x v="8"/>
    <s v="Saclay"/>
    <x v="290"/>
    <n v="208.4"/>
    <s v="Facture"/>
    <x v="1"/>
    <s v="janvier 25"/>
    <x v="0"/>
    <n v="1"/>
    <x v="89"/>
    <n v="45983.46"/>
    <n v="172183.17"/>
    <m/>
  </r>
  <r>
    <x v="0"/>
    <n v="1865"/>
    <n v="19"/>
    <x v="1"/>
    <s v="Saclay"/>
    <x v="291"/>
    <n v="221.17"/>
    <s v="Facture"/>
    <x v="1"/>
    <s v="janvier 25"/>
    <x v="0"/>
    <n v="1"/>
    <x v="90"/>
    <n v="45983.46"/>
    <n v="172183.17"/>
    <m/>
  </r>
  <r>
    <x v="0"/>
    <n v="1866"/>
    <n v="15"/>
    <x v="4"/>
    <s v="Saclay"/>
    <x v="291"/>
    <n v="322.77"/>
    <s v="Facture"/>
    <x v="1"/>
    <s v="janvier 25"/>
    <x v="0"/>
    <n v="1"/>
    <x v="90"/>
    <n v="45983.46"/>
    <n v="172183.17"/>
    <m/>
  </r>
  <r>
    <x v="0"/>
    <n v="1867"/>
    <n v="17"/>
    <x v="5"/>
    <s v="Saclay"/>
    <x v="291"/>
    <n v="232.39"/>
    <s v="Facture"/>
    <x v="1"/>
    <s v="janvier 25"/>
    <x v="0"/>
    <n v="1"/>
    <x v="90"/>
    <n v="45983.46"/>
    <n v="172183.17"/>
    <m/>
  </r>
  <r>
    <x v="0"/>
    <n v="1868"/>
    <n v="182"/>
    <x v="16"/>
    <s v="Saclay"/>
    <x v="291"/>
    <n v="245.02"/>
    <s v="Facture"/>
    <x v="1"/>
    <s v="janvier 25"/>
    <x v="0"/>
    <n v="1"/>
    <x v="90"/>
    <n v="45983.46"/>
    <n v="172183.17"/>
    <m/>
  </r>
  <r>
    <x v="0"/>
    <n v="1869"/>
    <n v="17"/>
    <x v="5"/>
    <s v="Saclay"/>
    <x v="289"/>
    <n v="230.24"/>
    <s v="Facture"/>
    <x v="1"/>
    <s v="janvier 25"/>
    <x v="0"/>
    <n v="1"/>
    <x v="88"/>
    <n v="45983.46"/>
    <n v="172183.17"/>
    <m/>
  </r>
  <r>
    <x v="0"/>
    <n v="1870"/>
    <n v="31"/>
    <x v="8"/>
    <s v="Saclay"/>
    <x v="291"/>
    <n v="83.95"/>
    <s v="Facture"/>
    <x v="1"/>
    <s v="janvier 25"/>
    <x v="0"/>
    <n v="1"/>
    <x v="90"/>
    <n v="45983.46"/>
    <n v="172183.17"/>
    <m/>
  </r>
  <r>
    <x v="0"/>
    <n v="1871"/>
    <n v="31"/>
    <x v="8"/>
    <s v="Saclay"/>
    <x v="291"/>
    <n v="84.6"/>
    <s v="Facture"/>
    <x v="1"/>
    <s v="janvier 25"/>
    <x v="0"/>
    <n v="1"/>
    <x v="90"/>
    <n v="45983.46"/>
    <n v="172183.17"/>
    <m/>
  </r>
  <r>
    <x v="0"/>
    <n v="1872"/>
    <n v="215"/>
    <x v="29"/>
    <s v="Saclay"/>
    <x v="291"/>
    <n v="299"/>
    <s v="Facture"/>
    <x v="1"/>
    <s v="janvier 25"/>
    <x v="0"/>
    <n v="1"/>
    <x v="90"/>
    <n v="45983.46"/>
    <n v="172183.17"/>
    <m/>
  </r>
  <r>
    <x v="0"/>
    <n v="1873"/>
    <n v="31"/>
    <x v="8"/>
    <s v="Saclay"/>
    <x v="292"/>
    <n v="1047.25"/>
    <s v="Facture"/>
    <x v="1"/>
    <s v="janvier 25"/>
    <x v="0"/>
    <n v="1"/>
    <x v="91"/>
    <n v="45983.46"/>
    <n v="172183.17"/>
    <m/>
  </r>
  <r>
    <x v="0"/>
    <n v="1874"/>
    <n v="19"/>
    <x v="1"/>
    <s v="Saclay"/>
    <x v="292"/>
    <n v="365.1"/>
    <s v="Facture"/>
    <x v="1"/>
    <s v="janvier 25"/>
    <x v="0"/>
    <n v="1"/>
    <x v="91"/>
    <n v="45983.46"/>
    <n v="172183.17"/>
    <m/>
  </r>
  <r>
    <x v="0"/>
    <n v="1875"/>
    <n v="182"/>
    <x v="16"/>
    <s v="Saclay"/>
    <x v="292"/>
    <n v="480.47"/>
    <s v="Facture"/>
    <x v="1"/>
    <s v="janvier 25"/>
    <x v="0"/>
    <n v="1"/>
    <x v="91"/>
    <n v="45983.46"/>
    <n v="172183.17"/>
    <m/>
  </r>
  <r>
    <x v="0"/>
    <n v="1876"/>
    <n v="22"/>
    <x v="2"/>
    <s v="Saclay"/>
    <x v="291"/>
    <n v="747.28"/>
    <s v="Facture"/>
    <x v="1"/>
    <s v="janvier 25"/>
    <x v="0"/>
    <n v="1"/>
    <x v="90"/>
    <n v="45983.46"/>
    <n v="172183.17"/>
    <m/>
  </r>
  <r>
    <x v="0"/>
    <n v="1877"/>
    <n v="15"/>
    <x v="4"/>
    <s v="Saclay"/>
    <x v="292"/>
    <n v="111.69"/>
    <s v="Facture"/>
    <x v="1"/>
    <s v="janvier 25"/>
    <x v="0"/>
    <n v="1"/>
    <x v="91"/>
    <n v="45983.46"/>
    <n v="172183.17"/>
    <m/>
  </r>
  <r>
    <x v="0"/>
    <n v="1878"/>
    <n v="217"/>
    <x v="31"/>
    <s v="Saclay"/>
    <x v="292"/>
    <n v="480.05"/>
    <s v="Facture"/>
    <x v="1"/>
    <s v="janvier 25"/>
    <x v="0"/>
    <n v="1"/>
    <x v="91"/>
    <n v="45983.46"/>
    <n v="172183.17"/>
    <m/>
  </r>
  <r>
    <x v="0"/>
    <n v="1879"/>
    <n v="7"/>
    <x v="0"/>
    <s v="Saclay"/>
    <x v="292"/>
    <n v="357.21"/>
    <s v="Facture"/>
    <x v="1"/>
    <s v="janvier 25"/>
    <x v="0"/>
    <n v="1"/>
    <x v="91"/>
    <n v="45983.46"/>
    <n v="172183.17"/>
    <m/>
  </r>
  <r>
    <x v="0"/>
    <n v="1880"/>
    <n v="17"/>
    <x v="5"/>
    <s v="Saclay"/>
    <x v="292"/>
    <n v="132.18"/>
    <s v="Facture"/>
    <x v="1"/>
    <s v="janvier 25"/>
    <x v="0"/>
    <n v="1"/>
    <x v="91"/>
    <n v="45983.46"/>
    <n v="172183.17"/>
    <m/>
  </r>
  <r>
    <x v="0"/>
    <n v="1881"/>
    <n v="215"/>
    <x v="29"/>
    <s v="Saclay"/>
    <x v="292"/>
    <n v="1357.53"/>
    <s v="Facture"/>
    <x v="1"/>
    <s v="janvier 25"/>
    <x v="0"/>
    <n v="1"/>
    <x v="91"/>
    <n v="45983.46"/>
    <n v="172183.17"/>
    <m/>
  </r>
  <r>
    <x v="0"/>
    <n v="1884"/>
    <n v="19"/>
    <x v="1"/>
    <s v="Saclay"/>
    <x v="293"/>
    <n v="697.04"/>
    <s v="Facture"/>
    <x v="1"/>
    <s v="janvier 25"/>
    <x v="0"/>
    <n v="1"/>
    <x v="92"/>
    <n v="45983.46"/>
    <n v="172183.17"/>
    <m/>
  </r>
  <r>
    <x v="0"/>
    <n v="1886"/>
    <n v="31"/>
    <x v="8"/>
    <s v="Saclay"/>
    <x v="293"/>
    <n v="711.51"/>
    <s v="Facture"/>
    <x v="1"/>
    <s v="janvier 25"/>
    <x v="0"/>
    <n v="1"/>
    <x v="92"/>
    <n v="45983.46"/>
    <n v="172183.17"/>
    <m/>
  </r>
  <r>
    <x v="0"/>
    <n v="1887"/>
    <n v="3"/>
    <x v="6"/>
    <s v="Saclay"/>
    <x v="293"/>
    <n v="120.04"/>
    <s v="Facture"/>
    <x v="1"/>
    <s v="janvier 25"/>
    <x v="0"/>
    <n v="1"/>
    <x v="92"/>
    <n v="45983.46"/>
    <n v="172183.17"/>
    <m/>
  </r>
  <r>
    <x v="0"/>
    <n v="1888"/>
    <n v="10"/>
    <x v="9"/>
    <s v="Saclay"/>
    <x v="293"/>
    <n v="473.1"/>
    <s v="Facture"/>
    <x v="1"/>
    <s v="janvier 25"/>
    <x v="0"/>
    <n v="1"/>
    <x v="92"/>
    <n v="45983.46"/>
    <n v="172183.17"/>
    <m/>
  </r>
  <r>
    <x v="0"/>
    <n v="1889"/>
    <n v="31"/>
    <x v="8"/>
    <s v="Saclay"/>
    <x v="294"/>
    <n v="691.2"/>
    <s v="Facture"/>
    <x v="1"/>
    <s v="janvier 25"/>
    <x v="0"/>
    <n v="1"/>
    <x v="93"/>
    <n v="45983.46"/>
    <n v="172183.17"/>
    <m/>
  </r>
  <r>
    <x v="0"/>
    <n v="1890"/>
    <n v="19"/>
    <x v="1"/>
    <s v="Saclay"/>
    <x v="294"/>
    <n v="628.69000000000005"/>
    <s v="Facture"/>
    <x v="1"/>
    <s v="janvier 25"/>
    <x v="0"/>
    <n v="1"/>
    <x v="93"/>
    <n v="45983.46"/>
    <n v="172183.17"/>
    <m/>
  </r>
  <r>
    <x v="0"/>
    <n v="1891"/>
    <n v="19"/>
    <x v="1"/>
    <s v="Saclay"/>
    <x v="294"/>
    <n v="36.700000000000003"/>
    <s v="Facture"/>
    <x v="1"/>
    <s v="janvier 25"/>
    <x v="0"/>
    <n v="1"/>
    <x v="93"/>
    <n v="45983.46"/>
    <n v="172183.17"/>
    <m/>
  </r>
  <r>
    <x v="0"/>
    <n v="1892"/>
    <n v="22"/>
    <x v="2"/>
    <s v="Saclay"/>
    <x v="293"/>
    <n v="303.57"/>
    <s v="Facture"/>
    <x v="1"/>
    <s v="janvier 25"/>
    <x v="0"/>
    <n v="1"/>
    <x v="92"/>
    <n v="45983.46"/>
    <n v="172183.17"/>
    <m/>
  </r>
  <r>
    <x v="0"/>
    <n v="1893"/>
    <n v="7"/>
    <x v="0"/>
    <s v="Saclay"/>
    <x v="294"/>
    <n v="159"/>
    <s v="Facture"/>
    <x v="1"/>
    <s v="janvier 25"/>
    <x v="0"/>
    <n v="1"/>
    <x v="93"/>
    <n v="45983.46"/>
    <n v="172183.17"/>
    <m/>
  </r>
  <r>
    <x v="0"/>
    <n v="1894"/>
    <n v="17"/>
    <x v="5"/>
    <s v="Saclay"/>
    <x v="294"/>
    <n v="63.7"/>
    <s v="Facture"/>
    <x v="1"/>
    <s v="janvier 25"/>
    <x v="0"/>
    <n v="1"/>
    <x v="93"/>
    <n v="45983.46"/>
    <n v="172183.17"/>
    <m/>
  </r>
  <r>
    <x v="0"/>
    <n v="1895"/>
    <n v="214"/>
    <x v="27"/>
    <s v="Saclay"/>
    <x v="294"/>
    <n v="201.6"/>
    <s v="Facture"/>
    <x v="1"/>
    <s v="janvier 25"/>
    <x v="0"/>
    <n v="1"/>
    <x v="93"/>
    <n v="45983.46"/>
    <n v="172183.17"/>
    <m/>
  </r>
  <r>
    <x v="0"/>
    <n v="1897"/>
    <n v="31"/>
    <x v="8"/>
    <s v="Saclay"/>
    <x v="295"/>
    <n v="647.78"/>
    <s v="Facture"/>
    <x v="1"/>
    <s v="janvier 25"/>
    <x v="0"/>
    <n v="1"/>
    <x v="96"/>
    <n v="45983.46"/>
    <n v="172183.17"/>
    <m/>
  </r>
  <r>
    <x v="0"/>
    <n v="1898"/>
    <n v="19"/>
    <x v="1"/>
    <s v="Saclay"/>
    <x v="295"/>
    <n v="386.06"/>
    <s v="Facture"/>
    <x v="1"/>
    <s v="janvier 25"/>
    <x v="0"/>
    <n v="1"/>
    <x v="96"/>
    <n v="45983.46"/>
    <n v="172183.17"/>
    <m/>
  </r>
  <r>
    <x v="0"/>
    <n v="1899"/>
    <n v="7"/>
    <x v="0"/>
    <s v="Saclay"/>
    <x v="295"/>
    <n v="347.59"/>
    <s v="Facture"/>
    <x v="1"/>
    <s v="janvier 25"/>
    <x v="0"/>
    <n v="1"/>
    <x v="96"/>
    <n v="45983.46"/>
    <n v="172183.17"/>
    <m/>
  </r>
  <r>
    <x v="0"/>
    <n v="1900"/>
    <n v="15"/>
    <x v="4"/>
    <s v="Saclay"/>
    <x v="295"/>
    <n v="548.53"/>
    <s v="Facture"/>
    <x v="1"/>
    <s v="janvier 25"/>
    <x v="0"/>
    <n v="1"/>
    <x v="96"/>
    <n v="45983.46"/>
    <n v="172183.17"/>
    <m/>
  </r>
  <r>
    <x v="0"/>
    <n v="1901"/>
    <n v="43"/>
    <x v="12"/>
    <s v="Saclay"/>
    <x v="295"/>
    <n v="1318.18"/>
    <s v="Facture"/>
    <x v="1"/>
    <s v="janvier 25"/>
    <x v="0"/>
    <n v="1"/>
    <x v="96"/>
    <n v="45983.46"/>
    <n v="172183.17"/>
    <m/>
  </r>
  <r>
    <x v="0"/>
    <n v="1902"/>
    <n v="217"/>
    <x v="31"/>
    <s v="Saclay"/>
    <x v="295"/>
    <n v="378"/>
    <s v="Facture"/>
    <x v="1"/>
    <s v="janvier 25"/>
    <x v="0"/>
    <n v="1"/>
    <x v="96"/>
    <n v="45983.46"/>
    <n v="172183.17"/>
    <m/>
  </r>
  <r>
    <x v="0"/>
    <n v="1903"/>
    <n v="31"/>
    <x v="8"/>
    <s v="Saclay"/>
    <x v="296"/>
    <n v="276"/>
    <s v="Facture"/>
    <x v="1"/>
    <s v="janvier 25"/>
    <x v="0"/>
    <n v="1"/>
    <x v="194"/>
    <n v="45983.46"/>
    <n v="172183.17"/>
    <m/>
  </r>
  <r>
    <x v="0"/>
    <n v="1904"/>
    <n v="19"/>
    <x v="1"/>
    <s v="Saclay"/>
    <x v="296"/>
    <n v="265.42"/>
    <s v="Facture"/>
    <x v="1"/>
    <s v="janvier 25"/>
    <x v="0"/>
    <n v="1"/>
    <x v="194"/>
    <n v="45983.46"/>
    <n v="172183.17"/>
    <m/>
  </r>
  <r>
    <x v="0"/>
    <n v="1905"/>
    <n v="182"/>
    <x v="16"/>
    <s v="Saclay"/>
    <x v="297"/>
    <n v="351.96"/>
    <s v="Facture"/>
    <x v="1"/>
    <s v="janvier 25"/>
    <x v="0"/>
    <n v="1"/>
    <x v="98"/>
    <n v="45983.46"/>
    <n v="172183.17"/>
    <m/>
  </r>
  <r>
    <x v="0"/>
    <n v="1906"/>
    <n v="22"/>
    <x v="2"/>
    <s v="Saclay"/>
    <x v="295"/>
    <n v="877.76"/>
    <s v="Facture"/>
    <x v="1"/>
    <s v="janvier 25"/>
    <x v="0"/>
    <n v="1"/>
    <x v="96"/>
    <n v="45983.46"/>
    <n v="172183.17"/>
    <m/>
  </r>
  <r>
    <x v="0"/>
    <n v="1907"/>
    <n v="17"/>
    <x v="5"/>
    <s v="Saclay"/>
    <x v="296"/>
    <n v="289.45"/>
    <s v="Facture"/>
    <x v="1"/>
    <s v="janvier 25"/>
    <x v="0"/>
    <n v="1"/>
    <x v="194"/>
    <n v="45983.46"/>
    <n v="172183.17"/>
    <m/>
  </r>
  <r>
    <x v="0"/>
    <n v="1908"/>
    <n v="215"/>
    <x v="29"/>
    <s v="Saclay"/>
    <x v="296"/>
    <n v="1166.4100000000001"/>
    <s v="Facture"/>
    <x v="1"/>
    <s v="janvier 25"/>
    <x v="0"/>
    <n v="1"/>
    <x v="194"/>
    <n v="45983.46"/>
    <n v="172183.17"/>
    <m/>
  </r>
  <r>
    <x v="0"/>
    <n v="1909"/>
    <n v="10"/>
    <x v="9"/>
    <s v="Saclay"/>
    <x v="297"/>
    <n v="885.7"/>
    <s v="Facture"/>
    <x v="1"/>
    <s v="janvier 25"/>
    <x v="0"/>
    <n v="1"/>
    <x v="98"/>
    <n v="45983.46"/>
    <n v="172183.17"/>
    <m/>
  </r>
  <r>
    <x v="0"/>
    <n v="1910"/>
    <n v="19"/>
    <x v="1"/>
    <s v="Saclay"/>
    <x v="298"/>
    <n v="1007.9"/>
    <s v="Facture"/>
    <x v="1"/>
    <s v="janvier 25"/>
    <x v="0"/>
    <n v="1"/>
    <x v="99"/>
    <n v="45983.46"/>
    <n v="172183.17"/>
    <m/>
  </r>
  <r>
    <x v="0"/>
    <n v="1911"/>
    <n v="31"/>
    <x v="8"/>
    <s v="Saclay"/>
    <x v="298"/>
    <n v="1123.73"/>
    <s v="Facture"/>
    <x v="1"/>
    <s v="janvier 25"/>
    <x v="0"/>
    <n v="1"/>
    <x v="99"/>
    <n v="45983.46"/>
    <n v="172183.17"/>
    <m/>
  </r>
  <r>
    <x v="0"/>
    <n v="1912"/>
    <n v="17"/>
    <x v="5"/>
    <s v="Saclay"/>
    <x v="298"/>
    <n v="70.95"/>
    <s v="Facture"/>
    <x v="1"/>
    <s v="janvier 25"/>
    <x v="0"/>
    <n v="1"/>
    <x v="99"/>
    <n v="45983.46"/>
    <n v="172183.17"/>
    <m/>
  </r>
  <r>
    <x v="0"/>
    <n v="1913"/>
    <n v="215"/>
    <x v="29"/>
    <s v="Saclay"/>
    <x v="298"/>
    <n v="75.69"/>
    <s v="Facture"/>
    <x v="1"/>
    <s v="janvier 25"/>
    <x v="0"/>
    <n v="1"/>
    <x v="99"/>
    <n v="45983.46"/>
    <n v="172183.17"/>
    <m/>
  </r>
  <r>
    <x v="0"/>
    <n v="1914"/>
    <n v="15"/>
    <x v="4"/>
    <s v="Saclay"/>
    <x v="298"/>
    <n v="921.69"/>
    <s v="Facture"/>
    <x v="1"/>
    <s v="janvier 25"/>
    <x v="0"/>
    <n v="1"/>
    <x v="99"/>
    <n v="45983.46"/>
    <n v="172183.17"/>
    <m/>
  </r>
  <r>
    <x v="0"/>
    <n v="1915"/>
    <n v="31"/>
    <x v="8"/>
    <s v="Saclay"/>
    <x v="299"/>
    <n v="44.1"/>
    <s v="Facture"/>
    <x v="1"/>
    <s v="janvier 25"/>
    <x v="0"/>
    <n v="1"/>
    <x v="100"/>
    <n v="45983.46"/>
    <n v="172183.17"/>
    <m/>
  </r>
  <r>
    <x v="0"/>
    <n v="1916"/>
    <n v="214"/>
    <x v="27"/>
    <s v="Saclay"/>
    <x v="298"/>
    <n v="201.6"/>
    <s v="Facture"/>
    <x v="1"/>
    <s v="janvier 25"/>
    <x v="0"/>
    <n v="1"/>
    <x v="99"/>
    <n v="45983.46"/>
    <n v="172183.17"/>
    <m/>
  </r>
  <r>
    <x v="0"/>
    <n v="1917"/>
    <n v="31"/>
    <x v="8"/>
    <s v="Saclay"/>
    <x v="300"/>
    <n v="676.6"/>
    <s v="Facture"/>
    <x v="1"/>
    <s v="janvier 25"/>
    <x v="0"/>
    <n v="1"/>
    <x v="101"/>
    <n v="45983.46"/>
    <n v="172183.17"/>
    <m/>
  </r>
  <r>
    <x v="0"/>
    <n v="1918"/>
    <n v="22"/>
    <x v="2"/>
    <s v="Saclay"/>
    <x v="300"/>
    <n v="355.6"/>
    <s v="Facture"/>
    <x v="1"/>
    <s v="janvier 25"/>
    <x v="0"/>
    <n v="1"/>
    <x v="101"/>
    <n v="45983.46"/>
    <n v="172183.17"/>
    <m/>
  </r>
  <r>
    <x v="0"/>
    <n v="1919"/>
    <n v="215"/>
    <x v="29"/>
    <s v="Saclay"/>
    <x v="300"/>
    <n v="529.52"/>
    <s v="Facture"/>
    <x v="1"/>
    <s v="janvier 25"/>
    <x v="0"/>
    <n v="1"/>
    <x v="101"/>
    <n v="45983.46"/>
    <n v="172183.17"/>
    <m/>
  </r>
  <r>
    <x v="0"/>
    <n v="1920"/>
    <n v="31"/>
    <x v="8"/>
    <s v="Saclay"/>
    <x v="301"/>
    <n v="246.56"/>
    <s v="Facture"/>
    <x v="1"/>
    <s v="janvier 25"/>
    <x v="0"/>
    <n v="1"/>
    <x v="102"/>
    <n v="45983.46"/>
    <n v="172183.17"/>
    <m/>
  </r>
  <r>
    <x v="0"/>
    <n v="1921"/>
    <n v="22"/>
    <x v="2"/>
    <s v="Saclay"/>
    <x v="301"/>
    <n v="340"/>
    <s v="Facture"/>
    <x v="1"/>
    <s v="janvier 25"/>
    <x v="0"/>
    <n v="1"/>
    <x v="102"/>
    <n v="45983.46"/>
    <n v="172183.17"/>
    <m/>
  </r>
  <r>
    <x v="0"/>
    <n v="1922"/>
    <n v="17"/>
    <x v="5"/>
    <s v="Saclay"/>
    <x v="301"/>
    <n v="108.2"/>
    <s v="Facture"/>
    <x v="1"/>
    <s v="janvier 25"/>
    <x v="0"/>
    <n v="1"/>
    <x v="102"/>
    <n v="45983.46"/>
    <n v="172183.17"/>
    <m/>
  </r>
  <r>
    <x v="0"/>
    <n v="1923"/>
    <n v="19"/>
    <x v="1"/>
    <s v="Saclay"/>
    <x v="301"/>
    <n v="307.72000000000003"/>
    <s v="Facture"/>
    <x v="1"/>
    <s v="janvier 25"/>
    <x v="0"/>
    <n v="1"/>
    <x v="102"/>
    <n v="45983.46"/>
    <n v="172183.17"/>
    <m/>
  </r>
  <r>
    <x v="0"/>
    <n v="1924"/>
    <n v="217"/>
    <x v="31"/>
    <s v="Saclay"/>
    <x v="301"/>
    <n v="324.10000000000002"/>
    <s v="Facture"/>
    <x v="1"/>
    <s v="janvier 25"/>
    <x v="0"/>
    <n v="1"/>
    <x v="102"/>
    <n v="45983.46"/>
    <n v="172183.17"/>
    <m/>
  </r>
  <r>
    <x v="0"/>
    <n v="1925"/>
    <n v="215"/>
    <x v="29"/>
    <s v="Saclay"/>
    <x v="301"/>
    <n v="245.92"/>
    <s v="Facture"/>
    <x v="1"/>
    <s v="janvier 25"/>
    <x v="0"/>
    <n v="1"/>
    <x v="102"/>
    <n v="45983.46"/>
    <n v="172183.17"/>
    <m/>
  </r>
  <r>
    <x v="0"/>
    <n v="1926"/>
    <n v="19"/>
    <x v="1"/>
    <s v="Saclay"/>
    <x v="302"/>
    <n v="1010.46"/>
    <s v="Facture"/>
    <x v="1"/>
    <s v="février 25"/>
    <x v="1"/>
    <n v="2"/>
    <x v="103"/>
    <n v="32142.6"/>
    <n v="110103.45"/>
    <n v="0.291931"/>
  </r>
  <r>
    <x v="0"/>
    <n v="1927"/>
    <n v="19"/>
    <x v="1"/>
    <s v="Saclay"/>
    <x v="303"/>
    <n v="261.24"/>
    <s v="Facture"/>
    <x v="1"/>
    <s v="février 25"/>
    <x v="1"/>
    <n v="2"/>
    <x v="104"/>
    <n v="32142.6"/>
    <n v="110103.45"/>
    <n v="0.291931"/>
  </r>
  <r>
    <x v="0"/>
    <n v="1928"/>
    <n v="182"/>
    <x v="16"/>
    <s v="Saclay"/>
    <x v="303"/>
    <n v="1118.8"/>
    <s v="Facture"/>
    <x v="1"/>
    <s v="février 25"/>
    <x v="1"/>
    <n v="2"/>
    <x v="104"/>
    <n v="32142.6"/>
    <n v="110103.45"/>
    <n v="0.291931"/>
  </r>
  <r>
    <x v="0"/>
    <n v="1930"/>
    <n v="22"/>
    <x v="2"/>
    <s v="Saclay"/>
    <x v="302"/>
    <n v="1073.93"/>
    <s v="Facture"/>
    <x v="1"/>
    <s v="février 25"/>
    <x v="1"/>
    <n v="2"/>
    <x v="103"/>
    <n v="32142.6"/>
    <n v="110103.45"/>
    <n v="0.291931"/>
  </r>
  <r>
    <x v="0"/>
    <n v="1931"/>
    <n v="10"/>
    <x v="9"/>
    <s v="Saclay"/>
    <x v="303"/>
    <n v="323.39999999999998"/>
    <s v="Facture"/>
    <x v="1"/>
    <s v="février 25"/>
    <x v="1"/>
    <n v="2"/>
    <x v="104"/>
    <n v="32142.6"/>
    <n v="110103.45"/>
    <n v="0.291931"/>
  </r>
  <r>
    <x v="0"/>
    <n v="1932"/>
    <n v="31"/>
    <x v="8"/>
    <s v="Saclay"/>
    <x v="303"/>
    <n v="489.95"/>
    <s v="Facture"/>
    <x v="1"/>
    <s v="février 25"/>
    <x v="1"/>
    <n v="2"/>
    <x v="104"/>
    <n v="32142.6"/>
    <n v="110103.45"/>
    <n v="0.291931"/>
  </r>
  <r>
    <x v="0"/>
    <n v="1933"/>
    <n v="31"/>
    <x v="8"/>
    <s v="Saclay"/>
    <x v="302"/>
    <n v="922.31"/>
    <s v="Facture"/>
    <x v="1"/>
    <s v="février 25"/>
    <x v="1"/>
    <n v="2"/>
    <x v="103"/>
    <n v="32142.6"/>
    <n v="110103.45"/>
    <n v="0.291931"/>
  </r>
  <r>
    <x v="0"/>
    <n v="1934"/>
    <n v="215"/>
    <x v="29"/>
    <s v="Saclay"/>
    <x v="302"/>
    <n v="921.1"/>
    <s v="Facture"/>
    <x v="1"/>
    <s v="février 25"/>
    <x v="1"/>
    <n v="2"/>
    <x v="103"/>
    <n v="32142.6"/>
    <n v="110103.45"/>
    <n v="0.291931"/>
  </r>
  <r>
    <x v="0"/>
    <n v="1935"/>
    <n v="31"/>
    <x v="8"/>
    <s v="Saclay"/>
    <x v="304"/>
    <n v="409.7"/>
    <s v="Facture"/>
    <x v="1"/>
    <s v="février 25"/>
    <x v="1"/>
    <n v="2"/>
    <x v="105"/>
    <n v="32142.6"/>
    <n v="110103.45"/>
    <n v="0.291931"/>
  </r>
  <r>
    <x v="0"/>
    <n v="1936"/>
    <n v="15"/>
    <x v="4"/>
    <s v="Saclay"/>
    <x v="303"/>
    <n v="1022.89"/>
    <s v="Facture"/>
    <x v="1"/>
    <s v="février 25"/>
    <x v="1"/>
    <n v="2"/>
    <x v="104"/>
    <n v="32142.6"/>
    <n v="110103.45"/>
    <n v="0.291931"/>
  </r>
  <r>
    <x v="0"/>
    <n v="1937"/>
    <n v="19"/>
    <x v="1"/>
    <s v="Saclay"/>
    <x v="304"/>
    <n v="17.850000000000001"/>
    <s v="Facture"/>
    <x v="1"/>
    <s v="février 25"/>
    <x v="1"/>
    <n v="2"/>
    <x v="105"/>
    <n v="32142.6"/>
    <n v="110103.45"/>
    <n v="0.291931"/>
  </r>
  <r>
    <x v="0"/>
    <n v="1938"/>
    <n v="22"/>
    <x v="2"/>
    <s v="Saclay"/>
    <x v="304"/>
    <n v="871.73"/>
    <s v="Facture"/>
    <x v="1"/>
    <s v="février 25"/>
    <x v="1"/>
    <n v="2"/>
    <x v="105"/>
    <n v="32142.6"/>
    <n v="110103.45"/>
    <n v="0.291931"/>
  </r>
  <r>
    <x v="0"/>
    <n v="1939"/>
    <n v="3"/>
    <x v="6"/>
    <s v="Saclay"/>
    <x v="304"/>
    <n v="1629.81"/>
    <s v="Facture"/>
    <x v="1"/>
    <s v="février 25"/>
    <x v="1"/>
    <n v="2"/>
    <x v="105"/>
    <n v="32142.6"/>
    <n v="110103.45"/>
    <n v="0.291931"/>
  </r>
  <r>
    <x v="0"/>
    <n v="1940"/>
    <n v="19"/>
    <x v="1"/>
    <s v="Saclay"/>
    <x v="304"/>
    <n v="462.06"/>
    <s v="Facture"/>
    <x v="1"/>
    <s v="février 25"/>
    <x v="1"/>
    <n v="2"/>
    <x v="105"/>
    <n v="32142.6"/>
    <n v="110103.45"/>
    <n v="0.291931"/>
  </r>
  <r>
    <x v="0"/>
    <n v="1941"/>
    <n v="215"/>
    <x v="29"/>
    <s v="Saclay"/>
    <x v="304"/>
    <n v="1093.74"/>
    <s v="Facture"/>
    <x v="1"/>
    <s v="février 25"/>
    <x v="1"/>
    <n v="2"/>
    <x v="105"/>
    <n v="32142.6"/>
    <n v="110103.45"/>
    <n v="0.291931"/>
  </r>
  <r>
    <x v="0"/>
    <n v="1942"/>
    <n v="215"/>
    <x v="29"/>
    <s v="Saclay"/>
    <x v="304"/>
    <n v="194.21"/>
    <s v="Facture"/>
    <x v="1"/>
    <s v="février 25"/>
    <x v="1"/>
    <n v="2"/>
    <x v="105"/>
    <n v="32142.6"/>
    <n v="110103.45"/>
    <n v="0.291931"/>
  </r>
  <r>
    <x v="0"/>
    <n v="1943"/>
    <n v="19"/>
    <x v="1"/>
    <s v="Saclay"/>
    <x v="305"/>
    <n v="141.22"/>
    <s v="Facture"/>
    <x v="1"/>
    <s v="février 25"/>
    <x v="1"/>
    <n v="2"/>
    <x v="106"/>
    <n v="32142.6"/>
    <n v="110103.45"/>
    <n v="0.291931"/>
  </r>
  <r>
    <x v="0"/>
    <n v="1944"/>
    <n v="17"/>
    <x v="5"/>
    <s v="Saclay"/>
    <x v="305"/>
    <n v="331.14"/>
    <s v="Facture"/>
    <x v="1"/>
    <s v="février 25"/>
    <x v="1"/>
    <n v="2"/>
    <x v="106"/>
    <n v="32142.6"/>
    <n v="110103.45"/>
    <n v="0.291931"/>
  </r>
  <r>
    <x v="0"/>
    <n v="1945"/>
    <n v="31"/>
    <x v="8"/>
    <s v="Saclay"/>
    <x v="306"/>
    <n v="483.8"/>
    <s v="Facture"/>
    <x v="1"/>
    <s v="février 25"/>
    <x v="1"/>
    <n v="2"/>
    <x v="107"/>
    <n v="32142.6"/>
    <n v="110103.45"/>
    <n v="0.291931"/>
  </r>
  <r>
    <x v="0"/>
    <n v="1946"/>
    <n v="15"/>
    <x v="4"/>
    <s v="Saclay"/>
    <x v="305"/>
    <n v="459.74"/>
    <s v="Facture"/>
    <x v="1"/>
    <s v="février 25"/>
    <x v="1"/>
    <n v="2"/>
    <x v="106"/>
    <n v="32142.6"/>
    <n v="110103.45"/>
    <n v="0.291931"/>
  </r>
  <r>
    <x v="0"/>
    <n v="1947"/>
    <n v="19"/>
    <x v="1"/>
    <s v="Saclay"/>
    <x v="305"/>
    <n v="422.38"/>
    <s v="Facture"/>
    <x v="1"/>
    <s v="février 25"/>
    <x v="1"/>
    <n v="2"/>
    <x v="106"/>
    <n v="32142.6"/>
    <n v="110103.45"/>
    <n v="0.291931"/>
  </r>
  <r>
    <x v="0"/>
    <n v="1948"/>
    <n v="3"/>
    <x v="6"/>
    <s v="Saclay"/>
    <x v="306"/>
    <n v="154.78"/>
    <s v="Facture"/>
    <x v="1"/>
    <s v="février 25"/>
    <x v="1"/>
    <n v="2"/>
    <x v="107"/>
    <n v="32142.6"/>
    <n v="110103.45"/>
    <n v="0.291931"/>
  </r>
  <r>
    <x v="0"/>
    <n v="1949"/>
    <n v="31"/>
    <x v="8"/>
    <s v="Saclay"/>
    <x v="307"/>
    <n v="236.55"/>
    <s v="Facture"/>
    <x v="1"/>
    <s v="février 25"/>
    <x v="1"/>
    <n v="2"/>
    <x v="195"/>
    <n v="32142.6"/>
    <n v="110103.45"/>
    <n v="0.291931"/>
  </r>
  <r>
    <x v="0"/>
    <n v="1950"/>
    <n v="15"/>
    <x v="4"/>
    <s v="Saclay"/>
    <x v="308"/>
    <n v="324.89"/>
    <s v="Facture"/>
    <x v="1"/>
    <s v="février 25"/>
    <x v="1"/>
    <n v="2"/>
    <x v="109"/>
    <n v="32142.6"/>
    <n v="110103.45"/>
    <n v="0.291931"/>
  </r>
  <r>
    <x v="0"/>
    <n v="1951"/>
    <n v="31"/>
    <x v="8"/>
    <s v="Saclay"/>
    <x v="307"/>
    <n v="205.62"/>
    <s v="Facture"/>
    <x v="1"/>
    <s v="février 25"/>
    <x v="1"/>
    <n v="2"/>
    <x v="195"/>
    <n v="32142.6"/>
    <n v="110103.45"/>
    <n v="0.291931"/>
  </r>
  <r>
    <x v="0"/>
    <n v="1952"/>
    <n v="17"/>
    <x v="5"/>
    <s v="Saclay"/>
    <x v="307"/>
    <n v="114.44"/>
    <s v="Facture"/>
    <x v="1"/>
    <s v="février 25"/>
    <x v="1"/>
    <n v="2"/>
    <x v="195"/>
    <n v="32142.6"/>
    <n v="110103.45"/>
    <n v="0.291931"/>
  </r>
  <r>
    <x v="0"/>
    <n v="1953"/>
    <n v="10"/>
    <x v="9"/>
    <s v="Saclay"/>
    <x v="308"/>
    <n v="166.8"/>
    <s v="Facture"/>
    <x v="1"/>
    <s v="février 25"/>
    <x v="1"/>
    <n v="2"/>
    <x v="109"/>
    <n v="32142.6"/>
    <n v="110103.45"/>
    <n v="0.291931"/>
  </r>
  <r>
    <x v="0"/>
    <n v="1954"/>
    <n v="22"/>
    <x v="2"/>
    <s v="Saclay"/>
    <x v="308"/>
    <n v="98.88"/>
    <s v="Facture"/>
    <x v="1"/>
    <s v="février 25"/>
    <x v="1"/>
    <n v="2"/>
    <x v="109"/>
    <n v="32142.6"/>
    <n v="110103.45"/>
    <n v="0.291931"/>
  </r>
  <r>
    <x v="0"/>
    <n v="1955"/>
    <n v="19"/>
    <x v="1"/>
    <s v="Saclay"/>
    <x v="308"/>
    <n v="272.12"/>
    <s v="Facture"/>
    <x v="1"/>
    <s v="février 25"/>
    <x v="1"/>
    <n v="2"/>
    <x v="109"/>
    <n v="32142.6"/>
    <n v="110103.45"/>
    <n v="0.291931"/>
  </r>
  <r>
    <x v="0"/>
    <n v="1956"/>
    <n v="10"/>
    <x v="9"/>
    <s v="Saclay"/>
    <x v="309"/>
    <n v="248"/>
    <s v="Facture"/>
    <x v="1"/>
    <s v="février 25"/>
    <x v="1"/>
    <n v="2"/>
    <x v="110"/>
    <n v="32142.6"/>
    <n v="110103.45"/>
    <n v="0.291931"/>
  </r>
  <r>
    <x v="0"/>
    <n v="1957"/>
    <n v="19"/>
    <x v="1"/>
    <s v="Saclay"/>
    <x v="309"/>
    <n v="240.55"/>
    <s v="Facture"/>
    <x v="1"/>
    <s v="février 25"/>
    <x v="1"/>
    <n v="2"/>
    <x v="110"/>
    <n v="32142.6"/>
    <n v="110103.45"/>
    <n v="0.291931"/>
  </r>
  <r>
    <x v="0"/>
    <n v="1958"/>
    <n v="3"/>
    <x v="6"/>
    <s v="Saclay"/>
    <x v="309"/>
    <n v="224.88"/>
    <s v="Facture"/>
    <x v="1"/>
    <s v="février 25"/>
    <x v="1"/>
    <n v="2"/>
    <x v="110"/>
    <n v="32142.6"/>
    <n v="110103.45"/>
    <n v="0.291931"/>
  </r>
  <r>
    <x v="0"/>
    <n v="1959"/>
    <n v="215"/>
    <x v="29"/>
    <s v="Saclay"/>
    <x v="308"/>
    <n v="530.04999999999995"/>
    <s v="Facture"/>
    <x v="1"/>
    <s v="février 25"/>
    <x v="1"/>
    <n v="2"/>
    <x v="109"/>
    <n v="32142.6"/>
    <n v="110103.45"/>
    <n v="0.291931"/>
  </r>
  <r>
    <x v="0"/>
    <n v="1960"/>
    <n v="215"/>
    <x v="29"/>
    <s v="Saclay"/>
    <x v="309"/>
    <n v="521.84"/>
    <s v="Facture"/>
    <x v="1"/>
    <s v="février 25"/>
    <x v="1"/>
    <n v="2"/>
    <x v="110"/>
    <n v="32142.6"/>
    <n v="110103.45"/>
    <n v="0.291931"/>
  </r>
  <r>
    <x v="0"/>
    <n v="1961"/>
    <n v="31"/>
    <x v="8"/>
    <s v="Saclay"/>
    <x v="309"/>
    <n v="627.65"/>
    <s v="Facture"/>
    <x v="1"/>
    <s v="février 25"/>
    <x v="1"/>
    <n v="2"/>
    <x v="110"/>
    <n v="32142.6"/>
    <n v="110103.45"/>
    <n v="0.291931"/>
  </r>
  <r>
    <x v="0"/>
    <n v="1962"/>
    <n v="19"/>
    <x v="1"/>
    <s v="Saclay"/>
    <x v="310"/>
    <n v="295.36"/>
    <s v="Facture"/>
    <x v="1"/>
    <s v="février 25"/>
    <x v="1"/>
    <n v="2"/>
    <x v="111"/>
    <n v="32142.6"/>
    <n v="110103.45"/>
    <n v="0.291931"/>
  </r>
  <r>
    <x v="0"/>
    <n v="1963"/>
    <n v="9"/>
    <x v="13"/>
    <s v="Saclay"/>
    <x v="309"/>
    <n v="470.05"/>
    <s v="Facture"/>
    <x v="1"/>
    <s v="février 25"/>
    <x v="1"/>
    <n v="2"/>
    <x v="110"/>
    <n v="32142.6"/>
    <n v="110103.45"/>
    <n v="0.291931"/>
  </r>
  <r>
    <x v="0"/>
    <n v="1964"/>
    <n v="15"/>
    <x v="4"/>
    <s v="Saclay"/>
    <x v="310"/>
    <n v="708.48"/>
    <s v="Facture"/>
    <x v="1"/>
    <s v="février 25"/>
    <x v="1"/>
    <n v="2"/>
    <x v="111"/>
    <n v="32142.6"/>
    <n v="110103.45"/>
    <n v="0.291931"/>
  </r>
  <r>
    <x v="0"/>
    <n v="1965"/>
    <n v="182"/>
    <x v="16"/>
    <s v="Saclay"/>
    <x v="310"/>
    <n v="90.72"/>
    <s v="Facture"/>
    <x v="1"/>
    <s v="février 25"/>
    <x v="1"/>
    <n v="2"/>
    <x v="111"/>
    <n v="32142.6"/>
    <n v="110103.45"/>
    <n v="0.291931"/>
  </r>
  <r>
    <x v="0"/>
    <n v="1966"/>
    <n v="31"/>
    <x v="8"/>
    <s v="Saclay"/>
    <x v="310"/>
    <n v="165.8"/>
    <s v="Facture"/>
    <x v="1"/>
    <s v="février 25"/>
    <x v="1"/>
    <n v="2"/>
    <x v="111"/>
    <n v="32142.6"/>
    <n v="110103.45"/>
    <n v="0.291931"/>
  </r>
  <r>
    <x v="0"/>
    <n v="1967"/>
    <n v="7"/>
    <x v="0"/>
    <s v="Saclay"/>
    <x v="310"/>
    <n v="145.72"/>
    <s v="Facture"/>
    <x v="1"/>
    <s v="février 25"/>
    <x v="1"/>
    <n v="2"/>
    <x v="111"/>
    <n v="32142.6"/>
    <n v="110103.45"/>
    <n v="0.291931"/>
  </r>
  <r>
    <x v="0"/>
    <n v="1968"/>
    <n v="17"/>
    <x v="5"/>
    <s v="Saclay"/>
    <x v="310"/>
    <n v="135.16999999999999"/>
    <s v="Facture"/>
    <x v="1"/>
    <s v="février 25"/>
    <x v="1"/>
    <n v="2"/>
    <x v="111"/>
    <n v="32142.6"/>
    <n v="110103.45"/>
    <n v="0.291931"/>
  </r>
  <r>
    <x v="0"/>
    <n v="1969"/>
    <n v="11"/>
    <x v="18"/>
    <s v="Saclay"/>
    <x v="310"/>
    <n v="175.5"/>
    <s v="Facture"/>
    <x v="1"/>
    <s v="février 25"/>
    <x v="1"/>
    <n v="2"/>
    <x v="111"/>
    <n v="32142.6"/>
    <n v="110103.45"/>
    <n v="0.291931"/>
  </r>
  <r>
    <x v="0"/>
    <n v="1970"/>
    <n v="217"/>
    <x v="31"/>
    <s v="Saclay"/>
    <x v="311"/>
    <n v="570.9"/>
    <s v="Facture"/>
    <x v="1"/>
    <s v="février 25"/>
    <x v="1"/>
    <n v="2"/>
    <x v="112"/>
    <n v="32142.6"/>
    <n v="110103.45"/>
    <n v="0.291931"/>
  </r>
  <r>
    <x v="0"/>
    <n v="1971"/>
    <n v="31"/>
    <x v="8"/>
    <s v="Saclay"/>
    <x v="311"/>
    <n v="45.18"/>
    <s v="Facture"/>
    <x v="1"/>
    <s v="février 25"/>
    <x v="1"/>
    <n v="2"/>
    <x v="112"/>
    <n v="32142.6"/>
    <n v="110103.45"/>
    <n v="0.291931"/>
  </r>
  <r>
    <x v="0"/>
    <n v="1973"/>
    <n v="31"/>
    <x v="8"/>
    <s v="Saclay"/>
    <x v="312"/>
    <n v="56.4"/>
    <s v="Facture"/>
    <x v="1"/>
    <s v="février 25"/>
    <x v="1"/>
    <n v="2"/>
    <x v="117"/>
    <n v="32142.6"/>
    <n v="110103.45"/>
    <n v="0.291931"/>
  </r>
  <r>
    <x v="0"/>
    <n v="1974"/>
    <n v="31"/>
    <x v="8"/>
    <s v="Saclay"/>
    <x v="313"/>
    <n v="64.540000000000006"/>
    <s v="Facture"/>
    <x v="1"/>
    <s v="février 25"/>
    <x v="1"/>
    <n v="2"/>
    <x v="114"/>
    <n v="32142.6"/>
    <n v="110103.45"/>
    <n v="0.291931"/>
  </r>
  <r>
    <x v="0"/>
    <n v="1975"/>
    <n v="19"/>
    <x v="1"/>
    <s v="Saclay"/>
    <x v="313"/>
    <n v="522.84"/>
    <s v="Facture"/>
    <x v="1"/>
    <s v="février 25"/>
    <x v="1"/>
    <n v="2"/>
    <x v="114"/>
    <n v="32142.6"/>
    <n v="110103.45"/>
    <n v="0.291931"/>
  </r>
  <r>
    <x v="0"/>
    <n v="1976"/>
    <n v="31"/>
    <x v="8"/>
    <s v="Saclay"/>
    <x v="314"/>
    <n v="28.28"/>
    <s v="Facture"/>
    <x v="1"/>
    <s v="février 25"/>
    <x v="1"/>
    <n v="2"/>
    <x v="115"/>
    <n v="32142.6"/>
    <n v="110103.45"/>
    <n v="0.291931"/>
  </r>
  <r>
    <x v="0"/>
    <n v="1977"/>
    <n v="215"/>
    <x v="29"/>
    <s v="Saclay"/>
    <x v="315"/>
    <n v="929.86"/>
    <s v="Facture"/>
    <x v="1"/>
    <s v="février 25"/>
    <x v="1"/>
    <n v="2"/>
    <x v="118"/>
    <n v="32142.6"/>
    <n v="110103.45"/>
    <n v="0.291931"/>
  </r>
  <r>
    <x v="0"/>
    <n v="1978"/>
    <n v="217"/>
    <x v="31"/>
    <s v="Saclay"/>
    <x v="315"/>
    <n v="104.6"/>
    <s v="Facture"/>
    <x v="1"/>
    <s v="février 25"/>
    <x v="1"/>
    <n v="2"/>
    <x v="118"/>
    <n v="32142.6"/>
    <n v="110103.45"/>
    <n v="0.291931"/>
  </r>
  <r>
    <x v="0"/>
    <n v="1979"/>
    <n v="19"/>
    <x v="1"/>
    <s v="Saclay"/>
    <x v="315"/>
    <n v="559.11"/>
    <s v="Facture"/>
    <x v="1"/>
    <s v="février 25"/>
    <x v="1"/>
    <n v="2"/>
    <x v="118"/>
    <n v="32142.6"/>
    <n v="110103.45"/>
    <n v="0.291931"/>
  </r>
  <r>
    <x v="0"/>
    <n v="1980"/>
    <n v="31"/>
    <x v="8"/>
    <s v="Saclay"/>
    <x v="315"/>
    <n v="643.79"/>
    <s v="Facture"/>
    <x v="1"/>
    <s v="février 25"/>
    <x v="1"/>
    <n v="2"/>
    <x v="118"/>
    <n v="32142.6"/>
    <n v="110103.45"/>
    <n v="0.291931"/>
  </r>
  <r>
    <x v="0"/>
    <n v="1981"/>
    <n v="15"/>
    <x v="4"/>
    <s v="Saclay"/>
    <x v="316"/>
    <n v="303.33"/>
    <s v="Facture"/>
    <x v="1"/>
    <s v="février 25"/>
    <x v="1"/>
    <n v="2"/>
    <x v="121"/>
    <n v="32142.6"/>
    <n v="110103.45"/>
    <n v="0.291931"/>
  </r>
  <r>
    <x v="0"/>
    <n v="1982"/>
    <n v="10"/>
    <x v="9"/>
    <s v="Saclay"/>
    <x v="316"/>
    <n v="327.8"/>
    <s v="Facture"/>
    <x v="1"/>
    <s v="février 25"/>
    <x v="1"/>
    <n v="2"/>
    <x v="121"/>
    <n v="32142.6"/>
    <n v="110103.45"/>
    <n v="0.291931"/>
  </r>
  <r>
    <x v="0"/>
    <n v="1983"/>
    <n v="31"/>
    <x v="8"/>
    <s v="Saclay"/>
    <x v="317"/>
    <n v="496.96"/>
    <s v="Facture"/>
    <x v="1"/>
    <s v="février 25"/>
    <x v="1"/>
    <n v="2"/>
    <x v="122"/>
    <n v="32142.6"/>
    <n v="110103.45"/>
    <n v="0.291931"/>
  </r>
  <r>
    <x v="0"/>
    <n v="1984"/>
    <n v="19"/>
    <x v="1"/>
    <s v="Saclay"/>
    <x v="317"/>
    <n v="1281.53"/>
    <s v="Facture"/>
    <x v="1"/>
    <s v="février 25"/>
    <x v="1"/>
    <n v="2"/>
    <x v="122"/>
    <n v="32142.6"/>
    <n v="110103.45"/>
    <n v="0.291931"/>
  </r>
  <r>
    <x v="0"/>
    <n v="1985"/>
    <n v="15"/>
    <x v="4"/>
    <s v="Saclay"/>
    <x v="317"/>
    <n v="372.26"/>
    <s v="Facture"/>
    <x v="1"/>
    <s v="février 25"/>
    <x v="1"/>
    <n v="2"/>
    <x v="122"/>
    <n v="32142.6"/>
    <n v="110103.45"/>
    <n v="0.291931"/>
  </r>
  <r>
    <x v="0"/>
    <n v="1986"/>
    <n v="215"/>
    <x v="29"/>
    <s v="Saclay"/>
    <x v="317"/>
    <n v="854.3"/>
    <s v="Facture"/>
    <x v="1"/>
    <s v="février 25"/>
    <x v="1"/>
    <n v="2"/>
    <x v="122"/>
    <n v="32142.6"/>
    <n v="110103.45"/>
    <n v="0.291931"/>
  </r>
  <r>
    <x v="0"/>
    <n v="1987"/>
    <n v="17"/>
    <x v="5"/>
    <s v="Saclay"/>
    <x v="317"/>
    <n v="213.7"/>
    <s v="Facture"/>
    <x v="1"/>
    <s v="février 25"/>
    <x v="1"/>
    <n v="2"/>
    <x v="122"/>
    <n v="32142.6"/>
    <n v="110103.45"/>
    <n v="0.291931"/>
  </r>
  <r>
    <x v="0"/>
    <n v="1988"/>
    <n v="22"/>
    <x v="2"/>
    <s v="Saclay"/>
    <x v="317"/>
    <n v="559.35"/>
    <s v="Facture"/>
    <x v="1"/>
    <s v="février 25"/>
    <x v="1"/>
    <n v="2"/>
    <x v="122"/>
    <n v="32142.6"/>
    <n v="110103.45"/>
    <n v="0.291931"/>
  </r>
  <r>
    <x v="0"/>
    <n v="1989"/>
    <n v="214"/>
    <x v="27"/>
    <s v="Saclay"/>
    <x v="317"/>
    <n v="201.6"/>
    <s v="Facture"/>
    <x v="1"/>
    <s v="février 25"/>
    <x v="1"/>
    <n v="2"/>
    <x v="122"/>
    <n v="32142.6"/>
    <n v="110103.45"/>
    <n v="0.291931"/>
  </r>
  <r>
    <x v="0"/>
    <n v="1990"/>
    <n v="31"/>
    <x v="8"/>
    <s v="Saclay"/>
    <x v="318"/>
    <n v="604.54999999999995"/>
    <s v="Facture"/>
    <x v="1"/>
    <s v="février 25"/>
    <x v="1"/>
    <n v="2"/>
    <x v="123"/>
    <n v="32142.6"/>
    <n v="110103.45"/>
    <n v="0.291931"/>
  </r>
  <r>
    <x v="0"/>
    <n v="1991"/>
    <n v="31"/>
    <x v="8"/>
    <s v="Saclay"/>
    <x v="319"/>
    <n v="367.69"/>
    <s v="Facture"/>
    <x v="1"/>
    <s v="février 25"/>
    <x v="1"/>
    <n v="2"/>
    <x v="124"/>
    <n v="32142.6"/>
    <n v="110103.45"/>
    <n v="0.291931"/>
  </r>
  <r>
    <x v="0"/>
    <n v="1992"/>
    <n v="15"/>
    <x v="4"/>
    <s v="Saclay"/>
    <x v="319"/>
    <n v="210.59"/>
    <s v="Facture"/>
    <x v="1"/>
    <s v="février 25"/>
    <x v="1"/>
    <n v="2"/>
    <x v="124"/>
    <n v="32142.6"/>
    <n v="110103.45"/>
    <n v="0.291931"/>
  </r>
  <r>
    <x v="0"/>
    <n v="1993"/>
    <n v="22"/>
    <x v="2"/>
    <s v="Saclay"/>
    <x v="319"/>
    <n v="288.43"/>
    <s v="Facture"/>
    <x v="1"/>
    <s v="février 25"/>
    <x v="1"/>
    <n v="2"/>
    <x v="124"/>
    <n v="32142.6"/>
    <n v="110103.45"/>
    <n v="0.291931"/>
  </r>
  <r>
    <x v="0"/>
    <n v="1994"/>
    <n v="19"/>
    <x v="1"/>
    <s v="Saclay"/>
    <x v="319"/>
    <n v="404.28"/>
    <s v="Facture"/>
    <x v="1"/>
    <s v="février 25"/>
    <x v="1"/>
    <n v="2"/>
    <x v="124"/>
    <n v="32142.6"/>
    <n v="110103.45"/>
    <n v="0.291931"/>
  </r>
  <r>
    <x v="0"/>
    <n v="1995"/>
    <n v="215"/>
    <x v="29"/>
    <s v="Saclay"/>
    <x v="319"/>
    <n v="547.30999999999995"/>
    <s v="Facture"/>
    <x v="1"/>
    <s v="février 25"/>
    <x v="1"/>
    <n v="2"/>
    <x v="124"/>
    <n v="32142.6"/>
    <n v="110103.45"/>
    <n v="0.291931"/>
  </r>
  <r>
    <x v="0"/>
    <n v="1996"/>
    <n v="31"/>
    <x v="8"/>
    <s v="Saclay"/>
    <x v="320"/>
    <n v="393.2"/>
    <s v="Facture"/>
    <x v="1"/>
    <s v="février 25"/>
    <x v="1"/>
    <n v="2"/>
    <x v="125"/>
    <n v="32142.6"/>
    <n v="110103.45"/>
    <n v="0.291931"/>
  </r>
  <r>
    <x v="0"/>
    <n v="1997"/>
    <n v="19"/>
    <x v="1"/>
    <s v="Saclay"/>
    <x v="320"/>
    <n v="34.65"/>
    <s v="Facture"/>
    <x v="1"/>
    <s v="février 25"/>
    <x v="1"/>
    <n v="2"/>
    <x v="125"/>
    <n v="32142.6"/>
    <n v="110103.45"/>
    <n v="0.291931"/>
  </r>
  <r>
    <x v="0"/>
    <n v="1998"/>
    <n v="217"/>
    <x v="31"/>
    <s v="Saclay"/>
    <x v="320"/>
    <n v="872.65"/>
    <s v="Facture"/>
    <x v="1"/>
    <s v="février 25"/>
    <x v="1"/>
    <n v="2"/>
    <x v="125"/>
    <n v="32142.6"/>
    <n v="110103.45"/>
    <n v="0.291931"/>
  </r>
  <r>
    <x v="0"/>
    <n v="1999"/>
    <n v="217"/>
    <x v="31"/>
    <s v="Saclay"/>
    <x v="320"/>
    <n v="467.61"/>
    <s v="Facture"/>
    <x v="1"/>
    <s v="février 25"/>
    <x v="1"/>
    <n v="2"/>
    <x v="125"/>
    <n v="32142.6"/>
    <n v="110103.45"/>
    <n v="0.291931"/>
  </r>
  <r>
    <x v="0"/>
    <n v="2000"/>
    <n v="19"/>
    <x v="1"/>
    <s v="Saclay"/>
    <x v="321"/>
    <n v="294.13"/>
    <s v="Facture"/>
    <x v="1"/>
    <s v="mars 25"/>
    <x v="2"/>
    <n v="3"/>
    <x v="103"/>
    <n v="50304.89"/>
    <n v="179553.59"/>
    <n v="0.28016600000000003"/>
  </r>
  <r>
    <x v="0"/>
    <n v="2001"/>
    <n v="22"/>
    <x v="2"/>
    <s v="Saclay"/>
    <x v="322"/>
    <n v="348.08"/>
    <s v="Facture"/>
    <x v="1"/>
    <s v="mars 25"/>
    <x v="2"/>
    <n v="3"/>
    <x v="104"/>
    <n v="50304.89"/>
    <n v="179553.59"/>
    <n v="0.28016600000000003"/>
  </r>
  <r>
    <x v="0"/>
    <n v="2002"/>
    <n v="10"/>
    <x v="9"/>
    <s v="Saclay"/>
    <x v="322"/>
    <n v="150.91999999999999"/>
    <s v="Facture"/>
    <x v="1"/>
    <s v="mars 25"/>
    <x v="2"/>
    <n v="3"/>
    <x v="104"/>
    <n v="50304.89"/>
    <n v="179553.59"/>
    <n v="0.28016600000000003"/>
  </r>
  <r>
    <x v="0"/>
    <n v="2003"/>
    <n v="215"/>
    <x v="29"/>
    <s v="Saclay"/>
    <x v="322"/>
    <n v="270.38"/>
    <s v="Facture"/>
    <x v="1"/>
    <s v="mars 25"/>
    <x v="2"/>
    <n v="3"/>
    <x v="104"/>
    <n v="50304.89"/>
    <n v="179553.59"/>
    <n v="0.28016600000000003"/>
  </r>
  <r>
    <x v="0"/>
    <n v="2004"/>
    <n v="31"/>
    <x v="8"/>
    <s v="Saclay"/>
    <x v="323"/>
    <n v="660.3"/>
    <s v="Facture"/>
    <x v="1"/>
    <s v="mars 25"/>
    <x v="2"/>
    <n v="3"/>
    <x v="105"/>
    <n v="50304.89"/>
    <n v="179553.59"/>
    <n v="0.28016600000000003"/>
  </r>
  <r>
    <x v="0"/>
    <n v="2005"/>
    <n v="31"/>
    <x v="8"/>
    <s v="Saclay"/>
    <x v="323"/>
    <n v="33.92"/>
    <s v="Facture"/>
    <x v="1"/>
    <s v="mars 25"/>
    <x v="2"/>
    <n v="3"/>
    <x v="105"/>
    <n v="50304.89"/>
    <n v="179553.59"/>
    <n v="0.28016600000000003"/>
  </r>
  <r>
    <x v="0"/>
    <n v="2006"/>
    <n v="22"/>
    <x v="2"/>
    <s v="Saclay"/>
    <x v="322"/>
    <n v="426.32"/>
    <s v="Facture"/>
    <x v="1"/>
    <s v="mars 25"/>
    <x v="2"/>
    <n v="3"/>
    <x v="104"/>
    <n v="50304.89"/>
    <n v="179553.59"/>
    <n v="0.28016600000000003"/>
  </r>
  <r>
    <x v="0"/>
    <n v="2007"/>
    <n v="19"/>
    <x v="1"/>
    <s v="Saclay"/>
    <x v="323"/>
    <n v="949.45"/>
    <s v="Facture"/>
    <x v="1"/>
    <s v="mars 25"/>
    <x v="2"/>
    <n v="3"/>
    <x v="105"/>
    <n v="50304.89"/>
    <n v="179553.59"/>
    <n v="0.28016600000000003"/>
  </r>
  <r>
    <x v="0"/>
    <n v="2008"/>
    <n v="19"/>
    <x v="1"/>
    <s v="Saclay"/>
    <x v="323"/>
    <n v="105.36"/>
    <s v="Facture"/>
    <x v="1"/>
    <s v="mars 25"/>
    <x v="2"/>
    <n v="3"/>
    <x v="105"/>
    <n v="50304.89"/>
    <n v="179553.59"/>
    <n v="0.28016600000000003"/>
  </r>
  <r>
    <x v="0"/>
    <n v="2009"/>
    <n v="10"/>
    <x v="9"/>
    <s v="Saclay"/>
    <x v="323"/>
    <n v="218.31"/>
    <s v="Facture"/>
    <x v="1"/>
    <s v="mars 25"/>
    <x v="2"/>
    <n v="3"/>
    <x v="105"/>
    <n v="50304.89"/>
    <n v="179553.59"/>
    <n v="0.28016600000000003"/>
  </r>
  <r>
    <x v="0"/>
    <n v="2010"/>
    <n v="10"/>
    <x v="9"/>
    <s v="Saclay"/>
    <x v="323"/>
    <n v="65.41"/>
    <s v="Facture"/>
    <x v="1"/>
    <s v="mars 25"/>
    <x v="2"/>
    <n v="3"/>
    <x v="105"/>
    <n v="50304.89"/>
    <n v="179553.59"/>
    <n v="0.28016600000000003"/>
  </r>
  <r>
    <x v="0"/>
    <n v="2011"/>
    <n v="15"/>
    <x v="4"/>
    <s v="Saclay"/>
    <x v="323"/>
    <n v="1159.52"/>
    <s v="Facture"/>
    <x v="1"/>
    <s v="mars 25"/>
    <x v="2"/>
    <n v="3"/>
    <x v="105"/>
    <n v="50304.89"/>
    <n v="179553.59"/>
    <n v="0.28016600000000003"/>
  </r>
  <r>
    <x v="0"/>
    <n v="2012"/>
    <n v="3"/>
    <x v="6"/>
    <s v="Saclay"/>
    <x v="322"/>
    <n v="815.78"/>
    <s v="Facture"/>
    <x v="1"/>
    <s v="mars 25"/>
    <x v="2"/>
    <n v="3"/>
    <x v="104"/>
    <n v="50304.89"/>
    <n v="179553.59"/>
    <n v="0.28016600000000003"/>
  </r>
  <r>
    <x v="0"/>
    <n v="2013"/>
    <n v="3"/>
    <x v="6"/>
    <s v="Saclay"/>
    <x v="322"/>
    <n v="76"/>
    <s v="Facture"/>
    <x v="1"/>
    <s v="mars 25"/>
    <x v="2"/>
    <n v="3"/>
    <x v="104"/>
    <n v="50304.89"/>
    <n v="179553.59"/>
    <n v="0.28016600000000003"/>
  </r>
  <r>
    <x v="0"/>
    <n v="2014"/>
    <n v="3"/>
    <x v="6"/>
    <s v="Saclay"/>
    <x v="322"/>
    <n v="57.31"/>
    <s v="Facture"/>
    <x v="1"/>
    <s v="mars 25"/>
    <x v="2"/>
    <n v="3"/>
    <x v="104"/>
    <n v="50304.89"/>
    <n v="179553.59"/>
    <n v="0.28016600000000003"/>
  </r>
  <r>
    <x v="0"/>
    <n v="2015"/>
    <n v="17"/>
    <x v="5"/>
    <s v="Saclay"/>
    <x v="323"/>
    <n v="205.2"/>
    <s v="Facture"/>
    <x v="1"/>
    <s v="mars 25"/>
    <x v="2"/>
    <n v="3"/>
    <x v="105"/>
    <n v="50304.89"/>
    <n v="179553.59"/>
    <n v="0.28016600000000003"/>
  </r>
  <r>
    <x v="0"/>
    <n v="2016"/>
    <n v="207"/>
    <x v="21"/>
    <s v="Saclay"/>
    <x v="323"/>
    <n v="424.62"/>
    <s v="Facture"/>
    <x v="1"/>
    <s v="mars 25"/>
    <x v="2"/>
    <n v="3"/>
    <x v="105"/>
    <n v="50304.89"/>
    <n v="179553.59"/>
    <n v="0.28016600000000003"/>
  </r>
  <r>
    <x v="0"/>
    <n v="2017"/>
    <n v="215"/>
    <x v="29"/>
    <s v="Saclay"/>
    <x v="323"/>
    <n v="1570.05"/>
    <s v="Facture"/>
    <x v="1"/>
    <s v="mars 25"/>
    <x v="2"/>
    <n v="3"/>
    <x v="105"/>
    <n v="50304.89"/>
    <n v="179553.59"/>
    <n v="0.28016600000000003"/>
  </r>
  <r>
    <x v="0"/>
    <n v="2018"/>
    <n v="2"/>
    <x v="11"/>
    <s v="Saclay"/>
    <x v="324"/>
    <n v="145.78"/>
    <s v="Facture"/>
    <x v="1"/>
    <s v="mars 25"/>
    <x v="2"/>
    <n v="3"/>
    <x v="106"/>
    <n v="50304.89"/>
    <n v="179553.59"/>
    <n v="0.28016600000000003"/>
  </r>
  <r>
    <x v="0"/>
    <n v="2019"/>
    <n v="19"/>
    <x v="1"/>
    <s v="Saclay"/>
    <x v="325"/>
    <n v="734.65"/>
    <s v="Facture"/>
    <x v="1"/>
    <s v="mars 25"/>
    <x v="2"/>
    <n v="3"/>
    <x v="108"/>
    <n v="50304.89"/>
    <n v="179553.59"/>
    <n v="0.28016600000000003"/>
  </r>
  <r>
    <x v="0"/>
    <n v="2020"/>
    <n v="17"/>
    <x v="5"/>
    <s v="Saclay"/>
    <x v="325"/>
    <n v="571.41"/>
    <s v="Facture"/>
    <x v="1"/>
    <s v="mars 25"/>
    <x v="2"/>
    <n v="3"/>
    <x v="108"/>
    <n v="50304.89"/>
    <n v="179553.59"/>
    <n v="0.28016600000000003"/>
  </r>
  <r>
    <x v="0"/>
    <n v="2021"/>
    <n v="15"/>
    <x v="4"/>
    <s v="Saclay"/>
    <x v="325"/>
    <n v="340.81"/>
    <s v="Facture"/>
    <x v="1"/>
    <s v="mars 25"/>
    <x v="2"/>
    <n v="3"/>
    <x v="108"/>
    <n v="50304.89"/>
    <n v="179553.59"/>
    <n v="0.28016600000000003"/>
  </r>
  <r>
    <x v="0"/>
    <n v="2022"/>
    <n v="4"/>
    <x v="7"/>
    <s v="Saclay"/>
    <x v="325"/>
    <n v="171"/>
    <s v="Facture"/>
    <x v="1"/>
    <s v="mars 25"/>
    <x v="2"/>
    <n v="3"/>
    <x v="108"/>
    <n v="50304.89"/>
    <n v="179553.59"/>
    <n v="0.28016600000000003"/>
  </r>
  <r>
    <x v="0"/>
    <n v="2023"/>
    <n v="4"/>
    <x v="7"/>
    <s v="Saclay"/>
    <x v="325"/>
    <n v="279.57"/>
    <s v="Facture"/>
    <x v="1"/>
    <s v="mars 25"/>
    <x v="2"/>
    <n v="3"/>
    <x v="108"/>
    <n v="50304.89"/>
    <n v="179553.59"/>
    <n v="0.28016600000000003"/>
  </r>
  <r>
    <x v="0"/>
    <n v="2024"/>
    <n v="31"/>
    <x v="8"/>
    <s v="Saclay"/>
    <x v="325"/>
    <n v="825.93"/>
    <s v="Facture"/>
    <x v="1"/>
    <s v="mars 25"/>
    <x v="2"/>
    <n v="3"/>
    <x v="108"/>
    <n v="50304.89"/>
    <n v="179553.59"/>
    <n v="0.28016600000000003"/>
  </r>
  <r>
    <x v="0"/>
    <n v="2025"/>
    <n v="215"/>
    <x v="29"/>
    <s v="Saclay"/>
    <x v="325"/>
    <n v="1031.47"/>
    <s v="Facture"/>
    <x v="1"/>
    <s v="mars 25"/>
    <x v="2"/>
    <n v="3"/>
    <x v="108"/>
    <n v="50304.89"/>
    <n v="179553.59"/>
    <n v="0.28016600000000003"/>
  </r>
  <r>
    <x v="0"/>
    <n v="2026"/>
    <n v="22"/>
    <x v="2"/>
    <s v="Saclay"/>
    <x v="325"/>
    <n v="973.2"/>
    <s v="Facture"/>
    <x v="1"/>
    <s v="mars 25"/>
    <x v="2"/>
    <n v="3"/>
    <x v="108"/>
    <n v="50304.89"/>
    <n v="179553.59"/>
    <n v="0.28016600000000003"/>
  </r>
  <r>
    <x v="0"/>
    <n v="2027"/>
    <n v="217"/>
    <x v="31"/>
    <s v="Saclay"/>
    <x v="325"/>
    <n v="531.9"/>
    <s v="Facture"/>
    <x v="1"/>
    <s v="mars 25"/>
    <x v="2"/>
    <n v="3"/>
    <x v="108"/>
    <n v="50304.89"/>
    <n v="179553.59"/>
    <n v="0.28016600000000003"/>
  </r>
  <r>
    <x v="0"/>
    <n v="2028"/>
    <n v="31"/>
    <x v="8"/>
    <s v="Saclay"/>
    <x v="326"/>
    <n v="148.5"/>
    <s v="Facture"/>
    <x v="1"/>
    <s v="mars 25"/>
    <x v="2"/>
    <n v="3"/>
    <x v="196"/>
    <n v="50304.89"/>
    <n v="179553.59"/>
    <n v="0.28016600000000003"/>
  </r>
  <r>
    <x v="0"/>
    <n v="2029"/>
    <n v="19"/>
    <x v="1"/>
    <s v="Saclay"/>
    <x v="326"/>
    <n v="143.19"/>
    <s v="Facture"/>
    <x v="1"/>
    <s v="mars 25"/>
    <x v="2"/>
    <n v="3"/>
    <x v="196"/>
    <n v="50304.89"/>
    <n v="179553.59"/>
    <n v="0.28016600000000003"/>
  </r>
  <r>
    <x v="0"/>
    <n v="2030"/>
    <n v="10"/>
    <x v="9"/>
    <s v="Saclay"/>
    <x v="327"/>
    <n v="1013.98"/>
    <s v="Facture"/>
    <x v="1"/>
    <s v="mars 25"/>
    <x v="2"/>
    <n v="3"/>
    <x v="195"/>
    <n v="50304.89"/>
    <n v="179553.59"/>
    <n v="0.28016600000000003"/>
  </r>
  <r>
    <x v="0"/>
    <n v="2031"/>
    <n v="4"/>
    <x v="7"/>
    <s v="Saclay"/>
    <x v="327"/>
    <n v="171"/>
    <s v="Facture"/>
    <x v="1"/>
    <s v="mars 25"/>
    <x v="2"/>
    <n v="3"/>
    <x v="195"/>
    <n v="50304.89"/>
    <n v="179553.59"/>
    <n v="0.28016600000000003"/>
  </r>
  <r>
    <x v="0"/>
    <n v="2032"/>
    <n v="19"/>
    <x v="1"/>
    <s v="Saclay"/>
    <x v="328"/>
    <n v="499.27"/>
    <s v="Facture"/>
    <x v="1"/>
    <s v="mars 25"/>
    <x v="2"/>
    <n v="3"/>
    <x v="109"/>
    <n v="50304.89"/>
    <n v="179553.59"/>
    <n v="0.28016600000000003"/>
  </r>
  <r>
    <x v="0"/>
    <n v="2033"/>
    <n v="22"/>
    <x v="2"/>
    <s v="Saclay"/>
    <x v="328"/>
    <n v="157.93"/>
    <s v="Facture"/>
    <x v="1"/>
    <s v="mars 25"/>
    <x v="2"/>
    <n v="3"/>
    <x v="109"/>
    <n v="50304.89"/>
    <n v="179553.59"/>
    <n v="0.28016600000000003"/>
  </r>
  <r>
    <x v="0"/>
    <n v="2034"/>
    <n v="15"/>
    <x v="4"/>
    <s v="Saclay"/>
    <x v="328"/>
    <n v="411.47"/>
    <s v="Facture"/>
    <x v="1"/>
    <s v="mars 25"/>
    <x v="2"/>
    <n v="3"/>
    <x v="109"/>
    <n v="50304.89"/>
    <n v="179553.59"/>
    <n v="0.28016600000000003"/>
  </r>
  <r>
    <x v="0"/>
    <n v="2035"/>
    <n v="3"/>
    <x v="6"/>
    <s v="Saclay"/>
    <x v="328"/>
    <n v="349.19"/>
    <s v="Facture"/>
    <x v="1"/>
    <s v="mars 25"/>
    <x v="2"/>
    <n v="3"/>
    <x v="109"/>
    <n v="50304.89"/>
    <n v="179553.59"/>
    <n v="0.28016600000000003"/>
  </r>
  <r>
    <x v="0"/>
    <n v="2036"/>
    <n v="215"/>
    <x v="29"/>
    <s v="Saclay"/>
    <x v="328"/>
    <n v="472.38"/>
    <s v="Facture"/>
    <x v="1"/>
    <s v="mars 25"/>
    <x v="2"/>
    <n v="3"/>
    <x v="109"/>
    <n v="50304.89"/>
    <n v="179553.59"/>
    <n v="0.28016600000000003"/>
  </r>
  <r>
    <x v="0"/>
    <n v="2037"/>
    <n v="31"/>
    <x v="8"/>
    <s v="Saclay"/>
    <x v="328"/>
    <n v="614.64"/>
    <s v="Facture"/>
    <x v="1"/>
    <s v="mars 25"/>
    <x v="2"/>
    <n v="3"/>
    <x v="109"/>
    <n v="50304.89"/>
    <n v="179553.59"/>
    <n v="0.28016600000000003"/>
  </r>
  <r>
    <x v="0"/>
    <n v="2038"/>
    <n v="31"/>
    <x v="8"/>
    <s v="Saclay"/>
    <x v="329"/>
    <n v="342.85"/>
    <s v="Facture"/>
    <x v="1"/>
    <s v="mars 25"/>
    <x v="2"/>
    <n v="3"/>
    <x v="110"/>
    <n v="50304.89"/>
    <n v="179553.59"/>
    <n v="0.28016600000000003"/>
  </r>
  <r>
    <x v="0"/>
    <n v="2039"/>
    <n v="4"/>
    <x v="7"/>
    <s v="Saclay"/>
    <x v="329"/>
    <n v="209.55"/>
    <s v="Facture"/>
    <x v="1"/>
    <s v="mars 25"/>
    <x v="2"/>
    <n v="3"/>
    <x v="110"/>
    <n v="50304.89"/>
    <n v="179553.59"/>
    <n v="0.28016600000000003"/>
  </r>
  <r>
    <x v="0"/>
    <n v="2040"/>
    <n v="10"/>
    <x v="9"/>
    <s v="Saclay"/>
    <x v="329"/>
    <n v="379.14"/>
    <s v="Facture"/>
    <x v="1"/>
    <s v="mars 25"/>
    <x v="2"/>
    <n v="3"/>
    <x v="110"/>
    <n v="50304.89"/>
    <n v="179553.59"/>
    <n v="0.28016600000000003"/>
  </r>
  <r>
    <x v="0"/>
    <n v="2041"/>
    <n v="10"/>
    <x v="9"/>
    <s v="Saclay"/>
    <x v="329"/>
    <n v="173.2"/>
    <s v="Facture"/>
    <x v="1"/>
    <s v="mars 25"/>
    <x v="2"/>
    <n v="3"/>
    <x v="110"/>
    <n v="50304.89"/>
    <n v="179553.59"/>
    <n v="0.28016600000000003"/>
  </r>
  <r>
    <x v="0"/>
    <n v="2042"/>
    <n v="182"/>
    <x v="16"/>
    <s v="Saclay"/>
    <x v="330"/>
    <n v="340.42"/>
    <s v="Facture"/>
    <x v="1"/>
    <s v="mars 25"/>
    <x v="2"/>
    <n v="3"/>
    <x v="111"/>
    <n v="50304.89"/>
    <n v="179553.59"/>
    <n v="0.28016600000000003"/>
  </r>
  <r>
    <x v="0"/>
    <n v="2043"/>
    <n v="193"/>
    <x v="17"/>
    <s v="Saclay"/>
    <x v="329"/>
    <n v="307.26"/>
    <s v="Facture"/>
    <x v="1"/>
    <s v="mars 25"/>
    <x v="2"/>
    <n v="3"/>
    <x v="110"/>
    <n v="50304.89"/>
    <n v="179553.59"/>
    <n v="0.28016600000000003"/>
  </r>
  <r>
    <x v="0"/>
    <n v="2044"/>
    <n v="15"/>
    <x v="4"/>
    <s v="Saclay"/>
    <x v="329"/>
    <n v="350.01"/>
    <s v="Facture"/>
    <x v="1"/>
    <s v="mars 25"/>
    <x v="2"/>
    <n v="3"/>
    <x v="110"/>
    <n v="50304.89"/>
    <n v="179553.59"/>
    <n v="0.28016600000000003"/>
  </r>
  <r>
    <x v="0"/>
    <n v="2045"/>
    <n v="31"/>
    <x v="8"/>
    <s v="Saclay"/>
    <x v="331"/>
    <n v="963.64"/>
    <s v="Facture"/>
    <x v="1"/>
    <s v="mars 25"/>
    <x v="2"/>
    <n v="3"/>
    <x v="112"/>
    <n v="50304.89"/>
    <n v="179553.59"/>
    <n v="0.28016600000000003"/>
  </r>
  <r>
    <x v="0"/>
    <n v="2046"/>
    <n v="19"/>
    <x v="1"/>
    <s v="Saclay"/>
    <x v="331"/>
    <n v="1160.1400000000001"/>
    <s v="Facture"/>
    <x v="1"/>
    <s v="mars 25"/>
    <x v="2"/>
    <n v="3"/>
    <x v="112"/>
    <n v="50304.89"/>
    <n v="179553.59"/>
    <n v="0.28016600000000003"/>
  </r>
  <r>
    <x v="0"/>
    <n v="2047"/>
    <n v="22"/>
    <x v="2"/>
    <s v="Saclay"/>
    <x v="331"/>
    <n v="737.72"/>
    <s v="Facture"/>
    <x v="1"/>
    <s v="mars 25"/>
    <x v="2"/>
    <n v="3"/>
    <x v="112"/>
    <n v="50304.89"/>
    <n v="179553.59"/>
    <n v="0.28016600000000003"/>
  </r>
  <r>
    <x v="0"/>
    <n v="2048"/>
    <n v="215"/>
    <x v="29"/>
    <s v="Saclay"/>
    <x v="331"/>
    <n v="706.29"/>
    <s v="Facture"/>
    <x v="1"/>
    <s v="mars 25"/>
    <x v="2"/>
    <n v="3"/>
    <x v="112"/>
    <n v="50304.89"/>
    <n v="179553.59"/>
    <n v="0.28016600000000003"/>
  </r>
  <r>
    <x v="0"/>
    <n v="2049"/>
    <n v="4"/>
    <x v="7"/>
    <s v="Saclay"/>
    <x v="331"/>
    <n v="237.61"/>
    <s v="Facture"/>
    <x v="1"/>
    <s v="mars 25"/>
    <x v="2"/>
    <n v="3"/>
    <x v="112"/>
    <n v="50304.89"/>
    <n v="179553.59"/>
    <n v="0.28016600000000003"/>
  </r>
  <r>
    <x v="0"/>
    <n v="2050"/>
    <n v="17"/>
    <x v="5"/>
    <s v="Saclay"/>
    <x v="331"/>
    <n v="82.33"/>
    <s v="Facture"/>
    <x v="1"/>
    <s v="mars 25"/>
    <x v="2"/>
    <n v="3"/>
    <x v="112"/>
    <n v="50304.89"/>
    <n v="179553.59"/>
    <n v="0.28016600000000003"/>
  </r>
  <r>
    <x v="0"/>
    <n v="2051"/>
    <n v="31"/>
    <x v="8"/>
    <s v="Saclay"/>
    <x v="332"/>
    <n v="316.5"/>
    <s v="Facture"/>
    <x v="1"/>
    <s v="mars 25"/>
    <x v="2"/>
    <n v="3"/>
    <x v="117"/>
    <n v="50304.89"/>
    <n v="179553.59"/>
    <n v="0.28016600000000003"/>
  </r>
  <r>
    <x v="0"/>
    <n v="2052"/>
    <n v="15"/>
    <x v="4"/>
    <s v="Saclay"/>
    <x v="331"/>
    <n v="956.89"/>
    <s v="Facture"/>
    <x v="1"/>
    <s v="mars 25"/>
    <x v="2"/>
    <n v="3"/>
    <x v="112"/>
    <n v="50304.89"/>
    <n v="179553.59"/>
    <n v="0.28016600000000003"/>
  </r>
  <r>
    <x v="0"/>
    <n v="2053"/>
    <n v="31"/>
    <x v="8"/>
    <s v="Saclay"/>
    <x v="333"/>
    <n v="107.18"/>
    <s v="Facture"/>
    <x v="1"/>
    <s v="mars 25"/>
    <x v="2"/>
    <n v="3"/>
    <x v="197"/>
    <n v="50304.89"/>
    <n v="179553.59"/>
    <n v="0.28016600000000003"/>
  </r>
  <r>
    <x v="0"/>
    <n v="2054"/>
    <n v="3"/>
    <x v="6"/>
    <s v="Saclay"/>
    <x v="334"/>
    <n v="439.5"/>
    <s v="Facture"/>
    <x v="1"/>
    <s v="mars 25"/>
    <x v="2"/>
    <n v="3"/>
    <x v="113"/>
    <n v="50304.89"/>
    <n v="179553.59"/>
    <n v="0.28016600000000003"/>
  </r>
  <r>
    <x v="0"/>
    <n v="2055"/>
    <n v="17"/>
    <x v="5"/>
    <s v="Saclay"/>
    <x v="335"/>
    <n v="164"/>
    <s v="Facture"/>
    <x v="1"/>
    <s v="mars 25"/>
    <x v="2"/>
    <n v="3"/>
    <x v="114"/>
    <n v="50304.89"/>
    <n v="179553.59"/>
    <n v="0.28016600000000003"/>
  </r>
  <r>
    <x v="0"/>
    <n v="2056"/>
    <n v="19"/>
    <x v="1"/>
    <s v="Saclay"/>
    <x v="335"/>
    <n v="339.51"/>
    <s v="Facture"/>
    <x v="1"/>
    <s v="mars 25"/>
    <x v="2"/>
    <n v="3"/>
    <x v="114"/>
    <n v="50304.89"/>
    <n v="179553.59"/>
    <n v="0.28016600000000003"/>
  </r>
  <r>
    <x v="0"/>
    <n v="2057"/>
    <n v="15"/>
    <x v="4"/>
    <s v="Saclay"/>
    <x v="335"/>
    <n v="490.75"/>
    <s v="Facture"/>
    <x v="1"/>
    <s v="mars 25"/>
    <x v="2"/>
    <n v="3"/>
    <x v="114"/>
    <n v="50304.89"/>
    <n v="179553.59"/>
    <n v="0.28016600000000003"/>
  </r>
  <r>
    <x v="0"/>
    <n v="2058"/>
    <n v="19"/>
    <x v="1"/>
    <s v="Saclay"/>
    <x v="335"/>
    <n v="128.33000000000001"/>
    <s v="Facture"/>
    <x v="1"/>
    <s v="mars 25"/>
    <x v="2"/>
    <n v="3"/>
    <x v="114"/>
    <n v="50304.89"/>
    <n v="179553.59"/>
    <n v="0.28016600000000003"/>
  </r>
  <r>
    <x v="0"/>
    <n v="2059"/>
    <n v="31"/>
    <x v="8"/>
    <s v="Saclay"/>
    <x v="335"/>
    <n v="302.35000000000002"/>
    <s v="Facture"/>
    <x v="1"/>
    <s v="mars 25"/>
    <x v="2"/>
    <n v="3"/>
    <x v="114"/>
    <n v="50304.89"/>
    <n v="179553.59"/>
    <n v="0.28016600000000003"/>
  </r>
  <r>
    <x v="0"/>
    <n v="2060"/>
    <n v="10"/>
    <x v="9"/>
    <s v="Saclay"/>
    <x v="335"/>
    <n v="184.19"/>
    <s v="Facture"/>
    <x v="1"/>
    <s v="mars 25"/>
    <x v="2"/>
    <n v="3"/>
    <x v="114"/>
    <n v="50304.89"/>
    <n v="179553.59"/>
    <n v="0.28016600000000003"/>
  </r>
  <r>
    <x v="0"/>
    <n v="2061"/>
    <n v="215"/>
    <x v="29"/>
    <s v="Saclay"/>
    <x v="335"/>
    <n v="432.76"/>
    <s v="Facture"/>
    <x v="1"/>
    <s v="mars 25"/>
    <x v="2"/>
    <n v="3"/>
    <x v="114"/>
    <n v="50304.89"/>
    <n v="179553.59"/>
    <n v="0.28016600000000003"/>
  </r>
  <r>
    <x v="0"/>
    <n v="2063"/>
    <n v="16"/>
    <x v="10"/>
    <s v="Saclay"/>
    <x v="334"/>
    <n v="452.58"/>
    <s v="Facture"/>
    <x v="1"/>
    <s v="mars 25"/>
    <x v="2"/>
    <n v="3"/>
    <x v="113"/>
    <n v="50304.89"/>
    <n v="179553.59"/>
    <n v="0.28016600000000003"/>
  </r>
  <r>
    <x v="0"/>
    <n v="2064"/>
    <n v="31"/>
    <x v="8"/>
    <s v="Saclay"/>
    <x v="336"/>
    <n v="152"/>
    <s v="Facture"/>
    <x v="1"/>
    <s v="mars 25"/>
    <x v="2"/>
    <n v="3"/>
    <x v="116"/>
    <n v="50304.89"/>
    <n v="179553.59"/>
    <n v="0.28016600000000003"/>
  </r>
  <r>
    <x v="0"/>
    <n v="2065"/>
    <n v="17"/>
    <x v="5"/>
    <s v="Saclay"/>
    <x v="336"/>
    <n v="76.52"/>
    <s v="Facture"/>
    <x v="1"/>
    <s v="mars 25"/>
    <x v="2"/>
    <n v="3"/>
    <x v="116"/>
    <n v="50304.89"/>
    <n v="179553.59"/>
    <n v="0.28016600000000003"/>
  </r>
  <r>
    <x v="0"/>
    <n v="2066"/>
    <n v="31"/>
    <x v="8"/>
    <s v="Saclay"/>
    <x v="337"/>
    <n v="412.6"/>
    <s v="Facture"/>
    <x v="1"/>
    <s v="mars 25"/>
    <x v="2"/>
    <n v="3"/>
    <x v="118"/>
    <n v="50304.89"/>
    <n v="179553.59"/>
    <n v="0.28016600000000003"/>
  </r>
  <r>
    <x v="0"/>
    <n v="2067"/>
    <n v="31"/>
    <x v="8"/>
    <s v="Saclay"/>
    <x v="336"/>
    <n v="131"/>
    <s v="Facture"/>
    <x v="1"/>
    <s v="mars 25"/>
    <x v="2"/>
    <n v="3"/>
    <x v="116"/>
    <n v="50304.89"/>
    <n v="179553.59"/>
    <n v="0.28016600000000003"/>
  </r>
  <r>
    <x v="0"/>
    <n v="2068"/>
    <n v="19"/>
    <x v="1"/>
    <s v="Saclay"/>
    <x v="337"/>
    <n v="705.78"/>
    <s v="Facture"/>
    <x v="1"/>
    <s v="mars 25"/>
    <x v="2"/>
    <n v="3"/>
    <x v="118"/>
    <n v="50304.89"/>
    <n v="179553.59"/>
    <n v="0.28016600000000003"/>
  </r>
  <r>
    <x v="0"/>
    <n v="2069"/>
    <n v="19"/>
    <x v="1"/>
    <s v="Saclay"/>
    <x v="337"/>
    <n v="38.4"/>
    <s v="Facture"/>
    <x v="1"/>
    <s v="mars 25"/>
    <x v="2"/>
    <n v="3"/>
    <x v="118"/>
    <n v="50304.89"/>
    <n v="179553.59"/>
    <n v="0.28016600000000003"/>
  </r>
  <r>
    <x v="0"/>
    <n v="2071"/>
    <n v="2"/>
    <x v="11"/>
    <s v="Saclay"/>
    <x v="337"/>
    <n v="335.19"/>
    <s v="Facture"/>
    <x v="1"/>
    <s v="mars 25"/>
    <x v="2"/>
    <n v="3"/>
    <x v="118"/>
    <n v="50304.89"/>
    <n v="179553.59"/>
    <n v="0.28016600000000003"/>
  </r>
  <r>
    <x v="0"/>
    <n v="2072"/>
    <n v="215"/>
    <x v="29"/>
    <s v="Saclay"/>
    <x v="337"/>
    <n v="1091.67"/>
    <s v="Facture"/>
    <x v="1"/>
    <s v="mars 25"/>
    <x v="2"/>
    <n v="3"/>
    <x v="118"/>
    <n v="50304.89"/>
    <n v="179553.59"/>
    <n v="0.28016600000000003"/>
  </r>
  <r>
    <x v="0"/>
    <n v="2073"/>
    <n v="217"/>
    <x v="31"/>
    <s v="Saclay"/>
    <x v="337"/>
    <n v="715.05"/>
    <s v="Facture"/>
    <x v="1"/>
    <s v="mars 25"/>
    <x v="2"/>
    <n v="3"/>
    <x v="118"/>
    <n v="50304.89"/>
    <n v="179553.59"/>
    <n v="0.28016600000000003"/>
  </r>
  <r>
    <x v="0"/>
    <n v="2074"/>
    <n v="17"/>
    <x v="5"/>
    <s v="Saclay"/>
    <x v="338"/>
    <n v="437.49"/>
    <s v="Facture"/>
    <x v="1"/>
    <s v="mars 25"/>
    <x v="2"/>
    <n v="3"/>
    <x v="119"/>
    <n v="50304.89"/>
    <n v="179553.59"/>
    <n v="0.28016600000000003"/>
  </r>
  <r>
    <x v="0"/>
    <n v="2075"/>
    <n v="31"/>
    <x v="8"/>
    <s v="Saclay"/>
    <x v="338"/>
    <n v="42.3"/>
    <s v="Facture"/>
    <x v="1"/>
    <s v="mars 25"/>
    <x v="2"/>
    <n v="3"/>
    <x v="119"/>
    <n v="50304.89"/>
    <n v="179553.59"/>
    <n v="0.28016600000000003"/>
  </r>
  <r>
    <x v="0"/>
    <n v="2076"/>
    <n v="22"/>
    <x v="2"/>
    <s v="Saclay"/>
    <x v="338"/>
    <n v="672.6"/>
    <s v="Facture"/>
    <x v="1"/>
    <s v="mars 25"/>
    <x v="2"/>
    <n v="3"/>
    <x v="119"/>
    <n v="50304.89"/>
    <n v="179553.59"/>
    <n v="0.28016600000000003"/>
  </r>
  <r>
    <x v="0"/>
    <n v="2077"/>
    <n v="182"/>
    <x v="16"/>
    <s v="Saclay"/>
    <x v="339"/>
    <n v="860.46"/>
    <s v="Facture"/>
    <x v="1"/>
    <s v="mars 25"/>
    <x v="2"/>
    <n v="3"/>
    <x v="121"/>
    <n v="50304.89"/>
    <n v="179553.59"/>
    <n v="0.28016600000000003"/>
  </r>
  <r>
    <x v="0"/>
    <n v="2078"/>
    <n v="10"/>
    <x v="9"/>
    <s v="Saclay"/>
    <x v="339"/>
    <n v="564.15"/>
    <s v="Facture"/>
    <x v="1"/>
    <s v="mars 25"/>
    <x v="2"/>
    <n v="3"/>
    <x v="121"/>
    <n v="50304.89"/>
    <n v="179553.59"/>
    <n v="0.28016600000000003"/>
  </r>
  <r>
    <x v="0"/>
    <n v="2079"/>
    <n v="10"/>
    <x v="9"/>
    <s v="Saclay"/>
    <x v="339"/>
    <n v="186"/>
    <s v="Facture"/>
    <x v="1"/>
    <s v="mars 25"/>
    <x v="2"/>
    <n v="3"/>
    <x v="121"/>
    <n v="50304.89"/>
    <n v="179553.59"/>
    <n v="0.28016600000000003"/>
  </r>
  <r>
    <x v="0"/>
    <n v="2080"/>
    <n v="10"/>
    <x v="9"/>
    <s v="Saclay"/>
    <x v="339"/>
    <n v="973.78"/>
    <s v="Facture"/>
    <x v="1"/>
    <s v="mars 25"/>
    <x v="2"/>
    <n v="3"/>
    <x v="121"/>
    <n v="50304.89"/>
    <n v="179553.59"/>
    <n v="0.28016600000000003"/>
  </r>
  <r>
    <x v="0"/>
    <n v="2081"/>
    <n v="19"/>
    <x v="1"/>
    <s v="Saclay"/>
    <x v="339"/>
    <n v="357.08"/>
    <s v="Facture"/>
    <x v="1"/>
    <s v="mars 25"/>
    <x v="2"/>
    <n v="3"/>
    <x v="121"/>
    <n v="50304.89"/>
    <n v="179553.59"/>
    <n v="0.28016600000000003"/>
  </r>
  <r>
    <x v="0"/>
    <n v="2082"/>
    <n v="215"/>
    <x v="29"/>
    <s v="Saclay"/>
    <x v="339"/>
    <n v="104"/>
    <s v="Facture"/>
    <x v="1"/>
    <s v="mars 25"/>
    <x v="2"/>
    <n v="3"/>
    <x v="121"/>
    <n v="50304.89"/>
    <n v="179553.59"/>
    <n v="0.28016600000000003"/>
  </r>
  <r>
    <x v="0"/>
    <n v="2083"/>
    <n v="31"/>
    <x v="8"/>
    <s v="Saclay"/>
    <x v="339"/>
    <n v="111.4"/>
    <s v="Facture"/>
    <x v="1"/>
    <s v="mars 25"/>
    <x v="2"/>
    <n v="3"/>
    <x v="121"/>
    <n v="50304.89"/>
    <n v="179553.59"/>
    <n v="0.28016600000000003"/>
  </r>
  <r>
    <x v="0"/>
    <n v="2084"/>
    <n v="31"/>
    <x v="8"/>
    <s v="Saclay"/>
    <x v="340"/>
    <n v="453.95"/>
    <s v="Facture"/>
    <x v="1"/>
    <s v="mars 25"/>
    <x v="2"/>
    <n v="3"/>
    <x v="120"/>
    <n v="50304.89"/>
    <n v="179553.59"/>
    <n v="0.28016600000000003"/>
  </r>
  <r>
    <x v="0"/>
    <n v="2085"/>
    <n v="15"/>
    <x v="4"/>
    <s v="Saclay"/>
    <x v="337"/>
    <n v="790.26"/>
    <s v="Facture"/>
    <x v="1"/>
    <s v="mars 25"/>
    <x v="2"/>
    <n v="3"/>
    <x v="118"/>
    <n v="50304.89"/>
    <n v="179553.59"/>
    <n v="0.28016600000000003"/>
  </r>
  <r>
    <x v="0"/>
    <n v="2086"/>
    <n v="17"/>
    <x v="5"/>
    <s v="Saclay"/>
    <x v="341"/>
    <n v="95.55"/>
    <s v="Facture"/>
    <x v="1"/>
    <s v="mars 25"/>
    <x v="2"/>
    <n v="3"/>
    <x v="122"/>
    <n v="50304.89"/>
    <n v="179553.59"/>
    <n v="0.28016600000000003"/>
  </r>
  <r>
    <x v="0"/>
    <n v="2087"/>
    <n v="22"/>
    <x v="2"/>
    <s v="Saclay"/>
    <x v="341"/>
    <n v="389.51"/>
    <s v="Facture"/>
    <x v="1"/>
    <s v="mars 25"/>
    <x v="2"/>
    <n v="3"/>
    <x v="122"/>
    <n v="50304.89"/>
    <n v="179553.59"/>
    <n v="0.28016600000000003"/>
  </r>
  <r>
    <x v="0"/>
    <n v="2088"/>
    <n v="15"/>
    <x v="4"/>
    <s v="Saclay"/>
    <x v="341"/>
    <n v="617.21"/>
    <s v="Facture"/>
    <x v="1"/>
    <s v="mars 25"/>
    <x v="2"/>
    <n v="3"/>
    <x v="122"/>
    <n v="50304.89"/>
    <n v="179553.59"/>
    <n v="0.28016600000000003"/>
  </r>
  <r>
    <x v="0"/>
    <n v="2089"/>
    <n v="19"/>
    <x v="1"/>
    <s v="Saclay"/>
    <x v="341"/>
    <n v="642"/>
    <s v="Facture"/>
    <x v="1"/>
    <s v="mars 25"/>
    <x v="2"/>
    <n v="3"/>
    <x v="122"/>
    <n v="50304.89"/>
    <n v="179553.59"/>
    <n v="0.28016600000000003"/>
  </r>
  <r>
    <x v="0"/>
    <n v="2090"/>
    <n v="43"/>
    <x v="12"/>
    <s v="Saclay"/>
    <x v="341"/>
    <n v="2504.5500000000002"/>
    <s v="Facture"/>
    <x v="1"/>
    <s v="mars 25"/>
    <x v="2"/>
    <n v="3"/>
    <x v="122"/>
    <n v="50304.89"/>
    <n v="179553.59"/>
    <n v="0.28016600000000003"/>
  </r>
  <r>
    <x v="0"/>
    <n v="2091"/>
    <n v="4"/>
    <x v="7"/>
    <s v="Saclay"/>
    <x v="341"/>
    <n v="495.07"/>
    <s v="Facture"/>
    <x v="1"/>
    <s v="mars 25"/>
    <x v="2"/>
    <n v="3"/>
    <x v="122"/>
    <n v="50304.89"/>
    <n v="179553.59"/>
    <n v="0.28016600000000003"/>
  </r>
  <r>
    <x v="0"/>
    <n v="2092"/>
    <n v="31"/>
    <x v="8"/>
    <s v="Saclay"/>
    <x v="341"/>
    <n v="983.95"/>
    <s v="Facture"/>
    <x v="1"/>
    <s v="mars 25"/>
    <x v="2"/>
    <n v="3"/>
    <x v="122"/>
    <n v="50304.89"/>
    <n v="179553.59"/>
    <n v="0.28016600000000003"/>
  </r>
  <r>
    <x v="0"/>
    <n v="2093"/>
    <n v="22"/>
    <x v="2"/>
    <s v="Saclay"/>
    <x v="342"/>
    <n v="214.82"/>
    <s v="Facture"/>
    <x v="1"/>
    <s v="mars 25"/>
    <x v="2"/>
    <n v="3"/>
    <x v="123"/>
    <n v="50304.89"/>
    <n v="179553.59"/>
    <n v="0.28016600000000003"/>
  </r>
  <r>
    <x v="0"/>
    <n v="2094"/>
    <n v="19"/>
    <x v="1"/>
    <s v="Saclay"/>
    <x v="342"/>
    <n v="313.02"/>
    <s v="Facture"/>
    <x v="1"/>
    <s v="mars 25"/>
    <x v="2"/>
    <n v="3"/>
    <x v="123"/>
    <n v="50304.89"/>
    <n v="179553.59"/>
    <n v="0.28016600000000003"/>
  </r>
  <r>
    <x v="0"/>
    <n v="2095"/>
    <n v="15"/>
    <x v="4"/>
    <s v="Saclay"/>
    <x v="342"/>
    <n v="313.63"/>
    <s v="Facture"/>
    <x v="1"/>
    <s v="mars 25"/>
    <x v="2"/>
    <n v="3"/>
    <x v="123"/>
    <n v="50304.89"/>
    <n v="179553.59"/>
    <n v="0.28016600000000003"/>
  </r>
  <r>
    <x v="0"/>
    <n v="2096"/>
    <n v="31"/>
    <x v="8"/>
    <s v="Saclay"/>
    <x v="342"/>
    <n v="35.5"/>
    <s v="Facture"/>
    <x v="1"/>
    <s v="mars 25"/>
    <x v="2"/>
    <n v="3"/>
    <x v="123"/>
    <n v="50304.89"/>
    <n v="179553.59"/>
    <n v="0.28016600000000003"/>
  </r>
  <r>
    <x v="0"/>
    <n v="2097"/>
    <n v="31"/>
    <x v="8"/>
    <s v="Saclay"/>
    <x v="342"/>
    <n v="288.05"/>
    <s v="Facture"/>
    <x v="1"/>
    <s v="mars 25"/>
    <x v="2"/>
    <n v="3"/>
    <x v="123"/>
    <n v="50304.89"/>
    <n v="179553.59"/>
    <n v="0.28016600000000003"/>
  </r>
  <r>
    <x v="0"/>
    <n v="2098"/>
    <n v="31"/>
    <x v="8"/>
    <s v="Saclay"/>
    <x v="343"/>
    <n v="391.45"/>
    <s v="Facture"/>
    <x v="1"/>
    <s v="mars 25"/>
    <x v="2"/>
    <n v="3"/>
    <x v="124"/>
    <n v="50304.89"/>
    <n v="179553.59"/>
    <n v="0.28016600000000003"/>
  </r>
  <r>
    <x v="0"/>
    <n v="2099"/>
    <n v="19"/>
    <x v="1"/>
    <s v="Saclay"/>
    <x v="343"/>
    <n v="822.47"/>
    <s v="Facture"/>
    <x v="1"/>
    <s v="mars 25"/>
    <x v="2"/>
    <n v="3"/>
    <x v="124"/>
    <n v="50304.89"/>
    <n v="179553.59"/>
    <n v="0.28016600000000003"/>
  </r>
  <r>
    <x v="0"/>
    <n v="2100"/>
    <n v="22"/>
    <x v="2"/>
    <s v="Saclay"/>
    <x v="343"/>
    <n v="144.6"/>
    <s v="Facture"/>
    <x v="1"/>
    <s v="mars 25"/>
    <x v="2"/>
    <n v="3"/>
    <x v="124"/>
    <n v="50304.89"/>
    <n v="179553.59"/>
    <n v="0.28016600000000003"/>
  </r>
  <r>
    <x v="0"/>
    <n v="2101"/>
    <n v="2"/>
    <x v="11"/>
    <s v="Saclay"/>
    <x v="344"/>
    <n v="203.49"/>
    <s v="Facture"/>
    <x v="1"/>
    <s v="mars 25"/>
    <x v="2"/>
    <n v="3"/>
    <x v="125"/>
    <n v="50304.89"/>
    <n v="179553.59"/>
    <n v="0.28016600000000003"/>
  </r>
  <r>
    <x v="0"/>
    <n v="2103"/>
    <n v="31"/>
    <x v="8"/>
    <s v="Saclay"/>
    <x v="344"/>
    <n v="601.30999999999995"/>
    <s v="Facture"/>
    <x v="1"/>
    <s v="mars 25"/>
    <x v="2"/>
    <n v="3"/>
    <x v="125"/>
    <n v="50304.89"/>
    <n v="179553.59"/>
    <n v="0.28016600000000003"/>
  </r>
  <r>
    <x v="0"/>
    <n v="2105"/>
    <n v="17"/>
    <x v="5"/>
    <s v="Saclay"/>
    <x v="344"/>
    <n v="444.21"/>
    <s v="Facture"/>
    <x v="1"/>
    <s v="mars 25"/>
    <x v="2"/>
    <n v="3"/>
    <x v="125"/>
    <n v="50304.89"/>
    <n v="179553.59"/>
    <n v="0.28016600000000003"/>
  </r>
  <r>
    <x v="0"/>
    <n v="2106"/>
    <n v="19"/>
    <x v="1"/>
    <s v="Saclay"/>
    <x v="344"/>
    <n v="470.4"/>
    <s v="Facture"/>
    <x v="1"/>
    <s v="mars 25"/>
    <x v="2"/>
    <n v="3"/>
    <x v="125"/>
    <n v="50304.89"/>
    <n v="179553.59"/>
    <n v="0.28016600000000003"/>
  </r>
  <r>
    <x v="0"/>
    <n v="2107"/>
    <n v="4"/>
    <x v="7"/>
    <s v="Saclay"/>
    <x v="344"/>
    <n v="399.9"/>
    <s v="Facture"/>
    <x v="1"/>
    <s v="mars 25"/>
    <x v="2"/>
    <n v="3"/>
    <x v="125"/>
    <n v="50304.89"/>
    <n v="179553.59"/>
    <n v="0.28016600000000003"/>
  </r>
  <r>
    <x v="0"/>
    <n v="2108"/>
    <n v="215"/>
    <x v="29"/>
    <s v="Saclay"/>
    <x v="345"/>
    <n v="1601.76"/>
    <s v="Facture"/>
    <x v="1"/>
    <s v="mars 25"/>
    <x v="2"/>
    <n v="3"/>
    <x v="127"/>
    <n v="50304.89"/>
    <n v="179553.59"/>
    <n v="0.28016600000000003"/>
  </r>
  <r>
    <x v="0"/>
    <n v="2109"/>
    <n v="22"/>
    <x v="2"/>
    <s v="Saclay"/>
    <x v="345"/>
    <n v="646.23"/>
    <s v="Facture"/>
    <x v="1"/>
    <s v="mars 25"/>
    <x v="2"/>
    <n v="3"/>
    <x v="127"/>
    <n v="50304.89"/>
    <n v="179553.59"/>
    <n v="0.28016600000000003"/>
  </r>
  <r>
    <x v="0"/>
    <n v="2110"/>
    <n v="182"/>
    <x v="16"/>
    <s v="Saclay"/>
    <x v="346"/>
    <n v="547.30999999999995"/>
    <s v="Facture"/>
    <x v="1"/>
    <s v="mars 25"/>
    <x v="2"/>
    <n v="3"/>
    <x v="198"/>
    <n v="50304.89"/>
    <n v="179553.59"/>
    <n v="0.28016600000000003"/>
  </r>
  <r>
    <x v="0"/>
    <n v="2111"/>
    <n v="15"/>
    <x v="4"/>
    <s v="Saclay"/>
    <x v="344"/>
    <n v="204.19"/>
    <s v="Facture"/>
    <x v="1"/>
    <s v="mars 25"/>
    <x v="2"/>
    <n v="3"/>
    <x v="125"/>
    <n v="50304.89"/>
    <n v="179553.59"/>
    <n v="0.28016600000000003"/>
  </r>
  <r>
    <x v="0"/>
    <n v="2112"/>
    <n v="19"/>
    <x v="1"/>
    <s v="Saclay"/>
    <x v="347"/>
    <n v="641.82000000000005"/>
    <s v="Facture"/>
    <x v="1"/>
    <s v="avril 25"/>
    <x v="3"/>
    <n v="4"/>
    <x v="159"/>
    <n v="49953.55"/>
    <n v="156296.95000000001"/>
    <n v="0.31960699999999997"/>
  </r>
  <r>
    <x v="0"/>
    <n v="2113"/>
    <n v="31"/>
    <x v="8"/>
    <s v="Saclay"/>
    <x v="347"/>
    <n v="170.74"/>
    <s v="Facture"/>
    <x v="1"/>
    <s v="avril 25"/>
    <x v="3"/>
    <n v="4"/>
    <x v="159"/>
    <n v="49953.55"/>
    <n v="156296.95000000001"/>
    <n v="0.31960699999999997"/>
  </r>
  <r>
    <x v="0"/>
    <n v="2114"/>
    <n v="31"/>
    <x v="8"/>
    <s v="Saclay"/>
    <x v="347"/>
    <n v="544.62"/>
    <s v="Facture"/>
    <x v="1"/>
    <s v="avril 25"/>
    <x v="3"/>
    <n v="4"/>
    <x v="159"/>
    <n v="49953.55"/>
    <n v="156296.95000000001"/>
    <n v="0.31960699999999997"/>
  </r>
  <r>
    <x v="0"/>
    <n v="2115"/>
    <n v="215"/>
    <x v="29"/>
    <s v="Saclay"/>
    <x v="347"/>
    <n v="479.02"/>
    <s v="Facture"/>
    <x v="1"/>
    <s v="avril 25"/>
    <x v="3"/>
    <n v="4"/>
    <x v="159"/>
    <n v="49953.55"/>
    <n v="156296.95000000001"/>
    <n v="0.31960699999999997"/>
  </r>
  <r>
    <x v="0"/>
    <n v="2116"/>
    <n v="17"/>
    <x v="5"/>
    <s v="Saclay"/>
    <x v="347"/>
    <n v="400.95"/>
    <s v="Facture"/>
    <x v="1"/>
    <s v="avril 25"/>
    <x v="3"/>
    <n v="4"/>
    <x v="159"/>
    <n v="49953.55"/>
    <n v="156296.95000000001"/>
    <n v="0.31960699999999997"/>
  </r>
  <r>
    <x v="0"/>
    <n v="2117"/>
    <n v="19"/>
    <x v="1"/>
    <s v="Saclay"/>
    <x v="348"/>
    <n v="210.98"/>
    <s v="Facture"/>
    <x v="1"/>
    <s v="avril 25"/>
    <x v="3"/>
    <n v="4"/>
    <x v="160"/>
    <n v="49953.55"/>
    <n v="156296.95000000001"/>
    <n v="0.31960699999999997"/>
  </r>
  <r>
    <x v="0"/>
    <n v="2118"/>
    <n v="214"/>
    <x v="27"/>
    <s v="Saclay"/>
    <x v="347"/>
    <n v="201.6"/>
    <s v="Facture"/>
    <x v="1"/>
    <s v="avril 25"/>
    <x v="3"/>
    <n v="4"/>
    <x v="159"/>
    <n v="49953.55"/>
    <n v="156296.95000000001"/>
    <n v="0.31960699999999997"/>
  </r>
  <r>
    <x v="0"/>
    <n v="2120"/>
    <n v="31"/>
    <x v="8"/>
    <s v="Saclay"/>
    <x v="348"/>
    <n v="337.5"/>
    <s v="Facture"/>
    <x v="1"/>
    <s v="avril 25"/>
    <x v="3"/>
    <n v="4"/>
    <x v="160"/>
    <n v="49953.55"/>
    <n v="156296.95000000001"/>
    <n v="0.31960699999999997"/>
  </r>
  <r>
    <x v="0"/>
    <n v="2121"/>
    <n v="11"/>
    <x v="18"/>
    <s v="Saclay"/>
    <x v="347"/>
    <n v="1675.5"/>
    <s v="Facture"/>
    <x v="1"/>
    <s v="avril 25"/>
    <x v="3"/>
    <n v="4"/>
    <x v="159"/>
    <n v="49953.55"/>
    <n v="156296.95000000001"/>
    <n v="0.31960699999999997"/>
  </r>
  <r>
    <x v="0"/>
    <n v="2122"/>
    <n v="15"/>
    <x v="4"/>
    <s v="Saclay"/>
    <x v="347"/>
    <n v="527.48"/>
    <s v="Facture"/>
    <x v="1"/>
    <s v="avril 25"/>
    <x v="3"/>
    <n v="4"/>
    <x v="159"/>
    <n v="49953.55"/>
    <n v="156296.95000000001"/>
    <n v="0.31960699999999997"/>
  </r>
  <r>
    <x v="0"/>
    <n v="2123"/>
    <n v="19"/>
    <x v="1"/>
    <s v="Saclay"/>
    <x v="349"/>
    <n v="327.17"/>
    <s v="Facture"/>
    <x v="1"/>
    <s v="avril 25"/>
    <x v="3"/>
    <n v="4"/>
    <x v="161"/>
    <n v="49953.55"/>
    <n v="156296.95000000001"/>
    <n v="0.31960699999999997"/>
  </r>
  <r>
    <x v="0"/>
    <n v="2124"/>
    <n v="215"/>
    <x v="29"/>
    <s v="Saclay"/>
    <x v="349"/>
    <n v="427.02"/>
    <s v="Facture"/>
    <x v="1"/>
    <s v="avril 25"/>
    <x v="3"/>
    <n v="4"/>
    <x v="161"/>
    <n v="49953.55"/>
    <n v="156296.95000000001"/>
    <n v="0.31960699999999997"/>
  </r>
  <r>
    <x v="0"/>
    <n v="2125"/>
    <n v="17"/>
    <x v="5"/>
    <s v="Saclay"/>
    <x v="349"/>
    <n v="126.59"/>
    <s v="Facture"/>
    <x v="1"/>
    <s v="avril 25"/>
    <x v="3"/>
    <n v="4"/>
    <x v="161"/>
    <n v="49953.55"/>
    <n v="156296.95000000001"/>
    <n v="0.31960699999999997"/>
  </r>
  <r>
    <x v="0"/>
    <n v="2126"/>
    <n v="31"/>
    <x v="8"/>
    <s v="Saclay"/>
    <x v="349"/>
    <n v="155.07"/>
    <s v="Facture"/>
    <x v="1"/>
    <s v="avril 25"/>
    <x v="3"/>
    <n v="4"/>
    <x v="161"/>
    <n v="49953.55"/>
    <n v="156296.95000000001"/>
    <n v="0.31960699999999997"/>
  </r>
  <r>
    <x v="0"/>
    <n v="2127"/>
    <n v="43"/>
    <x v="12"/>
    <s v="Saclay"/>
    <x v="349"/>
    <n v="2372.73"/>
    <s v="Facture"/>
    <x v="1"/>
    <s v="avril 25"/>
    <x v="3"/>
    <n v="4"/>
    <x v="161"/>
    <n v="49953.55"/>
    <n v="156296.95000000001"/>
    <n v="0.31960699999999997"/>
  </r>
  <r>
    <x v="0"/>
    <n v="2128"/>
    <n v="17"/>
    <x v="5"/>
    <s v="Saclay"/>
    <x v="350"/>
    <n v="98.78"/>
    <s v="Facture"/>
    <x v="1"/>
    <s v="avril 25"/>
    <x v="3"/>
    <n v="4"/>
    <x v="163"/>
    <n v="49953.55"/>
    <n v="156296.95000000001"/>
    <n v="0.31960699999999997"/>
  </r>
  <r>
    <x v="0"/>
    <n v="2129"/>
    <n v="22"/>
    <x v="2"/>
    <s v="Saclay"/>
    <x v="350"/>
    <n v="372.3"/>
    <s v="Facture"/>
    <x v="1"/>
    <s v="avril 25"/>
    <x v="3"/>
    <n v="4"/>
    <x v="163"/>
    <n v="49953.55"/>
    <n v="156296.95000000001"/>
    <n v="0.31960699999999997"/>
  </r>
  <r>
    <x v="0"/>
    <n v="2130"/>
    <n v="9"/>
    <x v="13"/>
    <s v="Saclay"/>
    <x v="351"/>
    <n v="684.74"/>
    <s v="Facture"/>
    <x v="1"/>
    <s v="avril 25"/>
    <x v="3"/>
    <n v="4"/>
    <x v="162"/>
    <n v="49953.55"/>
    <n v="156296.95000000001"/>
    <n v="0.31960699999999997"/>
  </r>
  <r>
    <x v="0"/>
    <n v="2131"/>
    <n v="19"/>
    <x v="1"/>
    <s v="Saclay"/>
    <x v="350"/>
    <n v="686.73"/>
    <s v="Facture"/>
    <x v="1"/>
    <s v="avril 25"/>
    <x v="3"/>
    <n v="4"/>
    <x v="163"/>
    <n v="49953.55"/>
    <n v="156296.95000000001"/>
    <n v="0.31960699999999997"/>
  </r>
  <r>
    <x v="0"/>
    <n v="2132"/>
    <n v="215"/>
    <x v="29"/>
    <s v="Saclay"/>
    <x v="350"/>
    <n v="448.64"/>
    <s v="Facture"/>
    <x v="1"/>
    <s v="avril 25"/>
    <x v="3"/>
    <n v="4"/>
    <x v="163"/>
    <n v="49953.55"/>
    <n v="156296.95000000001"/>
    <n v="0.31960699999999997"/>
  </r>
  <r>
    <x v="0"/>
    <n v="2133"/>
    <n v="19"/>
    <x v="1"/>
    <s v="Saclay"/>
    <x v="351"/>
    <n v="107.73"/>
    <s v="Facture"/>
    <x v="1"/>
    <s v="avril 25"/>
    <x v="3"/>
    <n v="4"/>
    <x v="162"/>
    <n v="49953.55"/>
    <n v="156296.95000000001"/>
    <n v="0.31960699999999997"/>
  </r>
  <r>
    <x v="0"/>
    <n v="2134"/>
    <n v="15"/>
    <x v="4"/>
    <s v="Saclay"/>
    <x v="351"/>
    <n v="942.83"/>
    <s v="Facture"/>
    <x v="1"/>
    <s v="avril 25"/>
    <x v="3"/>
    <n v="4"/>
    <x v="162"/>
    <n v="49953.55"/>
    <n v="156296.95000000001"/>
    <n v="0.31960699999999997"/>
  </r>
  <r>
    <x v="0"/>
    <n v="2135"/>
    <n v="31"/>
    <x v="8"/>
    <s v="Saclay"/>
    <x v="351"/>
    <n v="420.85"/>
    <s v="Facture"/>
    <x v="1"/>
    <s v="avril 25"/>
    <x v="3"/>
    <n v="4"/>
    <x v="162"/>
    <n v="49953.55"/>
    <n v="156296.95000000001"/>
    <n v="0.31960699999999997"/>
  </r>
  <r>
    <x v="0"/>
    <n v="2136"/>
    <n v="215"/>
    <x v="29"/>
    <s v="Saclay"/>
    <x v="351"/>
    <n v="400.3"/>
    <s v="Facture"/>
    <x v="1"/>
    <s v="avril 25"/>
    <x v="3"/>
    <n v="4"/>
    <x v="162"/>
    <n v="49953.55"/>
    <n v="156296.95000000001"/>
    <n v="0.31960699999999997"/>
  </r>
  <r>
    <x v="0"/>
    <n v="2137"/>
    <n v="3"/>
    <x v="6"/>
    <s v="Saclay"/>
    <x v="351"/>
    <n v="1708.44"/>
    <s v="Facture"/>
    <x v="1"/>
    <s v="avril 25"/>
    <x v="3"/>
    <n v="4"/>
    <x v="162"/>
    <n v="49953.55"/>
    <n v="156296.95000000001"/>
    <n v="0.31960699999999997"/>
  </r>
  <r>
    <x v="0"/>
    <n v="2138"/>
    <n v="10"/>
    <x v="9"/>
    <s v="Saclay"/>
    <x v="352"/>
    <n v="48"/>
    <s v="Facture"/>
    <x v="1"/>
    <s v="avril 25"/>
    <x v="3"/>
    <n v="4"/>
    <x v="164"/>
    <n v="49953.55"/>
    <n v="156296.95000000001"/>
    <n v="0.31960699999999997"/>
  </r>
  <r>
    <x v="0"/>
    <n v="2139"/>
    <n v="10"/>
    <x v="9"/>
    <s v="Saclay"/>
    <x v="352"/>
    <n v="323.93"/>
    <s v="Facture"/>
    <x v="1"/>
    <s v="avril 25"/>
    <x v="3"/>
    <n v="4"/>
    <x v="164"/>
    <n v="49953.55"/>
    <n v="156296.95000000001"/>
    <n v="0.31960699999999997"/>
  </r>
  <r>
    <x v="0"/>
    <n v="2140"/>
    <n v="10"/>
    <x v="9"/>
    <s v="Saclay"/>
    <x v="352"/>
    <n v="139"/>
    <s v="Facture"/>
    <x v="1"/>
    <s v="avril 25"/>
    <x v="3"/>
    <n v="4"/>
    <x v="164"/>
    <n v="49953.55"/>
    <n v="156296.95000000001"/>
    <n v="0.31960699999999997"/>
  </r>
  <r>
    <x v="0"/>
    <n v="2141"/>
    <n v="182"/>
    <x v="16"/>
    <s v="Saclay"/>
    <x v="352"/>
    <n v="979.14"/>
    <s v="Facture"/>
    <x v="1"/>
    <s v="avril 25"/>
    <x v="3"/>
    <n v="4"/>
    <x v="164"/>
    <n v="49953.55"/>
    <n v="156296.95000000001"/>
    <n v="0.31960699999999997"/>
  </r>
  <r>
    <x v="0"/>
    <n v="2143"/>
    <n v="207"/>
    <x v="21"/>
    <s v="Saclay"/>
    <x v="350"/>
    <n v="402.48"/>
    <s v="Facture"/>
    <x v="1"/>
    <s v="avril 25"/>
    <x v="3"/>
    <n v="4"/>
    <x v="163"/>
    <n v="49953.55"/>
    <n v="156296.95000000001"/>
    <n v="0.31960699999999997"/>
  </r>
  <r>
    <x v="0"/>
    <n v="2144"/>
    <n v="217"/>
    <x v="31"/>
    <s v="Saclay"/>
    <x v="352"/>
    <n v="142.80000000000001"/>
    <s v="Facture"/>
    <x v="1"/>
    <s v="avril 25"/>
    <x v="3"/>
    <n v="4"/>
    <x v="164"/>
    <n v="49953.55"/>
    <n v="156296.95000000001"/>
    <n v="0.31960699999999997"/>
  </r>
  <r>
    <x v="0"/>
    <n v="2145"/>
    <n v="215"/>
    <x v="29"/>
    <s v="Saclay"/>
    <x v="353"/>
    <n v="1534.02"/>
    <s v="Facture"/>
    <x v="1"/>
    <s v="avril 25"/>
    <x v="3"/>
    <n v="4"/>
    <x v="166"/>
    <n v="49953.55"/>
    <n v="156296.95000000001"/>
    <n v="0.31960699999999997"/>
  </r>
  <r>
    <x v="0"/>
    <n v="2146"/>
    <n v="31"/>
    <x v="8"/>
    <s v="Saclay"/>
    <x v="354"/>
    <n v="332.38"/>
    <s v="Facture"/>
    <x v="1"/>
    <s v="avril 25"/>
    <x v="3"/>
    <n v="4"/>
    <x v="165"/>
    <n v="49953.55"/>
    <n v="156296.95000000001"/>
    <n v="0.31960699999999997"/>
  </r>
  <r>
    <x v="0"/>
    <n v="2147"/>
    <n v="31"/>
    <x v="8"/>
    <s v="Saclay"/>
    <x v="353"/>
    <n v="877.41"/>
    <s v="Facture"/>
    <x v="1"/>
    <s v="avril 25"/>
    <x v="3"/>
    <n v="4"/>
    <x v="166"/>
    <n v="49953.55"/>
    <n v="156296.95000000001"/>
    <n v="0.31960699999999997"/>
  </r>
  <r>
    <x v="0"/>
    <n v="2148"/>
    <n v="19"/>
    <x v="1"/>
    <s v="Saclay"/>
    <x v="353"/>
    <n v="662.65"/>
    <s v="Facture"/>
    <x v="1"/>
    <s v="avril 25"/>
    <x v="3"/>
    <n v="4"/>
    <x v="166"/>
    <n v="49953.55"/>
    <n v="156296.95000000001"/>
    <n v="0.31960699999999997"/>
  </r>
  <r>
    <x v="0"/>
    <n v="2149"/>
    <n v="19"/>
    <x v="1"/>
    <s v="Saclay"/>
    <x v="353"/>
    <n v="52.95"/>
    <s v="Facture"/>
    <x v="1"/>
    <s v="avril 25"/>
    <x v="3"/>
    <n v="4"/>
    <x v="166"/>
    <n v="49953.55"/>
    <n v="156296.95000000001"/>
    <n v="0.31960699999999997"/>
  </r>
  <r>
    <x v="0"/>
    <n v="2150"/>
    <n v="17"/>
    <x v="5"/>
    <s v="Saclay"/>
    <x v="353"/>
    <n v="116.65"/>
    <s v="Facture"/>
    <x v="1"/>
    <s v="avril 25"/>
    <x v="3"/>
    <n v="4"/>
    <x v="166"/>
    <n v="49953.55"/>
    <n v="156296.95000000001"/>
    <n v="0.31960699999999997"/>
  </r>
  <r>
    <x v="0"/>
    <n v="2151"/>
    <n v="4"/>
    <x v="7"/>
    <s v="Saclay"/>
    <x v="353"/>
    <n v="196.79"/>
    <s v="Facture"/>
    <x v="1"/>
    <s v="avril 25"/>
    <x v="3"/>
    <n v="4"/>
    <x v="166"/>
    <n v="49953.55"/>
    <n v="156296.95000000001"/>
    <n v="0.31960699999999997"/>
  </r>
  <r>
    <x v="0"/>
    <n v="2152"/>
    <n v="22"/>
    <x v="2"/>
    <s v="Saclay"/>
    <x v="353"/>
    <n v="376.01"/>
    <s v="Facture"/>
    <x v="1"/>
    <s v="avril 25"/>
    <x v="3"/>
    <n v="4"/>
    <x v="166"/>
    <n v="49953.55"/>
    <n v="156296.95000000001"/>
    <n v="0.31960699999999997"/>
  </r>
  <r>
    <x v="0"/>
    <n v="2153"/>
    <n v="15"/>
    <x v="4"/>
    <s v="Saclay"/>
    <x v="353"/>
    <n v="319.89"/>
    <s v="Facture"/>
    <x v="1"/>
    <s v="avril 25"/>
    <x v="3"/>
    <n v="4"/>
    <x v="166"/>
    <n v="49953.55"/>
    <n v="156296.95000000001"/>
    <n v="0.31960699999999997"/>
  </r>
  <r>
    <x v="0"/>
    <n v="2154"/>
    <n v="11"/>
    <x v="18"/>
    <s v="Saclay"/>
    <x v="355"/>
    <n v="384"/>
    <s v="Facture"/>
    <x v="1"/>
    <s v="avril 25"/>
    <x v="3"/>
    <n v="4"/>
    <x v="167"/>
    <n v="49953.55"/>
    <n v="156296.95000000001"/>
    <n v="0.31960699999999997"/>
  </r>
  <r>
    <x v="0"/>
    <n v="2155"/>
    <n v="19"/>
    <x v="1"/>
    <s v="Saclay"/>
    <x v="355"/>
    <n v="593.37"/>
    <s v="Facture"/>
    <x v="1"/>
    <s v="avril 25"/>
    <x v="3"/>
    <n v="4"/>
    <x v="167"/>
    <n v="49953.55"/>
    <n v="156296.95000000001"/>
    <n v="0.31960699999999997"/>
  </r>
  <r>
    <x v="0"/>
    <n v="2156"/>
    <n v="31"/>
    <x v="8"/>
    <s v="Saclay"/>
    <x v="355"/>
    <n v="793.58"/>
    <s v="Facture"/>
    <x v="1"/>
    <s v="avril 25"/>
    <x v="3"/>
    <n v="4"/>
    <x v="167"/>
    <n v="49953.55"/>
    <n v="156296.95000000001"/>
    <n v="0.31960699999999997"/>
  </r>
  <r>
    <x v="0"/>
    <n v="2157"/>
    <n v="10"/>
    <x v="9"/>
    <s v="Saclay"/>
    <x v="355"/>
    <n v="139.80000000000001"/>
    <s v="Facture"/>
    <x v="1"/>
    <s v="avril 25"/>
    <x v="3"/>
    <n v="4"/>
    <x v="167"/>
    <n v="49953.55"/>
    <n v="156296.95000000001"/>
    <n v="0.31960699999999997"/>
  </r>
  <r>
    <x v="0"/>
    <n v="2158"/>
    <n v="15"/>
    <x v="4"/>
    <s v="Saclay"/>
    <x v="355"/>
    <n v="150.96"/>
    <s v="Facture"/>
    <x v="1"/>
    <s v="avril 25"/>
    <x v="3"/>
    <n v="4"/>
    <x v="167"/>
    <n v="49953.55"/>
    <n v="156296.95000000001"/>
    <n v="0.31960699999999997"/>
  </r>
  <r>
    <x v="0"/>
    <n v="2159"/>
    <n v="19"/>
    <x v="1"/>
    <s v="Saclay"/>
    <x v="356"/>
    <n v="523.04999999999995"/>
    <s v="Facture"/>
    <x v="1"/>
    <s v="avril 25"/>
    <x v="3"/>
    <n v="4"/>
    <x v="168"/>
    <n v="49953.55"/>
    <n v="156296.95000000001"/>
    <n v="0.31960699999999997"/>
  </r>
  <r>
    <x v="0"/>
    <n v="2160"/>
    <n v="19"/>
    <x v="1"/>
    <s v="Saclay"/>
    <x v="356"/>
    <n v="23.09"/>
    <s v="Facture"/>
    <x v="1"/>
    <s v="avril 25"/>
    <x v="3"/>
    <n v="4"/>
    <x v="168"/>
    <n v="49953.55"/>
    <n v="156296.95000000001"/>
    <n v="0.31960699999999997"/>
  </r>
  <r>
    <x v="0"/>
    <n v="2161"/>
    <n v="17"/>
    <x v="5"/>
    <s v="Saclay"/>
    <x v="355"/>
    <n v="58.67"/>
    <s v="Facture"/>
    <x v="1"/>
    <s v="avril 25"/>
    <x v="3"/>
    <n v="4"/>
    <x v="167"/>
    <n v="49953.55"/>
    <n v="156296.95000000001"/>
    <n v="0.31960699999999997"/>
  </r>
  <r>
    <x v="0"/>
    <n v="2162"/>
    <n v="31"/>
    <x v="8"/>
    <s v="Saclay"/>
    <x v="356"/>
    <n v="878.94"/>
    <s v="Facture"/>
    <x v="1"/>
    <s v="avril 25"/>
    <x v="3"/>
    <n v="4"/>
    <x v="168"/>
    <n v="49953.55"/>
    <n v="156296.95000000001"/>
    <n v="0.31960699999999997"/>
  </r>
  <r>
    <x v="0"/>
    <n v="2163"/>
    <n v="17"/>
    <x v="5"/>
    <s v="Saclay"/>
    <x v="356"/>
    <n v="494.39"/>
    <s v="Facture"/>
    <x v="1"/>
    <s v="avril 25"/>
    <x v="3"/>
    <n v="4"/>
    <x v="168"/>
    <n v="49953.55"/>
    <n v="156296.95000000001"/>
    <n v="0.31960699999999997"/>
  </r>
  <r>
    <x v="0"/>
    <n v="2164"/>
    <n v="215"/>
    <x v="29"/>
    <s v="Saclay"/>
    <x v="356"/>
    <n v="501.56"/>
    <s v="Facture"/>
    <x v="1"/>
    <s v="avril 25"/>
    <x v="3"/>
    <n v="4"/>
    <x v="168"/>
    <n v="49953.55"/>
    <n v="156296.95000000001"/>
    <n v="0.31960699999999997"/>
  </r>
  <r>
    <x v="0"/>
    <n v="2165"/>
    <n v="15"/>
    <x v="4"/>
    <s v="Saclay"/>
    <x v="356"/>
    <n v="417.85"/>
    <s v="Facture"/>
    <x v="1"/>
    <s v="avril 25"/>
    <x v="3"/>
    <n v="4"/>
    <x v="168"/>
    <n v="49953.55"/>
    <n v="156296.95000000001"/>
    <n v="0.31960699999999997"/>
  </r>
  <r>
    <x v="0"/>
    <n v="2166"/>
    <n v="4"/>
    <x v="7"/>
    <s v="Saclay"/>
    <x v="356"/>
    <n v="311.44"/>
    <s v="Facture"/>
    <x v="1"/>
    <s v="avril 25"/>
    <x v="3"/>
    <n v="4"/>
    <x v="168"/>
    <n v="49953.55"/>
    <n v="156296.95000000001"/>
    <n v="0.31960699999999997"/>
  </r>
  <r>
    <x v="0"/>
    <n v="2167"/>
    <n v="22"/>
    <x v="2"/>
    <s v="Saclay"/>
    <x v="357"/>
    <n v="644.16"/>
    <s v="Facture"/>
    <x v="1"/>
    <s v="avril 25"/>
    <x v="3"/>
    <n v="4"/>
    <x v="169"/>
    <n v="49953.55"/>
    <n v="156296.95000000001"/>
    <n v="0.31960699999999997"/>
  </r>
  <r>
    <x v="0"/>
    <n v="2168"/>
    <n v="10"/>
    <x v="9"/>
    <s v="Saclay"/>
    <x v="357"/>
    <n v="102.95"/>
    <s v="Facture"/>
    <x v="1"/>
    <s v="avril 25"/>
    <x v="3"/>
    <n v="4"/>
    <x v="169"/>
    <n v="49953.55"/>
    <n v="156296.95000000001"/>
    <n v="0.31960699999999997"/>
  </r>
  <r>
    <x v="0"/>
    <n v="2169"/>
    <n v="31"/>
    <x v="8"/>
    <s v="Saclay"/>
    <x v="357"/>
    <n v="698.72"/>
    <s v="Facture"/>
    <x v="1"/>
    <s v="avril 25"/>
    <x v="3"/>
    <n v="4"/>
    <x v="169"/>
    <n v="49953.55"/>
    <n v="156296.95000000001"/>
    <n v="0.31960699999999997"/>
  </r>
  <r>
    <x v="0"/>
    <n v="2170"/>
    <n v="31"/>
    <x v="8"/>
    <s v="Saclay"/>
    <x v="356"/>
    <n v="92.39"/>
    <s v="Facture"/>
    <x v="1"/>
    <s v="avril 25"/>
    <x v="3"/>
    <n v="4"/>
    <x v="168"/>
    <n v="49953.55"/>
    <n v="156296.95000000001"/>
    <n v="0.31960699999999997"/>
  </r>
  <r>
    <x v="0"/>
    <n v="2171"/>
    <n v="215"/>
    <x v="29"/>
    <s v="Saclay"/>
    <x v="357"/>
    <n v="510.56"/>
    <s v="Facture"/>
    <x v="1"/>
    <s v="avril 25"/>
    <x v="3"/>
    <n v="4"/>
    <x v="169"/>
    <n v="49953.55"/>
    <n v="156296.95000000001"/>
    <n v="0.31960699999999997"/>
  </r>
  <r>
    <x v="0"/>
    <n v="2172"/>
    <n v="217"/>
    <x v="31"/>
    <s v="Saclay"/>
    <x v="357"/>
    <n v="1051.4000000000001"/>
    <s v="Facture"/>
    <x v="1"/>
    <s v="avril 25"/>
    <x v="3"/>
    <n v="4"/>
    <x v="169"/>
    <n v="49953.55"/>
    <n v="156296.95000000001"/>
    <n v="0.31960699999999997"/>
  </r>
  <r>
    <x v="0"/>
    <n v="2173"/>
    <n v="10"/>
    <x v="9"/>
    <s v="Saclay"/>
    <x v="358"/>
    <n v="66.319999999999993"/>
    <s v="Facture"/>
    <x v="1"/>
    <s v="avril 25"/>
    <x v="3"/>
    <n v="4"/>
    <x v="170"/>
    <n v="49953.55"/>
    <n v="156296.95000000001"/>
    <n v="0.31960699999999997"/>
  </r>
  <r>
    <x v="0"/>
    <n v="2174"/>
    <n v="10"/>
    <x v="9"/>
    <s v="Saclay"/>
    <x v="358"/>
    <n v="234.6"/>
    <s v="Facture"/>
    <x v="1"/>
    <s v="avril 25"/>
    <x v="3"/>
    <n v="4"/>
    <x v="170"/>
    <n v="49953.55"/>
    <n v="156296.95000000001"/>
    <n v="0.31960699999999997"/>
  </r>
  <r>
    <x v="0"/>
    <n v="2175"/>
    <n v="10"/>
    <x v="9"/>
    <s v="Saclay"/>
    <x v="358"/>
    <n v="201.2"/>
    <s v="Facture"/>
    <x v="1"/>
    <s v="avril 25"/>
    <x v="3"/>
    <n v="4"/>
    <x v="170"/>
    <n v="49953.55"/>
    <n v="156296.95000000001"/>
    <n v="0.31960699999999997"/>
  </r>
  <r>
    <x v="0"/>
    <n v="2176"/>
    <n v="19"/>
    <x v="1"/>
    <s v="Saclay"/>
    <x v="359"/>
    <n v="448.49"/>
    <s v="Facture"/>
    <x v="1"/>
    <s v="avril 25"/>
    <x v="3"/>
    <n v="4"/>
    <x v="172"/>
    <n v="49953.55"/>
    <n v="156296.95000000001"/>
    <n v="0.31960699999999997"/>
  </r>
  <r>
    <x v="0"/>
    <n v="2177"/>
    <n v="31"/>
    <x v="8"/>
    <s v="Saclay"/>
    <x v="359"/>
    <n v="145.91999999999999"/>
    <s v="Facture"/>
    <x v="1"/>
    <s v="avril 25"/>
    <x v="3"/>
    <n v="4"/>
    <x v="172"/>
    <n v="49953.55"/>
    <n v="156296.95000000001"/>
    <n v="0.31960699999999997"/>
  </r>
  <r>
    <x v="0"/>
    <n v="2178"/>
    <n v="25"/>
    <x v="3"/>
    <s v="Saclay"/>
    <x v="359"/>
    <n v="138.72"/>
    <s v="Facture"/>
    <x v="1"/>
    <s v="avril 25"/>
    <x v="3"/>
    <n v="4"/>
    <x v="172"/>
    <n v="49953.55"/>
    <n v="156296.95000000001"/>
    <n v="0.31960699999999997"/>
  </r>
  <r>
    <x v="0"/>
    <n v="2179"/>
    <n v="214"/>
    <x v="27"/>
    <s v="Saclay"/>
    <x v="359"/>
    <n v="201.6"/>
    <s v="Facture"/>
    <x v="1"/>
    <s v="avril 25"/>
    <x v="3"/>
    <n v="4"/>
    <x v="172"/>
    <n v="49953.55"/>
    <n v="156296.95000000001"/>
    <n v="0.31960699999999997"/>
  </r>
  <r>
    <x v="0"/>
    <n v="2180"/>
    <n v="17"/>
    <x v="5"/>
    <s v="Saclay"/>
    <x v="359"/>
    <n v="147.77000000000001"/>
    <s v="Facture"/>
    <x v="1"/>
    <s v="avril 25"/>
    <x v="3"/>
    <n v="4"/>
    <x v="172"/>
    <n v="49953.55"/>
    <n v="156296.95000000001"/>
    <n v="0.31960699999999997"/>
  </r>
  <r>
    <x v="0"/>
    <n v="2181"/>
    <n v="3"/>
    <x v="6"/>
    <s v="Saclay"/>
    <x v="359"/>
    <n v="649.30999999999995"/>
    <s v="Facture"/>
    <x v="1"/>
    <s v="avril 25"/>
    <x v="3"/>
    <n v="4"/>
    <x v="172"/>
    <n v="49953.55"/>
    <n v="156296.95000000001"/>
    <n v="0.31960699999999997"/>
  </r>
  <r>
    <x v="0"/>
    <n v="2182"/>
    <n v="15"/>
    <x v="4"/>
    <s v="Saclay"/>
    <x v="359"/>
    <n v="469.54"/>
    <s v="Facture"/>
    <x v="1"/>
    <s v="avril 25"/>
    <x v="3"/>
    <n v="4"/>
    <x v="172"/>
    <n v="49953.55"/>
    <n v="156296.95000000001"/>
    <n v="0.31960699999999997"/>
  </r>
  <r>
    <x v="0"/>
    <n v="2183"/>
    <n v="215"/>
    <x v="29"/>
    <s v="Saclay"/>
    <x v="360"/>
    <n v="642.84"/>
    <s v="Facture"/>
    <x v="1"/>
    <s v="avril 25"/>
    <x v="3"/>
    <n v="4"/>
    <x v="173"/>
    <n v="49953.55"/>
    <n v="156296.95000000001"/>
    <n v="0.31960699999999997"/>
  </r>
  <r>
    <x v="0"/>
    <n v="2184"/>
    <n v="31"/>
    <x v="8"/>
    <s v="Saclay"/>
    <x v="360"/>
    <n v="479.07"/>
    <s v="Facture"/>
    <x v="1"/>
    <s v="avril 25"/>
    <x v="3"/>
    <n v="4"/>
    <x v="173"/>
    <n v="49953.55"/>
    <n v="156296.95000000001"/>
    <n v="0.31960699999999997"/>
  </r>
  <r>
    <x v="0"/>
    <n v="2185"/>
    <n v="31"/>
    <x v="8"/>
    <s v="Saclay"/>
    <x v="361"/>
    <n v="397.15"/>
    <s v="Facture"/>
    <x v="1"/>
    <s v="avril 25"/>
    <x v="3"/>
    <n v="4"/>
    <x v="174"/>
    <n v="49953.55"/>
    <n v="156296.95000000001"/>
    <n v="0.31960699999999997"/>
  </r>
  <r>
    <x v="0"/>
    <n v="2186"/>
    <n v="19"/>
    <x v="1"/>
    <s v="Saclay"/>
    <x v="361"/>
    <n v="175.07"/>
    <s v="Facture"/>
    <x v="1"/>
    <s v="avril 25"/>
    <x v="3"/>
    <n v="4"/>
    <x v="174"/>
    <n v="49953.55"/>
    <n v="156296.95000000001"/>
    <n v="0.31960699999999997"/>
  </r>
  <r>
    <x v="0"/>
    <n v="2187"/>
    <n v="16"/>
    <x v="10"/>
    <s v="Saclay"/>
    <x v="361"/>
    <n v="604.45000000000005"/>
    <s v="Facture"/>
    <x v="1"/>
    <s v="avril 25"/>
    <x v="3"/>
    <n v="4"/>
    <x v="174"/>
    <n v="49953.55"/>
    <n v="156296.95000000001"/>
    <n v="0.31960699999999997"/>
  </r>
  <r>
    <x v="0"/>
    <n v="2188"/>
    <n v="15"/>
    <x v="4"/>
    <s v="Saclay"/>
    <x v="361"/>
    <n v="506.26"/>
    <s v="Facture"/>
    <x v="1"/>
    <s v="avril 25"/>
    <x v="3"/>
    <n v="4"/>
    <x v="174"/>
    <n v="49953.55"/>
    <n v="156296.95000000001"/>
    <n v="0.31960699999999997"/>
  </r>
  <r>
    <x v="0"/>
    <n v="2189"/>
    <n v="215"/>
    <x v="29"/>
    <s v="Saclay"/>
    <x v="362"/>
    <n v="286.52"/>
    <s v="Facture"/>
    <x v="1"/>
    <s v="avril 25"/>
    <x v="3"/>
    <n v="4"/>
    <x v="176"/>
    <n v="49953.55"/>
    <n v="156296.95000000001"/>
    <n v="0.31960699999999997"/>
  </r>
  <r>
    <x v="0"/>
    <n v="2190"/>
    <n v="19"/>
    <x v="1"/>
    <s v="Saclay"/>
    <x v="362"/>
    <n v="981.18"/>
    <s v="Facture"/>
    <x v="1"/>
    <s v="avril 25"/>
    <x v="3"/>
    <n v="4"/>
    <x v="176"/>
    <n v="49953.55"/>
    <n v="156296.95000000001"/>
    <n v="0.31960699999999997"/>
  </r>
  <r>
    <x v="0"/>
    <n v="2191"/>
    <n v="17"/>
    <x v="5"/>
    <s v="Saclay"/>
    <x v="362"/>
    <n v="167.37"/>
    <s v="Facture"/>
    <x v="1"/>
    <s v="avril 25"/>
    <x v="3"/>
    <n v="4"/>
    <x v="176"/>
    <n v="49953.55"/>
    <n v="156296.95000000001"/>
    <n v="0.31960699999999997"/>
  </r>
  <r>
    <x v="0"/>
    <n v="2192"/>
    <n v="22"/>
    <x v="2"/>
    <s v="Saclay"/>
    <x v="362"/>
    <n v="429.87"/>
    <s v="Facture"/>
    <x v="1"/>
    <s v="avril 25"/>
    <x v="3"/>
    <n v="4"/>
    <x v="176"/>
    <n v="49953.55"/>
    <n v="156296.95000000001"/>
    <n v="0.31960699999999997"/>
  </r>
  <r>
    <x v="0"/>
    <n v="2193"/>
    <n v="31"/>
    <x v="8"/>
    <s v="Saclay"/>
    <x v="363"/>
    <n v="84.6"/>
    <s v="Facture"/>
    <x v="1"/>
    <s v="avril 25"/>
    <x v="3"/>
    <n v="4"/>
    <x v="171"/>
    <n v="49953.55"/>
    <n v="156296.95000000001"/>
    <n v="0.31960699999999997"/>
  </r>
  <r>
    <x v="0"/>
    <n v="2194"/>
    <n v="31"/>
    <x v="8"/>
    <s v="Saclay"/>
    <x v="364"/>
    <n v="56.4"/>
    <s v="Facture"/>
    <x v="1"/>
    <s v="avril 25"/>
    <x v="3"/>
    <n v="4"/>
    <x v="175"/>
    <n v="49953.55"/>
    <n v="156296.95000000001"/>
    <n v="0.31960699999999997"/>
  </r>
  <r>
    <x v="0"/>
    <n v="2195"/>
    <n v="31"/>
    <x v="8"/>
    <s v="Saclay"/>
    <x v="361"/>
    <n v="29.4"/>
    <s v="Facture"/>
    <x v="1"/>
    <s v="avril 25"/>
    <x v="3"/>
    <n v="4"/>
    <x v="174"/>
    <n v="49953.55"/>
    <n v="156296.95000000001"/>
    <n v="0.31960699999999997"/>
  </r>
  <r>
    <x v="0"/>
    <n v="2196"/>
    <n v="31"/>
    <x v="8"/>
    <s v="Saclay"/>
    <x v="362"/>
    <n v="949.06"/>
    <s v="Facture"/>
    <x v="1"/>
    <s v="avril 25"/>
    <x v="3"/>
    <n v="4"/>
    <x v="176"/>
    <n v="49953.55"/>
    <n v="156296.95000000001"/>
    <n v="0.31960699999999997"/>
  </r>
  <r>
    <x v="0"/>
    <n v="2197"/>
    <n v="31"/>
    <x v="8"/>
    <s v="Saclay"/>
    <x v="365"/>
    <n v="71.89"/>
    <s v="Facture"/>
    <x v="1"/>
    <s v="avril 25"/>
    <x v="3"/>
    <n v="4"/>
    <x v="179"/>
    <n v="49953.55"/>
    <n v="156296.95000000001"/>
    <n v="0.31960699999999997"/>
  </r>
  <r>
    <x v="0"/>
    <n v="2198"/>
    <n v="10"/>
    <x v="9"/>
    <s v="Saclay"/>
    <x v="365"/>
    <n v="220.5"/>
    <s v="Facture"/>
    <x v="1"/>
    <s v="avril 25"/>
    <x v="3"/>
    <n v="4"/>
    <x v="179"/>
    <n v="49953.55"/>
    <n v="156296.95000000001"/>
    <n v="0.31960699999999997"/>
  </r>
  <r>
    <x v="0"/>
    <n v="2199"/>
    <n v="10"/>
    <x v="9"/>
    <s v="Saclay"/>
    <x v="365"/>
    <n v="534.86"/>
    <s v="Facture"/>
    <x v="1"/>
    <s v="avril 25"/>
    <x v="3"/>
    <n v="4"/>
    <x v="179"/>
    <n v="49953.55"/>
    <n v="156296.95000000001"/>
    <n v="0.31960699999999997"/>
  </r>
  <r>
    <x v="0"/>
    <n v="2200"/>
    <n v="182"/>
    <x v="16"/>
    <s v="Saclay"/>
    <x v="365"/>
    <n v="236.52"/>
    <s v="Facture"/>
    <x v="1"/>
    <s v="avril 25"/>
    <x v="3"/>
    <n v="4"/>
    <x v="179"/>
    <n v="49953.55"/>
    <n v="156296.95000000001"/>
    <n v="0.31960699999999997"/>
  </r>
  <r>
    <x v="0"/>
    <n v="2201"/>
    <n v="15"/>
    <x v="4"/>
    <s v="Saclay"/>
    <x v="366"/>
    <n v="395.83"/>
    <s v="Facture"/>
    <x v="1"/>
    <s v="avril 25"/>
    <x v="3"/>
    <n v="4"/>
    <x v="180"/>
    <n v="49953.55"/>
    <n v="156296.95000000001"/>
    <n v="0.31960699999999997"/>
  </r>
  <r>
    <x v="0"/>
    <n v="2202"/>
    <n v="19"/>
    <x v="1"/>
    <s v="Saclay"/>
    <x v="366"/>
    <n v="137.52000000000001"/>
    <s v="Facture"/>
    <x v="1"/>
    <s v="avril 25"/>
    <x v="3"/>
    <n v="4"/>
    <x v="180"/>
    <n v="49953.55"/>
    <n v="156296.95000000001"/>
    <n v="0.31960699999999997"/>
  </r>
  <r>
    <x v="0"/>
    <n v="2203"/>
    <n v="17"/>
    <x v="5"/>
    <s v="Saclay"/>
    <x v="366"/>
    <n v="266.94"/>
    <s v="Facture"/>
    <x v="1"/>
    <s v="avril 25"/>
    <x v="3"/>
    <n v="4"/>
    <x v="180"/>
    <n v="49953.55"/>
    <n v="156296.95000000001"/>
    <n v="0.31960699999999997"/>
  </r>
  <r>
    <x v="0"/>
    <n v="2204"/>
    <n v="31"/>
    <x v="8"/>
    <s v="Saclay"/>
    <x v="366"/>
    <n v="258.85000000000002"/>
    <s v="Facture"/>
    <x v="1"/>
    <s v="avril 25"/>
    <x v="3"/>
    <n v="4"/>
    <x v="180"/>
    <n v="49953.55"/>
    <n v="156296.95000000001"/>
    <n v="0.31960699999999997"/>
  </r>
  <r>
    <x v="0"/>
    <n v="2205"/>
    <n v="7"/>
    <x v="0"/>
    <s v="Saclay"/>
    <x v="366"/>
    <n v="625.82000000000005"/>
    <s v="Facture"/>
    <x v="1"/>
    <s v="avril 25"/>
    <x v="3"/>
    <n v="4"/>
    <x v="180"/>
    <n v="49953.55"/>
    <n v="156296.95000000001"/>
    <n v="0.31960699999999997"/>
  </r>
  <r>
    <x v="0"/>
    <n v="2206"/>
    <n v="214"/>
    <x v="27"/>
    <s v="Saclay"/>
    <x v="365"/>
    <n v="201.6"/>
    <s v="Facture"/>
    <x v="1"/>
    <s v="avril 25"/>
    <x v="3"/>
    <n v="4"/>
    <x v="179"/>
    <n v="49953.55"/>
    <n v="156296.95000000001"/>
    <n v="0.31960699999999997"/>
  </r>
  <r>
    <x v="0"/>
    <n v="2207"/>
    <n v="4"/>
    <x v="7"/>
    <s v="Saclay"/>
    <x v="367"/>
    <n v="346.96"/>
    <s v="Facture"/>
    <x v="1"/>
    <s v="avril 25"/>
    <x v="3"/>
    <n v="4"/>
    <x v="181"/>
    <n v="49953.55"/>
    <n v="156296.95000000001"/>
    <n v="0.31960699999999997"/>
  </r>
  <r>
    <x v="0"/>
    <n v="2208"/>
    <n v="31"/>
    <x v="8"/>
    <s v="Saclay"/>
    <x v="367"/>
    <n v="215.47"/>
    <s v="Facture"/>
    <x v="1"/>
    <s v="avril 25"/>
    <x v="3"/>
    <n v="4"/>
    <x v="181"/>
    <n v="49953.55"/>
    <n v="156296.95000000001"/>
    <n v="0.31960699999999997"/>
  </r>
  <r>
    <x v="0"/>
    <n v="2209"/>
    <n v="10"/>
    <x v="9"/>
    <s v="Saclay"/>
    <x v="367"/>
    <n v="222"/>
    <s v="Facture"/>
    <x v="1"/>
    <s v="avril 25"/>
    <x v="3"/>
    <n v="4"/>
    <x v="181"/>
    <n v="49953.55"/>
    <n v="156296.95000000001"/>
    <n v="0.31960699999999997"/>
  </r>
  <r>
    <x v="0"/>
    <n v="2210"/>
    <n v="15"/>
    <x v="4"/>
    <s v="Saclay"/>
    <x v="367"/>
    <n v="153.05000000000001"/>
    <s v="Facture"/>
    <x v="1"/>
    <s v="avril 25"/>
    <x v="3"/>
    <n v="4"/>
    <x v="181"/>
    <n v="49953.55"/>
    <n v="156296.95000000001"/>
    <n v="0.31960699999999997"/>
  </r>
  <r>
    <x v="0"/>
    <n v="2211"/>
    <n v="215"/>
    <x v="29"/>
    <s v="Saclay"/>
    <x v="367"/>
    <n v="343.58"/>
    <s v="Facture"/>
    <x v="1"/>
    <s v="avril 25"/>
    <x v="3"/>
    <n v="4"/>
    <x v="181"/>
    <n v="49953.55"/>
    <n v="156296.95000000001"/>
    <n v="0.31960699999999997"/>
  </r>
  <r>
    <x v="0"/>
    <n v="2212"/>
    <n v="22"/>
    <x v="2"/>
    <s v="Saclay"/>
    <x v="367"/>
    <n v="301.74"/>
    <s v="Facture"/>
    <x v="1"/>
    <s v="avril 25"/>
    <x v="3"/>
    <n v="4"/>
    <x v="181"/>
    <n v="49953.55"/>
    <n v="156296.95000000001"/>
    <n v="0.31960699999999997"/>
  </r>
  <r>
    <x v="0"/>
    <n v="2213"/>
    <n v="15"/>
    <x v="4"/>
    <s v="Saclay"/>
    <x v="368"/>
    <n v="206.76"/>
    <s v="Facture"/>
    <x v="1"/>
    <s v="avril 25"/>
    <x v="3"/>
    <n v="4"/>
    <x v="182"/>
    <n v="49953.55"/>
    <n v="156296.95000000001"/>
    <n v="0.31960699999999997"/>
  </r>
  <r>
    <x v="0"/>
    <n v="2214"/>
    <n v="7"/>
    <x v="0"/>
    <s v="Saclay"/>
    <x v="368"/>
    <n v="360.49"/>
    <s v="Facture"/>
    <x v="1"/>
    <s v="avril 25"/>
    <x v="3"/>
    <n v="4"/>
    <x v="182"/>
    <n v="49953.55"/>
    <n v="156296.95000000001"/>
    <n v="0.31960699999999997"/>
  </r>
  <r>
    <x v="0"/>
    <n v="2215"/>
    <n v="19"/>
    <x v="1"/>
    <s v="Saclay"/>
    <x v="368"/>
    <n v="362.71"/>
    <s v="Facture"/>
    <x v="1"/>
    <s v="avril 25"/>
    <x v="3"/>
    <n v="4"/>
    <x v="182"/>
    <n v="49953.55"/>
    <n v="156296.95000000001"/>
    <n v="0.31960699999999997"/>
  </r>
  <r>
    <x v="0"/>
    <n v="2216"/>
    <n v="4"/>
    <x v="7"/>
    <s v="Saclay"/>
    <x v="368"/>
    <n v="404.08"/>
    <s v="Facture"/>
    <x v="1"/>
    <s v="avril 25"/>
    <x v="3"/>
    <n v="4"/>
    <x v="182"/>
    <n v="49953.55"/>
    <n v="156296.95000000001"/>
    <n v="0.31960699999999997"/>
  </r>
  <r>
    <x v="0"/>
    <n v="2217"/>
    <n v="217"/>
    <x v="31"/>
    <s v="Saclay"/>
    <x v="368"/>
    <n v="879.3"/>
    <s v="Facture"/>
    <x v="1"/>
    <s v="avril 25"/>
    <x v="3"/>
    <n v="4"/>
    <x v="182"/>
    <n v="49953.55"/>
    <n v="156296.95000000001"/>
    <n v="0.31960699999999997"/>
  </r>
  <r>
    <x v="0"/>
    <n v="2218"/>
    <n v="19"/>
    <x v="1"/>
    <s v="Saclay"/>
    <x v="369"/>
    <n v="774.57"/>
    <s v="Facture"/>
    <x v="1"/>
    <s v="avril 25"/>
    <x v="3"/>
    <n v="4"/>
    <x v="183"/>
    <n v="49953.55"/>
    <n v="156296.95000000001"/>
    <n v="0.31960699999999997"/>
  </r>
  <r>
    <x v="0"/>
    <n v="2219"/>
    <n v="7"/>
    <x v="0"/>
    <s v="Saclay"/>
    <x v="370"/>
    <n v="167.6"/>
    <s v="Facture"/>
    <x v="1"/>
    <s v="avril 25"/>
    <x v="3"/>
    <n v="4"/>
    <x v="185"/>
    <n v="49953.55"/>
    <n v="156296.95000000001"/>
    <n v="0.31960699999999997"/>
  </r>
  <r>
    <x v="0"/>
    <n v="2220"/>
    <n v="215"/>
    <x v="29"/>
    <s v="Saclay"/>
    <x v="370"/>
    <n v="552.9"/>
    <s v="Facture"/>
    <x v="1"/>
    <s v="avril 25"/>
    <x v="3"/>
    <n v="4"/>
    <x v="185"/>
    <n v="49953.55"/>
    <n v="156296.95000000001"/>
    <n v="0.31960699999999997"/>
  </r>
  <r>
    <x v="0"/>
    <n v="2221"/>
    <n v="19"/>
    <x v="1"/>
    <s v="Saclay"/>
    <x v="370"/>
    <n v="691.81"/>
    <s v="Facture"/>
    <x v="1"/>
    <s v="avril 25"/>
    <x v="3"/>
    <n v="4"/>
    <x v="185"/>
    <n v="49953.55"/>
    <n v="156296.95000000001"/>
    <n v="0.31960699999999997"/>
  </r>
  <r>
    <x v="0"/>
    <n v="2222"/>
    <n v="10"/>
    <x v="9"/>
    <s v="Saclay"/>
    <x v="370"/>
    <n v="126.57"/>
    <s v="Facture"/>
    <x v="1"/>
    <s v="avril 25"/>
    <x v="3"/>
    <n v="4"/>
    <x v="185"/>
    <n v="49953.55"/>
    <n v="156296.95000000001"/>
    <n v="0.31960699999999997"/>
  </r>
  <r>
    <x v="0"/>
    <n v="2223"/>
    <n v="10"/>
    <x v="9"/>
    <s v="Saclay"/>
    <x v="370"/>
    <n v="49.74"/>
    <s v="Facture"/>
    <x v="1"/>
    <s v="avril 25"/>
    <x v="3"/>
    <n v="4"/>
    <x v="185"/>
    <n v="49953.55"/>
    <n v="156296.95000000001"/>
    <n v="0.31960699999999997"/>
  </r>
  <r>
    <x v="0"/>
    <n v="2224"/>
    <n v="31"/>
    <x v="8"/>
    <s v="Saclay"/>
    <x v="370"/>
    <n v="611.44000000000005"/>
    <s v="Facture"/>
    <x v="1"/>
    <s v="avril 25"/>
    <x v="3"/>
    <n v="4"/>
    <x v="185"/>
    <n v="49953.55"/>
    <n v="156296.95000000001"/>
    <n v="0.31960699999999997"/>
  </r>
  <r>
    <x v="0"/>
    <n v="2225"/>
    <n v="31"/>
    <x v="8"/>
    <s v="Saclay"/>
    <x v="371"/>
    <n v="601.94000000000005"/>
    <s v="Facture"/>
    <x v="1"/>
    <s v="avril 25"/>
    <x v="3"/>
    <n v="4"/>
    <x v="199"/>
    <n v="49953.55"/>
    <n v="156296.95000000001"/>
    <n v="0.31960699999999997"/>
  </r>
  <r>
    <x v="0"/>
    <n v="2226"/>
    <n v="15"/>
    <x v="4"/>
    <s v="Saclay"/>
    <x v="370"/>
    <n v="473.61"/>
    <s v="Facture"/>
    <x v="1"/>
    <s v="avril 25"/>
    <x v="3"/>
    <n v="4"/>
    <x v="185"/>
    <n v="49953.55"/>
    <n v="156296.95000000001"/>
    <n v="0.31960699999999997"/>
  </r>
  <r>
    <x v="0"/>
    <n v="2227"/>
    <n v="19"/>
    <x v="1"/>
    <s v="Saclay"/>
    <x v="372"/>
    <n v="577.12"/>
    <s v="Facture"/>
    <x v="1"/>
    <s v="avril 25"/>
    <x v="3"/>
    <n v="4"/>
    <x v="187"/>
    <n v="49953.55"/>
    <n v="156296.95000000001"/>
    <n v="0.31960699999999997"/>
  </r>
  <r>
    <x v="0"/>
    <n v="2228"/>
    <n v="15"/>
    <x v="4"/>
    <s v="Saclay"/>
    <x v="372"/>
    <n v="249.27"/>
    <s v="Facture"/>
    <x v="1"/>
    <s v="avril 25"/>
    <x v="3"/>
    <n v="4"/>
    <x v="187"/>
    <n v="49953.55"/>
    <n v="156296.95000000001"/>
    <n v="0.31960699999999997"/>
  </r>
  <r>
    <x v="0"/>
    <n v="2229"/>
    <n v="4"/>
    <x v="7"/>
    <s v="Saclay"/>
    <x v="372"/>
    <n v="492.69"/>
    <s v="Facture"/>
    <x v="1"/>
    <s v="avril 25"/>
    <x v="3"/>
    <n v="4"/>
    <x v="187"/>
    <n v="49953.55"/>
    <n v="156296.95000000001"/>
    <n v="0.31960699999999997"/>
  </r>
  <r>
    <x v="0"/>
    <n v="2230"/>
    <n v="15"/>
    <x v="4"/>
    <s v="Saclay"/>
    <x v="373"/>
    <n v="854.02"/>
    <s v="Facture"/>
    <x v="1"/>
    <s v="mai 25"/>
    <x v="4"/>
    <n v="5"/>
    <x v="23"/>
    <n v="52243.53"/>
    <n v="164229.01"/>
    <n v="0.31811400000000001"/>
  </r>
  <r>
    <x v="0"/>
    <n v="2231"/>
    <n v="31"/>
    <x v="8"/>
    <s v="Saclay"/>
    <x v="374"/>
    <n v="544.41999999999996"/>
    <s v="Facture"/>
    <x v="1"/>
    <s v="mai 25"/>
    <x v="4"/>
    <n v="5"/>
    <x v="27"/>
    <n v="52243.53"/>
    <n v="164229.01"/>
    <n v="0.31811400000000001"/>
  </r>
  <r>
    <x v="0"/>
    <n v="2232"/>
    <n v="19"/>
    <x v="1"/>
    <s v="Saclay"/>
    <x v="375"/>
    <n v="37.6"/>
    <s v="Facture"/>
    <x v="1"/>
    <s v="mai 25"/>
    <x v="4"/>
    <n v="5"/>
    <x v="25"/>
    <n v="52243.53"/>
    <n v="164229.01"/>
    <n v="0.31811400000000001"/>
  </r>
  <r>
    <x v="0"/>
    <n v="2233"/>
    <n v="19"/>
    <x v="1"/>
    <s v="Saclay"/>
    <x v="375"/>
    <n v="419.96"/>
    <s v="Facture"/>
    <x v="1"/>
    <s v="mai 25"/>
    <x v="4"/>
    <n v="5"/>
    <x v="25"/>
    <n v="52243.53"/>
    <n v="164229.01"/>
    <n v="0.31811400000000001"/>
  </r>
  <r>
    <x v="0"/>
    <n v="2234"/>
    <n v="22"/>
    <x v="2"/>
    <s v="Saclay"/>
    <x v="375"/>
    <n v="348.74"/>
    <s v="Facture"/>
    <x v="1"/>
    <s v="mai 25"/>
    <x v="4"/>
    <n v="5"/>
    <x v="25"/>
    <n v="52243.53"/>
    <n v="164229.01"/>
    <n v="0.31811400000000001"/>
  </r>
  <r>
    <x v="0"/>
    <n v="2235"/>
    <n v="7"/>
    <x v="0"/>
    <s v="Saclay"/>
    <x v="375"/>
    <n v="359.36"/>
    <s v="Facture"/>
    <x v="1"/>
    <s v="mai 25"/>
    <x v="4"/>
    <n v="5"/>
    <x v="25"/>
    <n v="52243.53"/>
    <n v="164229.01"/>
    <n v="0.31811400000000001"/>
  </r>
  <r>
    <x v="0"/>
    <n v="2236"/>
    <n v="2"/>
    <x v="11"/>
    <s v="Saclay"/>
    <x v="376"/>
    <n v="206.8"/>
    <s v="Facture"/>
    <x v="1"/>
    <s v="mai 25"/>
    <x v="4"/>
    <n v="5"/>
    <x v="26"/>
    <n v="52243.53"/>
    <n v="164229.01"/>
    <n v="0.31811400000000001"/>
  </r>
  <r>
    <x v="0"/>
    <n v="2237"/>
    <n v="31"/>
    <x v="8"/>
    <s v="Saclay"/>
    <x v="376"/>
    <n v="794.49"/>
    <s v="Facture"/>
    <x v="1"/>
    <s v="mai 25"/>
    <x v="4"/>
    <n v="5"/>
    <x v="26"/>
    <n v="52243.53"/>
    <n v="164229.01"/>
    <n v="0.31811400000000001"/>
  </r>
  <r>
    <x v="0"/>
    <n v="2238"/>
    <n v="19"/>
    <x v="1"/>
    <s v="Saclay"/>
    <x v="376"/>
    <n v="208.2"/>
    <s v="Facture"/>
    <x v="1"/>
    <s v="mai 25"/>
    <x v="4"/>
    <n v="5"/>
    <x v="26"/>
    <n v="52243.53"/>
    <n v="164229.01"/>
    <n v="0.31811400000000001"/>
  </r>
  <r>
    <x v="0"/>
    <n v="2239"/>
    <n v="17"/>
    <x v="5"/>
    <s v="Saclay"/>
    <x v="376"/>
    <n v="116.2"/>
    <s v="Facture"/>
    <x v="1"/>
    <s v="mai 25"/>
    <x v="4"/>
    <n v="5"/>
    <x v="26"/>
    <n v="52243.53"/>
    <n v="164229.01"/>
    <n v="0.31811400000000001"/>
  </r>
  <r>
    <x v="0"/>
    <n v="2240"/>
    <n v="22"/>
    <x v="2"/>
    <s v="Saclay"/>
    <x v="375"/>
    <n v="499.43"/>
    <s v="Facture"/>
    <x v="1"/>
    <s v="mai 25"/>
    <x v="4"/>
    <n v="5"/>
    <x v="25"/>
    <n v="52243.53"/>
    <n v="164229.01"/>
    <n v="0.31811400000000001"/>
  </r>
  <r>
    <x v="0"/>
    <n v="2241"/>
    <n v="215"/>
    <x v="29"/>
    <s v="Saclay"/>
    <x v="376"/>
    <n v="1288.18"/>
    <s v="Facture"/>
    <x v="1"/>
    <s v="mai 25"/>
    <x v="4"/>
    <n v="5"/>
    <x v="26"/>
    <n v="52243.53"/>
    <n v="164229.01"/>
    <n v="0.31811400000000001"/>
  </r>
  <r>
    <x v="0"/>
    <n v="2242"/>
    <n v="31"/>
    <x v="8"/>
    <s v="Saclay"/>
    <x v="377"/>
    <n v="142.38"/>
    <s v="Facture"/>
    <x v="1"/>
    <s v="mai 25"/>
    <x v="4"/>
    <n v="5"/>
    <x v="28"/>
    <n v="52243.53"/>
    <n v="164229.01"/>
    <n v="0.31811400000000001"/>
  </r>
  <r>
    <x v="0"/>
    <n v="2243"/>
    <n v="19"/>
    <x v="1"/>
    <s v="Saclay"/>
    <x v="377"/>
    <n v="299.14"/>
    <s v="Facture"/>
    <x v="1"/>
    <s v="mai 25"/>
    <x v="4"/>
    <n v="5"/>
    <x v="28"/>
    <n v="52243.53"/>
    <n v="164229.01"/>
    <n v="0.31811400000000001"/>
  </r>
  <r>
    <x v="0"/>
    <n v="2244"/>
    <n v="215"/>
    <x v="29"/>
    <s v="Saclay"/>
    <x v="377"/>
    <n v="586.28"/>
    <s v="Facture"/>
    <x v="1"/>
    <s v="mai 25"/>
    <x v="4"/>
    <n v="5"/>
    <x v="28"/>
    <n v="52243.53"/>
    <n v="164229.01"/>
    <n v="0.31811400000000001"/>
  </r>
  <r>
    <x v="0"/>
    <n v="2245"/>
    <n v="15"/>
    <x v="4"/>
    <s v="Saclay"/>
    <x v="377"/>
    <n v="405.59"/>
    <s v="Facture"/>
    <x v="1"/>
    <s v="mai 25"/>
    <x v="4"/>
    <n v="5"/>
    <x v="28"/>
    <n v="52243.53"/>
    <n v="164229.01"/>
    <n v="0.31811400000000001"/>
  </r>
  <r>
    <x v="0"/>
    <n v="2247"/>
    <n v="43"/>
    <x v="12"/>
    <s v="Saclay"/>
    <x v="378"/>
    <n v="2306.8200000000002"/>
    <s v="Facture"/>
    <x v="1"/>
    <s v="mai 25"/>
    <x v="4"/>
    <n v="5"/>
    <x v="34"/>
    <n v="52243.53"/>
    <n v="164229.01"/>
    <n v="0.31811400000000001"/>
  </r>
  <r>
    <x v="0"/>
    <n v="2248"/>
    <n v="7"/>
    <x v="0"/>
    <s v="Saclay"/>
    <x v="378"/>
    <n v="478"/>
    <s v="Facture"/>
    <x v="1"/>
    <s v="mai 25"/>
    <x v="4"/>
    <n v="5"/>
    <x v="34"/>
    <n v="52243.53"/>
    <n v="164229.01"/>
    <n v="0.31811400000000001"/>
  </r>
  <r>
    <x v="0"/>
    <n v="2249"/>
    <n v="17"/>
    <x v="5"/>
    <s v="Saclay"/>
    <x v="378"/>
    <n v="328.1"/>
    <s v="Facture"/>
    <x v="1"/>
    <s v="mai 25"/>
    <x v="4"/>
    <n v="5"/>
    <x v="34"/>
    <n v="52243.53"/>
    <n v="164229.01"/>
    <n v="0.31811400000000001"/>
  </r>
  <r>
    <x v="0"/>
    <n v="2250"/>
    <n v="31"/>
    <x v="8"/>
    <s v="Saclay"/>
    <x v="378"/>
    <n v="318"/>
    <s v="Facture"/>
    <x v="1"/>
    <s v="mai 25"/>
    <x v="4"/>
    <n v="5"/>
    <x v="34"/>
    <n v="52243.53"/>
    <n v="164229.01"/>
    <n v="0.31811400000000001"/>
  </r>
  <r>
    <x v="0"/>
    <n v="2251"/>
    <n v="31"/>
    <x v="8"/>
    <s v="Saclay"/>
    <x v="378"/>
    <n v="28.2"/>
    <s v="Facture"/>
    <x v="1"/>
    <s v="mai 25"/>
    <x v="4"/>
    <n v="5"/>
    <x v="34"/>
    <n v="52243.53"/>
    <n v="164229.01"/>
    <n v="0.31811400000000001"/>
  </r>
  <r>
    <x v="0"/>
    <n v="2252"/>
    <n v="19"/>
    <x v="1"/>
    <s v="Saclay"/>
    <x v="378"/>
    <n v="334.92"/>
    <s v="Facture"/>
    <x v="1"/>
    <s v="mai 25"/>
    <x v="4"/>
    <n v="5"/>
    <x v="34"/>
    <n v="52243.53"/>
    <n v="164229.01"/>
    <n v="0.31811400000000001"/>
  </r>
  <r>
    <x v="0"/>
    <n v="2253"/>
    <n v="217"/>
    <x v="31"/>
    <s v="Saclay"/>
    <x v="379"/>
    <n v="832.2"/>
    <s v="Facture"/>
    <x v="1"/>
    <s v="mai 25"/>
    <x v="4"/>
    <n v="5"/>
    <x v="30"/>
    <n v="52243.53"/>
    <n v="164229.01"/>
    <n v="0.31811400000000001"/>
  </r>
  <r>
    <x v="0"/>
    <n v="2254"/>
    <n v="22"/>
    <x v="2"/>
    <s v="Saclay"/>
    <x v="380"/>
    <n v="540"/>
    <s v="Facture"/>
    <x v="1"/>
    <s v="mai 25"/>
    <x v="4"/>
    <n v="5"/>
    <x v="29"/>
    <n v="52243.53"/>
    <n v="164229.01"/>
    <n v="0.31811400000000001"/>
  </r>
  <r>
    <x v="0"/>
    <n v="2255"/>
    <n v="31"/>
    <x v="8"/>
    <s v="Saclay"/>
    <x v="381"/>
    <n v="376.95"/>
    <s v="Facture"/>
    <x v="1"/>
    <s v="mai 25"/>
    <x v="4"/>
    <n v="5"/>
    <x v="32"/>
    <n v="52243.53"/>
    <n v="164229.01"/>
    <n v="0.31811400000000001"/>
  </r>
  <r>
    <x v="0"/>
    <n v="2256"/>
    <n v="19"/>
    <x v="1"/>
    <s v="Saclay"/>
    <x v="381"/>
    <n v="388.33"/>
    <s v="Facture"/>
    <x v="1"/>
    <s v="mai 25"/>
    <x v="4"/>
    <n v="5"/>
    <x v="32"/>
    <n v="52243.53"/>
    <n v="164229.01"/>
    <n v="0.31811400000000001"/>
  </r>
  <r>
    <x v="0"/>
    <n v="2257"/>
    <n v="215"/>
    <x v="29"/>
    <s v="Saclay"/>
    <x v="381"/>
    <n v="460.03"/>
    <s v="Facture"/>
    <x v="1"/>
    <s v="mai 25"/>
    <x v="4"/>
    <n v="5"/>
    <x v="32"/>
    <n v="52243.53"/>
    <n v="164229.01"/>
    <n v="0.31811400000000001"/>
  </r>
  <r>
    <x v="0"/>
    <n v="2258"/>
    <n v="15"/>
    <x v="4"/>
    <s v="Saclay"/>
    <x v="379"/>
    <n v="383.38"/>
    <s v="Facture"/>
    <x v="1"/>
    <s v="mai 25"/>
    <x v="4"/>
    <n v="5"/>
    <x v="30"/>
    <n v="52243.53"/>
    <n v="164229.01"/>
    <n v="0.31811400000000001"/>
  </r>
  <r>
    <x v="0"/>
    <n v="2259"/>
    <n v="15"/>
    <x v="4"/>
    <s v="Saclay"/>
    <x v="378"/>
    <n v="420"/>
    <s v="Facture"/>
    <x v="1"/>
    <s v="mai 25"/>
    <x v="4"/>
    <n v="5"/>
    <x v="34"/>
    <n v="52243.53"/>
    <n v="164229.01"/>
    <n v="0.31811400000000001"/>
  </r>
  <r>
    <x v="0"/>
    <n v="2260"/>
    <n v="31"/>
    <x v="8"/>
    <s v="Saclay"/>
    <x v="382"/>
    <n v="529.98"/>
    <s v="Facture"/>
    <x v="1"/>
    <s v="mai 25"/>
    <x v="4"/>
    <n v="5"/>
    <x v="35"/>
    <n v="52243.53"/>
    <n v="164229.01"/>
    <n v="0.31811400000000001"/>
  </r>
  <r>
    <x v="0"/>
    <n v="2262"/>
    <n v="19"/>
    <x v="1"/>
    <s v="Saclay"/>
    <x v="382"/>
    <n v="198.15"/>
    <s v="Facture"/>
    <x v="1"/>
    <s v="mai 25"/>
    <x v="4"/>
    <n v="5"/>
    <x v="35"/>
    <n v="52243.53"/>
    <n v="164229.01"/>
    <n v="0.31811400000000001"/>
  </r>
  <r>
    <x v="0"/>
    <n v="2263"/>
    <n v="22"/>
    <x v="2"/>
    <s v="Saclay"/>
    <x v="382"/>
    <n v="189"/>
    <s v="Facture"/>
    <x v="1"/>
    <s v="mai 25"/>
    <x v="4"/>
    <n v="5"/>
    <x v="35"/>
    <n v="52243.53"/>
    <n v="164229.01"/>
    <n v="0.31811400000000001"/>
  </r>
  <r>
    <x v="0"/>
    <n v="2264"/>
    <n v="31"/>
    <x v="8"/>
    <s v="Saclay"/>
    <x v="383"/>
    <n v="300.93"/>
    <s v="Facture"/>
    <x v="1"/>
    <s v="mai 25"/>
    <x v="4"/>
    <n v="5"/>
    <x v="36"/>
    <n v="52243.53"/>
    <n v="164229.01"/>
    <n v="0.31811400000000001"/>
  </r>
  <r>
    <x v="0"/>
    <n v="2265"/>
    <n v="19"/>
    <x v="1"/>
    <s v="Saclay"/>
    <x v="383"/>
    <n v="374.12"/>
    <s v="Facture"/>
    <x v="1"/>
    <s v="mai 25"/>
    <x v="4"/>
    <n v="5"/>
    <x v="36"/>
    <n v="52243.53"/>
    <n v="164229.01"/>
    <n v="0.31811400000000001"/>
  </r>
  <r>
    <x v="0"/>
    <n v="2266"/>
    <n v="15"/>
    <x v="4"/>
    <s v="Saclay"/>
    <x v="383"/>
    <n v="481.94"/>
    <s v="Facture"/>
    <x v="1"/>
    <s v="mai 25"/>
    <x v="4"/>
    <n v="5"/>
    <x v="36"/>
    <n v="52243.53"/>
    <n v="164229.01"/>
    <n v="0.31811400000000001"/>
  </r>
  <r>
    <x v="0"/>
    <n v="2267"/>
    <n v="3"/>
    <x v="6"/>
    <s v="Saclay"/>
    <x v="383"/>
    <n v="301.42"/>
    <s v="Facture"/>
    <x v="1"/>
    <s v="mai 25"/>
    <x v="4"/>
    <n v="5"/>
    <x v="36"/>
    <n v="52243.53"/>
    <n v="164229.01"/>
    <n v="0.31811400000000001"/>
  </r>
  <r>
    <x v="0"/>
    <n v="2268"/>
    <n v="215"/>
    <x v="29"/>
    <s v="Saclay"/>
    <x v="383"/>
    <n v="278.98"/>
    <s v="Facture"/>
    <x v="1"/>
    <s v="mai 25"/>
    <x v="4"/>
    <n v="5"/>
    <x v="36"/>
    <n v="52243.53"/>
    <n v="164229.01"/>
    <n v="0.31811400000000001"/>
  </r>
  <r>
    <x v="0"/>
    <n v="2270"/>
    <n v="22"/>
    <x v="2"/>
    <s v="Saclay"/>
    <x v="384"/>
    <n v="1134.95"/>
    <s v="Facture"/>
    <x v="1"/>
    <s v="mai 25"/>
    <x v="4"/>
    <n v="5"/>
    <x v="37"/>
    <n v="52243.53"/>
    <n v="164229.01"/>
    <n v="0.31811400000000001"/>
  </r>
  <r>
    <x v="0"/>
    <n v="2271"/>
    <n v="19"/>
    <x v="1"/>
    <s v="Saclay"/>
    <x v="384"/>
    <n v="778.87"/>
    <s v="Facture"/>
    <x v="1"/>
    <s v="mai 25"/>
    <x v="4"/>
    <n v="5"/>
    <x v="37"/>
    <n v="52243.53"/>
    <n v="164229.01"/>
    <n v="0.31811400000000001"/>
  </r>
  <r>
    <x v="0"/>
    <n v="2272"/>
    <n v="2"/>
    <x v="11"/>
    <s v="Saclay"/>
    <x v="384"/>
    <n v="89.69"/>
    <s v="Facture"/>
    <x v="1"/>
    <s v="mai 25"/>
    <x v="4"/>
    <n v="5"/>
    <x v="37"/>
    <n v="52243.53"/>
    <n v="164229.01"/>
    <n v="0.31811400000000001"/>
  </r>
  <r>
    <x v="0"/>
    <n v="2273"/>
    <n v="31"/>
    <x v="8"/>
    <s v="Saclay"/>
    <x v="384"/>
    <n v="687.16"/>
    <s v="Facture"/>
    <x v="1"/>
    <s v="mai 25"/>
    <x v="4"/>
    <n v="5"/>
    <x v="37"/>
    <n v="52243.53"/>
    <n v="164229.01"/>
    <n v="0.31811400000000001"/>
  </r>
  <r>
    <x v="0"/>
    <n v="2274"/>
    <n v="217"/>
    <x v="31"/>
    <s v="Saclay"/>
    <x v="384"/>
    <n v="1043.1500000000001"/>
    <s v="Facture"/>
    <x v="1"/>
    <s v="mai 25"/>
    <x v="4"/>
    <n v="5"/>
    <x v="37"/>
    <n v="52243.53"/>
    <n v="164229.01"/>
    <n v="0.31811400000000001"/>
  </r>
  <r>
    <x v="0"/>
    <n v="2275"/>
    <n v="215"/>
    <x v="29"/>
    <s v="Saclay"/>
    <x v="384"/>
    <n v="997.23"/>
    <s v="Facture"/>
    <x v="1"/>
    <s v="mai 25"/>
    <x v="4"/>
    <n v="5"/>
    <x v="37"/>
    <n v="52243.53"/>
    <n v="164229.01"/>
    <n v="0.31811400000000001"/>
  </r>
  <r>
    <x v="0"/>
    <n v="2276"/>
    <n v="17"/>
    <x v="5"/>
    <s v="Saclay"/>
    <x v="385"/>
    <n v="159.1"/>
    <s v="Facture"/>
    <x v="1"/>
    <s v="mai 25"/>
    <x v="4"/>
    <n v="5"/>
    <x v="39"/>
    <n v="52243.53"/>
    <n v="164229.01"/>
    <n v="0.31811400000000001"/>
  </r>
  <r>
    <x v="0"/>
    <n v="2277"/>
    <n v="31"/>
    <x v="8"/>
    <s v="Saclay"/>
    <x v="385"/>
    <n v="130.5"/>
    <s v="Facture"/>
    <x v="1"/>
    <s v="mai 25"/>
    <x v="4"/>
    <n v="5"/>
    <x v="39"/>
    <n v="52243.53"/>
    <n v="164229.01"/>
    <n v="0.31811400000000001"/>
  </r>
  <r>
    <x v="0"/>
    <n v="2278"/>
    <n v="19"/>
    <x v="1"/>
    <s v="Saclay"/>
    <x v="385"/>
    <n v="682.49"/>
    <s v="Facture"/>
    <x v="1"/>
    <s v="mai 25"/>
    <x v="4"/>
    <n v="5"/>
    <x v="39"/>
    <n v="52243.53"/>
    <n v="164229.01"/>
    <n v="0.31811400000000001"/>
  </r>
  <r>
    <x v="0"/>
    <n v="2279"/>
    <n v="215"/>
    <x v="29"/>
    <s v="Saclay"/>
    <x v="385"/>
    <n v="289"/>
    <s v="Facture"/>
    <x v="1"/>
    <s v="mai 25"/>
    <x v="4"/>
    <n v="5"/>
    <x v="39"/>
    <n v="52243.53"/>
    <n v="164229.01"/>
    <n v="0.31811400000000001"/>
  </r>
  <r>
    <x v="0"/>
    <n v="2280"/>
    <n v="31"/>
    <x v="8"/>
    <s v="Saclay"/>
    <x v="386"/>
    <n v="659.53"/>
    <s v="Facture"/>
    <x v="1"/>
    <s v="mai 25"/>
    <x v="4"/>
    <n v="5"/>
    <x v="200"/>
    <n v="52243.53"/>
    <n v="164229.01"/>
    <n v="0.31811400000000001"/>
  </r>
  <r>
    <x v="0"/>
    <n v="2281"/>
    <n v="182"/>
    <x v="16"/>
    <s v="Saclay"/>
    <x v="387"/>
    <n v="420.52"/>
    <s v="Facture"/>
    <x v="1"/>
    <s v="mai 25"/>
    <x v="4"/>
    <n v="5"/>
    <x v="40"/>
    <n v="52243.53"/>
    <n v="164229.01"/>
    <n v="0.31811400000000001"/>
  </r>
  <r>
    <x v="0"/>
    <n v="2282"/>
    <n v="15"/>
    <x v="4"/>
    <s v="Saclay"/>
    <x v="387"/>
    <n v="1304.83"/>
    <s v="Facture"/>
    <x v="1"/>
    <s v="mai 25"/>
    <x v="4"/>
    <n v="5"/>
    <x v="40"/>
    <n v="52243.53"/>
    <n v="164229.01"/>
    <n v="0.31811400000000001"/>
  </r>
  <r>
    <x v="0"/>
    <n v="2283"/>
    <n v="10"/>
    <x v="9"/>
    <s v="Saclay"/>
    <x v="387"/>
    <n v="357.65"/>
    <s v="Facture"/>
    <x v="1"/>
    <s v="mai 25"/>
    <x v="4"/>
    <n v="5"/>
    <x v="40"/>
    <n v="52243.53"/>
    <n v="164229.01"/>
    <n v="0.31811400000000001"/>
  </r>
  <r>
    <x v="0"/>
    <n v="2284"/>
    <n v="10"/>
    <x v="9"/>
    <s v="Saclay"/>
    <x v="387"/>
    <n v="227.14"/>
    <s v="Facture"/>
    <x v="1"/>
    <s v="mai 25"/>
    <x v="4"/>
    <n v="5"/>
    <x v="40"/>
    <n v="52243.53"/>
    <n v="164229.01"/>
    <n v="0.31811400000000001"/>
  </r>
  <r>
    <x v="0"/>
    <n v="2285"/>
    <n v="31"/>
    <x v="8"/>
    <s v="Saclay"/>
    <x v="388"/>
    <n v="648.24"/>
    <s v="Facture"/>
    <x v="1"/>
    <s v="mai 25"/>
    <x v="4"/>
    <n v="5"/>
    <x v="38"/>
    <n v="52243.53"/>
    <n v="164229.01"/>
    <n v="0.31811400000000001"/>
  </r>
  <r>
    <x v="0"/>
    <n v="2286"/>
    <n v="22"/>
    <x v="2"/>
    <s v="Saclay"/>
    <x v="388"/>
    <n v="397.08"/>
    <s v="Facture"/>
    <x v="1"/>
    <s v="mai 25"/>
    <x v="4"/>
    <n v="5"/>
    <x v="38"/>
    <n v="52243.53"/>
    <n v="164229.01"/>
    <n v="0.31811400000000001"/>
  </r>
  <r>
    <x v="0"/>
    <n v="2287"/>
    <n v="19"/>
    <x v="1"/>
    <s v="Saclay"/>
    <x v="388"/>
    <n v="25.74"/>
    <s v="Facture"/>
    <x v="1"/>
    <s v="mai 25"/>
    <x v="4"/>
    <n v="5"/>
    <x v="38"/>
    <n v="52243.53"/>
    <n v="164229.01"/>
    <n v="0.31811400000000001"/>
  </r>
  <r>
    <x v="0"/>
    <n v="2288"/>
    <n v="19"/>
    <x v="1"/>
    <s v="Saclay"/>
    <x v="388"/>
    <n v="902.74"/>
    <s v="Facture"/>
    <x v="1"/>
    <s v="mai 25"/>
    <x v="4"/>
    <n v="5"/>
    <x v="38"/>
    <n v="52243.53"/>
    <n v="164229.01"/>
    <n v="0.31811400000000001"/>
  </r>
  <r>
    <x v="0"/>
    <n v="2289"/>
    <n v="3"/>
    <x v="6"/>
    <s v="Saclay"/>
    <x v="387"/>
    <n v="866.91"/>
    <s v="Facture"/>
    <x v="1"/>
    <s v="mai 25"/>
    <x v="4"/>
    <n v="5"/>
    <x v="40"/>
    <n v="52243.53"/>
    <n v="164229.01"/>
    <n v="0.31811400000000001"/>
  </r>
  <r>
    <x v="0"/>
    <n v="2290"/>
    <n v="3"/>
    <x v="6"/>
    <s v="Saclay"/>
    <x v="387"/>
    <n v="76"/>
    <s v="Facture"/>
    <x v="1"/>
    <s v="mai 25"/>
    <x v="4"/>
    <n v="5"/>
    <x v="40"/>
    <n v="52243.53"/>
    <n v="164229.01"/>
    <n v="0.31811400000000001"/>
  </r>
  <r>
    <x v="0"/>
    <n v="2291"/>
    <n v="3"/>
    <x v="6"/>
    <s v="Saclay"/>
    <x v="387"/>
    <n v="222.97"/>
    <s v="Facture"/>
    <x v="1"/>
    <s v="mai 25"/>
    <x v="4"/>
    <n v="5"/>
    <x v="40"/>
    <n v="52243.53"/>
    <n v="164229.01"/>
    <n v="0.31811400000000001"/>
  </r>
  <r>
    <x v="0"/>
    <n v="2292"/>
    <n v="215"/>
    <x v="29"/>
    <s v="Saclay"/>
    <x v="388"/>
    <n v="1271.3699999999999"/>
    <s v="Facture"/>
    <x v="1"/>
    <s v="mai 25"/>
    <x v="4"/>
    <n v="5"/>
    <x v="38"/>
    <n v="52243.53"/>
    <n v="164229.01"/>
    <n v="0.31811400000000001"/>
  </r>
  <r>
    <x v="0"/>
    <n v="2293"/>
    <n v="15"/>
    <x v="4"/>
    <s v="Saclay"/>
    <x v="388"/>
    <n v="684.81"/>
    <s v="Facture"/>
    <x v="1"/>
    <s v="mai 25"/>
    <x v="4"/>
    <n v="5"/>
    <x v="38"/>
    <n v="52243.53"/>
    <n v="164229.01"/>
    <n v="0.31811400000000001"/>
  </r>
  <r>
    <x v="0"/>
    <n v="2301"/>
    <n v="15"/>
    <x v="4"/>
    <s v="Saclay"/>
    <x v="389"/>
    <n v="536.53"/>
    <s v="Facture"/>
    <x v="1"/>
    <s v="mai 25"/>
    <x v="4"/>
    <n v="5"/>
    <x v="201"/>
    <n v="52243.53"/>
    <n v="164229.01"/>
    <n v="0.31811400000000001"/>
  </r>
  <r>
    <x v="0"/>
    <n v="2302"/>
    <n v="19"/>
    <x v="1"/>
    <s v="Saclay"/>
    <x v="389"/>
    <n v="290.26"/>
    <s v="Facture"/>
    <x v="1"/>
    <s v="mai 25"/>
    <x v="4"/>
    <n v="5"/>
    <x v="201"/>
    <n v="52243.53"/>
    <n v="164229.01"/>
    <n v="0.31811400000000001"/>
  </r>
  <r>
    <x v="0"/>
    <n v="2303"/>
    <n v="17"/>
    <x v="5"/>
    <s v="Saclay"/>
    <x v="389"/>
    <n v="442.07"/>
    <s v="Facture"/>
    <x v="1"/>
    <s v="mai 25"/>
    <x v="4"/>
    <n v="5"/>
    <x v="201"/>
    <n v="52243.53"/>
    <n v="164229.01"/>
    <n v="0.31811400000000001"/>
  </r>
  <r>
    <x v="0"/>
    <n v="2304"/>
    <n v="31"/>
    <x v="8"/>
    <s v="Saclay"/>
    <x v="389"/>
    <n v="994.65"/>
    <s v="Facture"/>
    <x v="1"/>
    <s v="mai 25"/>
    <x v="4"/>
    <n v="5"/>
    <x v="201"/>
    <n v="52243.53"/>
    <n v="164229.01"/>
    <n v="0.31811400000000001"/>
  </r>
  <r>
    <x v="0"/>
    <n v="2305"/>
    <n v="7"/>
    <x v="0"/>
    <s v="Saclay"/>
    <x v="389"/>
    <n v="242.75"/>
    <s v="Facture"/>
    <x v="1"/>
    <s v="mai 25"/>
    <x v="4"/>
    <n v="5"/>
    <x v="201"/>
    <n v="52243.53"/>
    <n v="164229.01"/>
    <n v="0.31811400000000001"/>
  </r>
  <r>
    <x v="0"/>
    <n v="2306"/>
    <n v="31"/>
    <x v="8"/>
    <s v="Saclay"/>
    <x v="390"/>
    <n v="306.12"/>
    <s v="Facture"/>
    <x v="1"/>
    <s v="mai 25"/>
    <x v="4"/>
    <n v="5"/>
    <x v="42"/>
    <n v="52243.53"/>
    <n v="164229.01"/>
    <n v="0.31811400000000001"/>
  </r>
  <r>
    <x v="0"/>
    <n v="2307"/>
    <n v="19"/>
    <x v="1"/>
    <s v="Saclay"/>
    <x v="390"/>
    <n v="416.44"/>
    <s v="Facture"/>
    <x v="1"/>
    <s v="mai 25"/>
    <x v="4"/>
    <n v="5"/>
    <x v="42"/>
    <n v="52243.53"/>
    <n v="164229.01"/>
    <n v="0.31811400000000001"/>
  </r>
  <r>
    <x v="0"/>
    <n v="2308"/>
    <n v="15"/>
    <x v="4"/>
    <s v="Saclay"/>
    <x v="390"/>
    <n v="257.83999999999997"/>
    <s v="Facture"/>
    <x v="1"/>
    <s v="mai 25"/>
    <x v="4"/>
    <n v="5"/>
    <x v="42"/>
    <n v="52243.53"/>
    <n v="164229.01"/>
    <n v="0.31811400000000001"/>
  </r>
  <r>
    <x v="0"/>
    <n v="2309"/>
    <n v="217"/>
    <x v="31"/>
    <s v="Saclay"/>
    <x v="390"/>
    <n v="1589.1"/>
    <s v="Facture"/>
    <x v="1"/>
    <s v="mai 25"/>
    <x v="4"/>
    <n v="5"/>
    <x v="42"/>
    <n v="52243.53"/>
    <n v="164229.01"/>
    <n v="0.31811400000000001"/>
  </r>
  <r>
    <x v="0"/>
    <n v="2310"/>
    <n v="193"/>
    <x v="17"/>
    <s v="Saclay"/>
    <x v="390"/>
    <n v="386.48"/>
    <s v="Facture"/>
    <x v="1"/>
    <s v="mai 25"/>
    <x v="4"/>
    <n v="5"/>
    <x v="42"/>
    <n v="52243.53"/>
    <n v="164229.01"/>
    <n v="0.31811400000000001"/>
  </r>
  <r>
    <x v="0"/>
    <n v="2311"/>
    <n v="215"/>
    <x v="29"/>
    <s v="Saclay"/>
    <x v="391"/>
    <n v="325.19"/>
    <s v="Facture"/>
    <x v="1"/>
    <s v="mai 25"/>
    <x v="4"/>
    <n v="5"/>
    <x v="202"/>
    <n v="52243.53"/>
    <n v="164229.01"/>
    <n v="0.31811400000000001"/>
  </r>
  <r>
    <x v="0"/>
    <n v="2312"/>
    <n v="19"/>
    <x v="1"/>
    <s v="Saclay"/>
    <x v="391"/>
    <n v="186.41"/>
    <s v="Facture"/>
    <x v="1"/>
    <s v="mai 25"/>
    <x v="4"/>
    <n v="5"/>
    <x v="202"/>
    <n v="52243.53"/>
    <n v="164229.01"/>
    <n v="0.31811400000000001"/>
  </r>
  <r>
    <x v="0"/>
    <n v="2313"/>
    <n v="31"/>
    <x v="8"/>
    <s v="Saclay"/>
    <x v="392"/>
    <n v="236.14"/>
    <s v="Facture"/>
    <x v="1"/>
    <s v="mai 25"/>
    <x v="4"/>
    <n v="5"/>
    <x v="44"/>
    <n v="52243.53"/>
    <n v="164229.01"/>
    <n v="0.31811400000000001"/>
  </r>
  <r>
    <x v="0"/>
    <n v="2314"/>
    <n v="31"/>
    <x v="8"/>
    <s v="Saclay"/>
    <x v="391"/>
    <n v="331.05"/>
    <s v="Facture"/>
    <x v="1"/>
    <s v="mai 25"/>
    <x v="4"/>
    <n v="5"/>
    <x v="202"/>
    <n v="52243.53"/>
    <n v="164229.01"/>
    <n v="0.31811400000000001"/>
  </r>
  <r>
    <x v="0"/>
    <n v="2315"/>
    <n v="22"/>
    <x v="2"/>
    <s v="Saclay"/>
    <x v="390"/>
    <n v="1020.96"/>
    <s v="Facture"/>
    <x v="1"/>
    <s v="mai 25"/>
    <x v="4"/>
    <n v="5"/>
    <x v="42"/>
    <n v="52243.53"/>
    <n v="164229.01"/>
    <n v="0.31811400000000001"/>
  </r>
  <r>
    <x v="0"/>
    <n v="2316"/>
    <n v="182"/>
    <x v="16"/>
    <s v="Saclay"/>
    <x v="393"/>
    <n v="158.28"/>
    <s v="Facture"/>
    <x v="1"/>
    <s v="mai 25"/>
    <x v="4"/>
    <n v="5"/>
    <x v="43"/>
    <n v="52243.53"/>
    <n v="164229.01"/>
    <n v="0.31811400000000001"/>
  </r>
  <r>
    <x v="0"/>
    <n v="2317"/>
    <n v="214"/>
    <x v="27"/>
    <s v="Saclay"/>
    <x v="392"/>
    <n v="201.6"/>
    <s v="Facture"/>
    <x v="1"/>
    <s v="mai 25"/>
    <x v="4"/>
    <n v="5"/>
    <x v="44"/>
    <n v="52243.53"/>
    <n v="164229.01"/>
    <n v="0.31811400000000001"/>
  </r>
  <r>
    <x v="0"/>
    <n v="2318"/>
    <n v="219"/>
    <x v="32"/>
    <s v="Saclay"/>
    <x v="393"/>
    <n v="641.20000000000005"/>
    <s v="Facture"/>
    <x v="1"/>
    <s v="mai 25"/>
    <x v="4"/>
    <n v="5"/>
    <x v="43"/>
    <n v="52243.53"/>
    <n v="164229.01"/>
    <n v="0.31811400000000001"/>
  </r>
  <r>
    <x v="0"/>
    <n v="2319"/>
    <n v="4"/>
    <x v="7"/>
    <s v="Saclay"/>
    <x v="394"/>
    <n v="452.75"/>
    <s v="Facture"/>
    <x v="1"/>
    <s v="mai 25"/>
    <x v="4"/>
    <n v="5"/>
    <x v="45"/>
    <n v="52243.53"/>
    <n v="164229.01"/>
    <n v="0.31811400000000001"/>
  </r>
  <r>
    <x v="0"/>
    <n v="2320"/>
    <n v="31"/>
    <x v="8"/>
    <s v="Saclay"/>
    <x v="394"/>
    <n v="356.63"/>
    <s v="Facture"/>
    <x v="1"/>
    <s v="mai 25"/>
    <x v="4"/>
    <n v="5"/>
    <x v="45"/>
    <n v="52243.53"/>
    <n v="164229.01"/>
    <n v="0.31811400000000001"/>
  </r>
  <r>
    <x v="0"/>
    <n v="2321"/>
    <n v="31"/>
    <x v="8"/>
    <s v="Saclay"/>
    <x v="393"/>
    <n v="180.94"/>
    <s v="Facture"/>
    <x v="1"/>
    <s v="mai 25"/>
    <x v="4"/>
    <n v="5"/>
    <x v="43"/>
    <n v="52243.53"/>
    <n v="164229.01"/>
    <n v="0.31811400000000001"/>
  </r>
  <r>
    <x v="0"/>
    <n v="2322"/>
    <n v="10"/>
    <x v="9"/>
    <s v="Saclay"/>
    <x v="394"/>
    <n v="1504.02"/>
    <s v="Facture"/>
    <x v="1"/>
    <s v="mai 25"/>
    <x v="4"/>
    <n v="5"/>
    <x v="45"/>
    <n v="52243.53"/>
    <n v="164229.01"/>
    <n v="0.31811400000000001"/>
  </r>
  <r>
    <x v="0"/>
    <n v="2323"/>
    <n v="15"/>
    <x v="4"/>
    <s v="Saclay"/>
    <x v="394"/>
    <n v="96.28"/>
    <s v="Facture"/>
    <x v="1"/>
    <s v="mai 25"/>
    <x v="4"/>
    <n v="5"/>
    <x v="45"/>
    <n v="52243.53"/>
    <n v="164229.01"/>
    <n v="0.31811400000000001"/>
  </r>
  <r>
    <x v="0"/>
    <n v="2324"/>
    <n v="15"/>
    <x v="4"/>
    <s v="Saclay"/>
    <x v="393"/>
    <n v="352.17"/>
    <s v="Facture"/>
    <x v="1"/>
    <s v="mai 25"/>
    <x v="4"/>
    <n v="5"/>
    <x v="43"/>
    <n v="52243.53"/>
    <n v="164229.01"/>
    <n v="0.31811400000000001"/>
  </r>
  <r>
    <x v="0"/>
    <n v="2325"/>
    <n v="22"/>
    <x v="2"/>
    <s v="Saclay"/>
    <x v="393"/>
    <n v="53.9"/>
    <s v="Facture"/>
    <x v="1"/>
    <s v="mai 25"/>
    <x v="4"/>
    <n v="5"/>
    <x v="43"/>
    <n v="52243.53"/>
    <n v="164229.01"/>
    <n v="0.31811400000000001"/>
  </r>
  <r>
    <x v="0"/>
    <n v="2326"/>
    <n v="19"/>
    <x v="1"/>
    <s v="Saclay"/>
    <x v="394"/>
    <n v="408.13"/>
    <s v="Facture"/>
    <x v="1"/>
    <s v="mai 25"/>
    <x v="4"/>
    <n v="5"/>
    <x v="45"/>
    <n v="52243.53"/>
    <n v="164229.01"/>
    <n v="0.31811400000000001"/>
  </r>
  <r>
    <x v="0"/>
    <n v="2327"/>
    <n v="215"/>
    <x v="29"/>
    <s v="Saclay"/>
    <x v="394"/>
    <n v="227.2"/>
    <s v="Facture"/>
    <x v="1"/>
    <s v="mai 25"/>
    <x v="4"/>
    <n v="5"/>
    <x v="45"/>
    <n v="52243.53"/>
    <n v="164229.01"/>
    <n v="0.31811400000000001"/>
  </r>
  <r>
    <x v="0"/>
    <n v="2328"/>
    <n v="214"/>
    <x v="27"/>
    <s v="Saclay"/>
    <x v="395"/>
    <n v="201.6"/>
    <s v="Facture"/>
    <x v="1"/>
    <s v="mai 25"/>
    <x v="4"/>
    <n v="5"/>
    <x v="46"/>
    <n v="52243.53"/>
    <n v="164229.01"/>
    <n v="0.31811400000000001"/>
  </r>
  <r>
    <x v="0"/>
    <n v="2329"/>
    <n v="31"/>
    <x v="8"/>
    <s v="Saclay"/>
    <x v="395"/>
    <n v="607.41999999999996"/>
    <s v="Facture"/>
    <x v="1"/>
    <s v="mai 25"/>
    <x v="4"/>
    <n v="5"/>
    <x v="46"/>
    <n v="52243.53"/>
    <n v="164229.01"/>
    <n v="0.31811400000000001"/>
  </r>
  <r>
    <x v="0"/>
    <n v="2330"/>
    <n v="19"/>
    <x v="1"/>
    <s v="Saclay"/>
    <x v="395"/>
    <n v="271.04000000000002"/>
    <s v="Facture"/>
    <x v="1"/>
    <s v="mai 25"/>
    <x v="4"/>
    <n v="5"/>
    <x v="46"/>
    <n v="52243.53"/>
    <n v="164229.01"/>
    <n v="0.31811400000000001"/>
  </r>
  <r>
    <x v="0"/>
    <n v="2331"/>
    <n v="31"/>
    <x v="8"/>
    <s v="Saclay"/>
    <x v="396"/>
    <n v="42.35"/>
    <s v="Facture"/>
    <x v="1"/>
    <s v="mai 25"/>
    <x v="4"/>
    <n v="5"/>
    <x v="131"/>
    <n v="52243.53"/>
    <n v="164229.01"/>
    <n v="0.31811400000000001"/>
  </r>
  <r>
    <x v="0"/>
    <n v="2332"/>
    <n v="207"/>
    <x v="21"/>
    <s v="Saclay"/>
    <x v="397"/>
    <n v="424.62"/>
    <s v="Facture"/>
    <x v="1"/>
    <s v="mai 25"/>
    <x v="4"/>
    <n v="5"/>
    <x v="134"/>
    <n v="52243.53"/>
    <n v="164229.01"/>
    <n v="0.31811400000000001"/>
  </r>
  <r>
    <x v="0"/>
    <n v="2333"/>
    <n v="22"/>
    <x v="2"/>
    <s v="Saclay"/>
    <x v="397"/>
    <n v="1303.51"/>
    <s v="Facture"/>
    <x v="1"/>
    <s v="mai 25"/>
    <x v="4"/>
    <n v="5"/>
    <x v="134"/>
    <n v="52243.53"/>
    <n v="164229.01"/>
    <n v="0.31811400000000001"/>
  </r>
  <r>
    <x v="0"/>
    <n v="2334"/>
    <n v="31"/>
    <x v="8"/>
    <s v="Saclay"/>
    <x v="397"/>
    <n v="748.22"/>
    <s v="Facture"/>
    <x v="1"/>
    <s v="mai 25"/>
    <x v="4"/>
    <n v="5"/>
    <x v="134"/>
    <n v="52243.53"/>
    <n v="164229.01"/>
    <n v="0.31811400000000001"/>
  </r>
  <r>
    <x v="0"/>
    <n v="2335"/>
    <n v="19"/>
    <x v="1"/>
    <s v="Saclay"/>
    <x v="397"/>
    <n v="1169.97"/>
    <s v="Facture"/>
    <x v="1"/>
    <s v="mai 25"/>
    <x v="4"/>
    <n v="5"/>
    <x v="134"/>
    <n v="52243.53"/>
    <n v="164229.01"/>
    <n v="0.31811400000000001"/>
  </r>
  <r>
    <x v="0"/>
    <n v="2336"/>
    <n v="207"/>
    <x v="21"/>
    <s v="Saclay"/>
    <x v="396"/>
    <n v="424.62"/>
    <s v="Facture"/>
    <x v="1"/>
    <s v="mai 25"/>
    <x v="4"/>
    <n v="5"/>
    <x v="131"/>
    <n v="52243.53"/>
    <n v="164229.01"/>
    <n v="0.31811400000000001"/>
  </r>
  <r>
    <x v="0"/>
    <n v="2337"/>
    <n v="11"/>
    <x v="18"/>
    <s v="Saclay"/>
    <x v="398"/>
    <n v="530"/>
    <s v="Facture"/>
    <x v="1"/>
    <s v="juin 25"/>
    <x v="5"/>
    <n v="6"/>
    <x v="133"/>
    <n v="66503.39"/>
    <n v="269745.28000000003"/>
    <n v="0.24654100000000001"/>
  </r>
  <r>
    <x v="0"/>
    <n v="2338"/>
    <n v="215"/>
    <x v="29"/>
    <s v="Saclay"/>
    <x v="397"/>
    <n v="1525.27"/>
    <s v="Facture"/>
    <x v="1"/>
    <s v="mai 25"/>
    <x v="4"/>
    <n v="5"/>
    <x v="134"/>
    <n v="52243.53"/>
    <n v="164229.01"/>
    <n v="0.31811400000000001"/>
  </r>
  <r>
    <x v="0"/>
    <n v="2339"/>
    <n v="31"/>
    <x v="8"/>
    <s v="Saclay"/>
    <x v="398"/>
    <n v="530.79999999999995"/>
    <s v="Facture"/>
    <x v="1"/>
    <s v="juin 25"/>
    <x v="5"/>
    <n v="6"/>
    <x v="133"/>
    <n v="66503.39"/>
    <n v="269745.28000000003"/>
    <n v="0.24654100000000001"/>
  </r>
  <r>
    <x v="0"/>
    <n v="2340"/>
    <n v="182"/>
    <x v="16"/>
    <s v="Saclay"/>
    <x v="399"/>
    <n v="446.64"/>
    <s v="Facture"/>
    <x v="1"/>
    <s v="juin 25"/>
    <x v="5"/>
    <n v="6"/>
    <x v="132"/>
    <n v="66503.39"/>
    <n v="269745.28000000003"/>
    <n v="0.24654100000000001"/>
  </r>
  <r>
    <x v="0"/>
    <n v="2341"/>
    <n v="15"/>
    <x v="4"/>
    <s v="Saclay"/>
    <x v="399"/>
    <n v="1183.5999999999999"/>
    <s v="Facture"/>
    <x v="1"/>
    <s v="juin 25"/>
    <x v="5"/>
    <n v="6"/>
    <x v="132"/>
    <n v="66503.39"/>
    <n v="269745.28000000003"/>
    <n v="0.24654100000000001"/>
  </r>
  <r>
    <x v="0"/>
    <n v="2342"/>
    <n v="19"/>
    <x v="1"/>
    <s v="Saclay"/>
    <x v="399"/>
    <n v="273.56"/>
    <s v="Facture"/>
    <x v="1"/>
    <s v="juin 25"/>
    <x v="5"/>
    <n v="6"/>
    <x v="132"/>
    <n v="66503.39"/>
    <n v="269745.28000000003"/>
    <n v="0.24654100000000001"/>
  </r>
  <r>
    <x v="0"/>
    <n v="2343"/>
    <n v="7"/>
    <x v="0"/>
    <s v="Saclay"/>
    <x v="399"/>
    <n v="44.5"/>
    <s v="Facture"/>
    <x v="1"/>
    <s v="juin 25"/>
    <x v="5"/>
    <n v="6"/>
    <x v="132"/>
    <n v="66503.39"/>
    <n v="269745.28000000003"/>
    <n v="0.24654100000000001"/>
  </r>
  <r>
    <x v="0"/>
    <n v="2344"/>
    <n v="10"/>
    <x v="9"/>
    <s v="Saclay"/>
    <x v="399"/>
    <n v="188"/>
    <s v="Facture"/>
    <x v="1"/>
    <s v="juin 25"/>
    <x v="5"/>
    <n v="6"/>
    <x v="132"/>
    <n v="66503.39"/>
    <n v="269745.28000000003"/>
    <n v="0.24654100000000001"/>
  </r>
  <r>
    <x v="0"/>
    <n v="2345"/>
    <n v="10"/>
    <x v="9"/>
    <s v="Saclay"/>
    <x v="399"/>
    <n v="122.7"/>
    <s v="Facture"/>
    <x v="1"/>
    <s v="juin 25"/>
    <x v="5"/>
    <n v="6"/>
    <x v="132"/>
    <n v="66503.39"/>
    <n v="269745.28000000003"/>
    <n v="0.24654100000000001"/>
  </r>
  <r>
    <x v="0"/>
    <n v="2346"/>
    <n v="10"/>
    <x v="9"/>
    <s v="Saclay"/>
    <x v="399"/>
    <n v="135"/>
    <s v="Facture"/>
    <x v="1"/>
    <s v="juin 25"/>
    <x v="5"/>
    <n v="6"/>
    <x v="132"/>
    <n v="66503.39"/>
    <n v="269745.28000000003"/>
    <n v="0.24654100000000001"/>
  </r>
  <r>
    <x v="0"/>
    <n v="2347"/>
    <n v="19"/>
    <x v="1"/>
    <s v="Saclay"/>
    <x v="400"/>
    <n v="387.7"/>
    <s v="Facture"/>
    <x v="1"/>
    <s v="juin 25"/>
    <x v="5"/>
    <n v="6"/>
    <x v="135"/>
    <n v="66503.39"/>
    <n v="269745.28000000003"/>
    <n v="0.24654100000000001"/>
  </r>
  <r>
    <x v="0"/>
    <n v="2348"/>
    <n v="17"/>
    <x v="5"/>
    <s v="Saclay"/>
    <x v="401"/>
    <n v="73.53"/>
    <s v="Facture"/>
    <x v="1"/>
    <s v="juin 25"/>
    <x v="5"/>
    <n v="6"/>
    <x v="136"/>
    <n v="66503.39"/>
    <n v="269745.28000000003"/>
    <n v="0.24654100000000001"/>
  </r>
  <r>
    <x v="0"/>
    <n v="2349"/>
    <n v="214"/>
    <x v="27"/>
    <s v="Saclay"/>
    <x v="400"/>
    <n v="201.6"/>
    <s v="Facture"/>
    <x v="1"/>
    <s v="juin 25"/>
    <x v="5"/>
    <n v="6"/>
    <x v="135"/>
    <n v="66503.39"/>
    <n v="269745.28000000003"/>
    <n v="0.24654100000000001"/>
  </r>
  <r>
    <x v="0"/>
    <n v="2350"/>
    <n v="19"/>
    <x v="1"/>
    <s v="Saclay"/>
    <x v="401"/>
    <n v="266.38"/>
    <s v="Facture"/>
    <x v="1"/>
    <s v="juin 25"/>
    <x v="5"/>
    <n v="6"/>
    <x v="136"/>
    <n v="66503.39"/>
    <n v="269745.28000000003"/>
    <n v="0.24654100000000001"/>
  </r>
  <r>
    <x v="0"/>
    <n v="2351"/>
    <n v="19"/>
    <x v="1"/>
    <s v="Saclay"/>
    <x v="401"/>
    <n v="28.68"/>
    <s v="Facture"/>
    <x v="1"/>
    <s v="juin 25"/>
    <x v="5"/>
    <n v="6"/>
    <x v="136"/>
    <n v="66503.39"/>
    <n v="269745.28000000003"/>
    <n v="0.24654100000000001"/>
  </r>
  <r>
    <x v="0"/>
    <n v="2352"/>
    <n v="31"/>
    <x v="8"/>
    <s v="Saclay"/>
    <x v="400"/>
    <n v="514.98"/>
    <s v="Facture"/>
    <x v="1"/>
    <s v="juin 25"/>
    <x v="5"/>
    <n v="6"/>
    <x v="135"/>
    <n v="66503.39"/>
    <n v="269745.28000000003"/>
    <n v="0.24654100000000001"/>
  </r>
  <r>
    <x v="0"/>
    <n v="2353"/>
    <n v="3"/>
    <x v="6"/>
    <s v="Saclay"/>
    <x v="400"/>
    <n v="45.72"/>
    <s v="Facture"/>
    <x v="1"/>
    <s v="juin 25"/>
    <x v="5"/>
    <n v="6"/>
    <x v="135"/>
    <n v="66503.39"/>
    <n v="269745.28000000003"/>
    <n v="0.24654100000000001"/>
  </r>
  <r>
    <x v="0"/>
    <n v="2354"/>
    <n v="3"/>
    <x v="6"/>
    <s v="Saclay"/>
    <x v="400"/>
    <n v="114"/>
    <s v="Facture"/>
    <x v="1"/>
    <s v="juin 25"/>
    <x v="5"/>
    <n v="6"/>
    <x v="135"/>
    <n v="66503.39"/>
    <n v="269745.28000000003"/>
    <n v="0.24654100000000001"/>
  </r>
  <r>
    <x v="0"/>
    <n v="2355"/>
    <n v="3"/>
    <x v="6"/>
    <s v="Saclay"/>
    <x v="400"/>
    <n v="1706.06"/>
    <s v="Facture"/>
    <x v="1"/>
    <s v="juin 25"/>
    <x v="5"/>
    <n v="6"/>
    <x v="135"/>
    <n v="66503.39"/>
    <n v="269745.28000000003"/>
    <n v="0.24654100000000001"/>
  </r>
  <r>
    <x v="0"/>
    <n v="2356"/>
    <n v="15"/>
    <x v="4"/>
    <s v="Saclay"/>
    <x v="401"/>
    <n v="174.12"/>
    <s v="Facture"/>
    <x v="1"/>
    <s v="juin 25"/>
    <x v="5"/>
    <n v="6"/>
    <x v="136"/>
    <n v="66503.39"/>
    <n v="269745.28000000003"/>
    <n v="0.24654100000000001"/>
  </r>
  <r>
    <x v="0"/>
    <n v="2357"/>
    <n v="31"/>
    <x v="8"/>
    <s v="Saclay"/>
    <x v="401"/>
    <n v="757.86"/>
    <s v="Facture"/>
    <x v="1"/>
    <s v="juin 25"/>
    <x v="5"/>
    <n v="6"/>
    <x v="136"/>
    <n v="66503.39"/>
    <n v="269745.28000000003"/>
    <n v="0.24654100000000001"/>
  </r>
  <r>
    <x v="0"/>
    <n v="2358"/>
    <n v="215"/>
    <x v="29"/>
    <s v="Saclay"/>
    <x v="401"/>
    <n v="233.13"/>
    <s v="Facture"/>
    <x v="1"/>
    <s v="juin 25"/>
    <x v="5"/>
    <n v="6"/>
    <x v="136"/>
    <n v="66503.39"/>
    <n v="269745.28000000003"/>
    <n v="0.24654100000000001"/>
  </r>
  <r>
    <x v="0"/>
    <n v="2359"/>
    <n v="213"/>
    <x v="26"/>
    <s v="Saclay"/>
    <x v="397"/>
    <n v="-11471.38"/>
    <s v="Facture"/>
    <x v="1"/>
    <s v="mai 25"/>
    <x v="4"/>
    <n v="5"/>
    <x v="134"/>
    <n v="52243.53"/>
    <n v="164229.01"/>
    <n v="0.31811400000000001"/>
  </r>
  <r>
    <x v="0"/>
    <n v="2360"/>
    <n v="213"/>
    <x v="26"/>
    <s v="Saclay"/>
    <x v="397"/>
    <n v="13783.29"/>
    <s v="Facture"/>
    <x v="1"/>
    <s v="mai 25"/>
    <x v="4"/>
    <n v="5"/>
    <x v="134"/>
    <n v="52243.53"/>
    <n v="164229.01"/>
    <n v="0.31811400000000001"/>
  </r>
  <r>
    <x v="0"/>
    <n v="2361"/>
    <n v="31"/>
    <x v="8"/>
    <s v="Saclay"/>
    <x v="402"/>
    <n v="836.22"/>
    <s v="Facture"/>
    <x v="1"/>
    <s v="juin 25"/>
    <x v="5"/>
    <n v="6"/>
    <x v="138"/>
    <n v="66503.39"/>
    <n v="269745.28000000003"/>
    <n v="0.24654100000000001"/>
  </r>
  <r>
    <x v="0"/>
    <n v="2362"/>
    <n v="17"/>
    <x v="5"/>
    <s v="Saclay"/>
    <x v="402"/>
    <n v="459.69"/>
    <s v="Facture"/>
    <x v="1"/>
    <s v="juin 25"/>
    <x v="5"/>
    <n v="6"/>
    <x v="138"/>
    <n v="66503.39"/>
    <n v="269745.28000000003"/>
    <n v="0.24654100000000001"/>
  </r>
  <r>
    <x v="0"/>
    <n v="2363"/>
    <n v="22"/>
    <x v="2"/>
    <s v="Saclay"/>
    <x v="402"/>
    <n v="378"/>
    <s v="Facture"/>
    <x v="1"/>
    <s v="juin 25"/>
    <x v="5"/>
    <n v="6"/>
    <x v="138"/>
    <n v="66503.39"/>
    <n v="269745.28000000003"/>
    <n v="0.24654100000000001"/>
  </r>
  <r>
    <x v="0"/>
    <n v="2364"/>
    <n v="19"/>
    <x v="1"/>
    <s v="Saclay"/>
    <x v="402"/>
    <n v="138.74"/>
    <s v="Facture"/>
    <x v="1"/>
    <s v="juin 25"/>
    <x v="5"/>
    <n v="6"/>
    <x v="138"/>
    <n v="66503.39"/>
    <n v="269745.28000000003"/>
    <n v="0.24654100000000001"/>
  </r>
  <r>
    <x v="0"/>
    <n v="2365"/>
    <n v="19"/>
    <x v="1"/>
    <s v="Saclay"/>
    <x v="402"/>
    <n v="739.66"/>
    <s v="Facture"/>
    <x v="1"/>
    <s v="juin 25"/>
    <x v="5"/>
    <n v="6"/>
    <x v="138"/>
    <n v="66503.39"/>
    <n v="269745.28000000003"/>
    <n v="0.24654100000000001"/>
  </r>
  <r>
    <x v="0"/>
    <n v="2366"/>
    <n v="43"/>
    <x v="12"/>
    <s v="Saclay"/>
    <x v="403"/>
    <n v="2768.18"/>
    <s v="Facture"/>
    <x v="1"/>
    <s v="juin 25"/>
    <x v="5"/>
    <n v="6"/>
    <x v="137"/>
    <n v="66503.39"/>
    <n v="269745.28000000003"/>
    <n v="0.24654100000000001"/>
  </r>
  <r>
    <x v="0"/>
    <n v="2367"/>
    <n v="2"/>
    <x v="11"/>
    <s v="Saclay"/>
    <x v="403"/>
    <n v="89.69"/>
    <s v="Facture"/>
    <x v="1"/>
    <s v="juin 25"/>
    <x v="5"/>
    <n v="6"/>
    <x v="137"/>
    <n v="66503.39"/>
    <n v="269745.28000000003"/>
    <n v="0.24654100000000001"/>
  </r>
  <r>
    <x v="0"/>
    <n v="2368"/>
    <n v="215"/>
    <x v="29"/>
    <s v="Saclay"/>
    <x v="402"/>
    <n v="1475.01"/>
    <s v="Facture"/>
    <x v="1"/>
    <s v="juin 25"/>
    <x v="5"/>
    <n v="6"/>
    <x v="138"/>
    <n v="66503.39"/>
    <n v="269745.28000000003"/>
    <n v="0.24654100000000001"/>
  </r>
  <r>
    <x v="0"/>
    <n v="2369"/>
    <n v="217"/>
    <x v="31"/>
    <s v="Saclay"/>
    <x v="402"/>
    <n v="939.5"/>
    <s v="Facture"/>
    <x v="1"/>
    <s v="juin 25"/>
    <x v="5"/>
    <n v="6"/>
    <x v="138"/>
    <n v="66503.39"/>
    <n v="269745.28000000003"/>
    <n v="0.24654100000000001"/>
  </r>
  <r>
    <x v="0"/>
    <n v="2370"/>
    <n v="31"/>
    <x v="8"/>
    <s v="Saclay"/>
    <x v="404"/>
    <n v="531.25"/>
    <s v="Facture"/>
    <x v="1"/>
    <s v="juin 25"/>
    <x v="5"/>
    <n v="6"/>
    <x v="141"/>
    <n v="66503.39"/>
    <n v="269745.28000000003"/>
    <n v="0.24654100000000001"/>
  </r>
  <r>
    <x v="0"/>
    <n v="2371"/>
    <n v="15"/>
    <x v="4"/>
    <s v="Saclay"/>
    <x v="402"/>
    <n v="844.08"/>
    <s v="Facture"/>
    <x v="1"/>
    <s v="juin 25"/>
    <x v="5"/>
    <n v="6"/>
    <x v="138"/>
    <n v="66503.39"/>
    <n v="269745.28000000003"/>
    <n v="0.24654100000000001"/>
  </r>
  <r>
    <x v="0"/>
    <n v="2372"/>
    <n v="182"/>
    <x v="16"/>
    <s v="Saclay"/>
    <x v="404"/>
    <n v="328.8"/>
    <s v="Facture"/>
    <x v="1"/>
    <s v="juin 25"/>
    <x v="5"/>
    <n v="6"/>
    <x v="141"/>
    <n v="66503.39"/>
    <n v="269745.28000000003"/>
    <n v="0.24654100000000001"/>
  </r>
  <r>
    <x v="0"/>
    <n v="2373"/>
    <n v="22"/>
    <x v="2"/>
    <s v="Saclay"/>
    <x v="404"/>
    <n v="331.98"/>
    <s v="Facture"/>
    <x v="1"/>
    <s v="juin 25"/>
    <x v="5"/>
    <n v="6"/>
    <x v="141"/>
    <n v="66503.39"/>
    <n v="269745.28000000003"/>
    <n v="0.24654100000000001"/>
  </r>
  <r>
    <x v="0"/>
    <n v="2374"/>
    <n v="19"/>
    <x v="1"/>
    <s v="Saclay"/>
    <x v="404"/>
    <n v="284.20999999999998"/>
    <s v="Facture"/>
    <x v="1"/>
    <s v="juin 25"/>
    <x v="5"/>
    <n v="6"/>
    <x v="141"/>
    <n v="66503.39"/>
    <n v="269745.28000000003"/>
    <n v="0.24654100000000001"/>
  </r>
  <r>
    <x v="0"/>
    <n v="2375"/>
    <n v="10"/>
    <x v="9"/>
    <s v="Saclay"/>
    <x v="404"/>
    <n v="695"/>
    <s v="Facture"/>
    <x v="1"/>
    <s v="juin 25"/>
    <x v="5"/>
    <n v="6"/>
    <x v="141"/>
    <n v="66503.39"/>
    <n v="269745.28000000003"/>
    <n v="0.24654100000000001"/>
  </r>
  <r>
    <x v="0"/>
    <n v="2376"/>
    <n v="10"/>
    <x v="9"/>
    <s v="Saclay"/>
    <x v="404"/>
    <n v="167.06"/>
    <s v="Facture"/>
    <x v="1"/>
    <s v="juin 25"/>
    <x v="5"/>
    <n v="6"/>
    <x v="141"/>
    <n v="66503.39"/>
    <n v="269745.28000000003"/>
    <n v="0.24654100000000001"/>
  </r>
  <r>
    <x v="0"/>
    <n v="2377"/>
    <n v="215"/>
    <x v="29"/>
    <s v="Saclay"/>
    <x v="404"/>
    <n v="280.89"/>
    <s v="Facture"/>
    <x v="1"/>
    <s v="juin 25"/>
    <x v="5"/>
    <n v="6"/>
    <x v="141"/>
    <n v="66503.39"/>
    <n v="269745.28000000003"/>
    <n v="0.24654100000000001"/>
  </r>
  <r>
    <x v="0"/>
    <n v="2378"/>
    <n v="7"/>
    <x v="0"/>
    <s v="Saclay"/>
    <x v="405"/>
    <n v="109.89"/>
    <s v="Facture"/>
    <x v="1"/>
    <s v="juin 25"/>
    <x v="5"/>
    <n v="6"/>
    <x v="142"/>
    <n v="66503.39"/>
    <n v="269745.28000000003"/>
    <n v="0.24654100000000001"/>
  </r>
  <r>
    <x v="0"/>
    <n v="2379"/>
    <n v="4"/>
    <x v="7"/>
    <s v="Saclay"/>
    <x v="404"/>
    <n v="142.24"/>
    <s v="Facture"/>
    <x v="1"/>
    <s v="juin 25"/>
    <x v="5"/>
    <n v="6"/>
    <x v="141"/>
    <n v="66503.39"/>
    <n v="269745.28000000003"/>
    <n v="0.24654100000000001"/>
  </r>
  <r>
    <x v="0"/>
    <n v="2380"/>
    <n v="219"/>
    <x v="32"/>
    <s v="Saclay"/>
    <x v="404"/>
    <n v="522.72"/>
    <s v="Facture"/>
    <x v="1"/>
    <s v="juin 25"/>
    <x v="5"/>
    <n v="6"/>
    <x v="141"/>
    <n v="66503.39"/>
    <n v="269745.28000000003"/>
    <n v="0.24654100000000001"/>
  </r>
  <r>
    <x v="0"/>
    <n v="2381"/>
    <n v="214"/>
    <x v="27"/>
    <s v="Saclay"/>
    <x v="404"/>
    <n v="201.6"/>
    <s v="Facture"/>
    <x v="1"/>
    <s v="juin 25"/>
    <x v="5"/>
    <n v="6"/>
    <x v="141"/>
    <n v="66503.39"/>
    <n v="269745.28000000003"/>
    <n v="0.24654100000000001"/>
  </r>
  <r>
    <x v="0"/>
    <n v="2382"/>
    <n v="31"/>
    <x v="8"/>
    <s v="Saclay"/>
    <x v="405"/>
    <n v="806.47"/>
    <s v="Facture"/>
    <x v="1"/>
    <s v="juin 25"/>
    <x v="5"/>
    <n v="6"/>
    <x v="142"/>
    <n v="66503.39"/>
    <n v="269745.28000000003"/>
    <n v="0.24654100000000001"/>
  </r>
  <r>
    <x v="0"/>
    <n v="2383"/>
    <n v="19"/>
    <x v="1"/>
    <s v="Saclay"/>
    <x v="405"/>
    <n v="709.88"/>
    <s v="Facture"/>
    <x v="1"/>
    <s v="juin 25"/>
    <x v="5"/>
    <n v="6"/>
    <x v="142"/>
    <n v="66503.39"/>
    <n v="269745.28000000003"/>
    <n v="0.24654100000000001"/>
  </r>
  <r>
    <x v="0"/>
    <n v="2384"/>
    <n v="15"/>
    <x v="4"/>
    <s v="Saclay"/>
    <x v="405"/>
    <n v="492.52"/>
    <s v="Facture"/>
    <x v="1"/>
    <s v="juin 25"/>
    <x v="5"/>
    <n v="6"/>
    <x v="142"/>
    <n v="66503.39"/>
    <n v="269745.28000000003"/>
    <n v="0.24654100000000001"/>
  </r>
  <r>
    <x v="0"/>
    <n v="2385"/>
    <n v="22"/>
    <x v="2"/>
    <s v="Saclay"/>
    <x v="405"/>
    <n v="146.57"/>
    <s v="Facture"/>
    <x v="1"/>
    <s v="juin 25"/>
    <x v="5"/>
    <n v="6"/>
    <x v="142"/>
    <n v="66503.39"/>
    <n v="269745.28000000003"/>
    <n v="0.24654100000000001"/>
  </r>
  <r>
    <x v="0"/>
    <n v="2386"/>
    <n v="215"/>
    <x v="29"/>
    <s v="Saclay"/>
    <x v="405"/>
    <n v="44.1"/>
    <s v="Facture"/>
    <x v="1"/>
    <s v="juin 25"/>
    <x v="5"/>
    <n v="6"/>
    <x v="142"/>
    <n v="66503.39"/>
    <n v="269745.28000000003"/>
    <n v="0.24654100000000001"/>
  </r>
  <r>
    <x v="0"/>
    <n v="2387"/>
    <n v="215"/>
    <x v="29"/>
    <s v="Saclay"/>
    <x v="405"/>
    <n v="157.1"/>
    <s v="Facture"/>
    <x v="1"/>
    <s v="juin 25"/>
    <x v="5"/>
    <n v="6"/>
    <x v="142"/>
    <n v="66503.39"/>
    <n v="269745.28000000003"/>
    <n v="0.24654100000000001"/>
  </r>
  <r>
    <x v="0"/>
    <n v="2388"/>
    <n v="15"/>
    <x v="4"/>
    <s v="Saclay"/>
    <x v="404"/>
    <n v="335"/>
    <s v="Facture"/>
    <x v="1"/>
    <s v="juin 25"/>
    <x v="5"/>
    <n v="6"/>
    <x v="141"/>
    <n v="66503.39"/>
    <n v="269745.28000000003"/>
    <n v="0.24654100000000001"/>
  </r>
  <r>
    <x v="0"/>
    <n v="2389"/>
    <n v="19"/>
    <x v="1"/>
    <s v="Saclay"/>
    <x v="405"/>
    <n v="787.99"/>
    <s v="Facture"/>
    <x v="1"/>
    <s v="juin 25"/>
    <x v="5"/>
    <n v="6"/>
    <x v="142"/>
    <n v="66503.39"/>
    <n v="269745.28000000003"/>
    <n v="0.24654100000000001"/>
  </r>
  <r>
    <x v="0"/>
    <n v="2390"/>
    <n v="19"/>
    <x v="1"/>
    <s v="Saclay"/>
    <x v="406"/>
    <n v="183.51"/>
    <s v="Facture"/>
    <x v="1"/>
    <s v="juin 25"/>
    <x v="5"/>
    <n v="6"/>
    <x v="143"/>
    <n v="66503.39"/>
    <n v="269745.28000000003"/>
    <n v="0.24654100000000001"/>
  </r>
  <r>
    <x v="0"/>
    <n v="2391"/>
    <n v="19"/>
    <x v="1"/>
    <s v="Saclay"/>
    <x v="406"/>
    <n v="684.2"/>
    <s v="Facture"/>
    <x v="1"/>
    <s v="juin 25"/>
    <x v="5"/>
    <n v="6"/>
    <x v="143"/>
    <n v="66503.39"/>
    <n v="269745.28000000003"/>
    <n v="0.24654100000000001"/>
  </r>
  <r>
    <x v="0"/>
    <n v="2392"/>
    <n v="15"/>
    <x v="4"/>
    <s v="Saclay"/>
    <x v="406"/>
    <n v="161.38999999999999"/>
    <s v="Facture"/>
    <x v="1"/>
    <s v="juin 25"/>
    <x v="5"/>
    <n v="6"/>
    <x v="143"/>
    <n v="66503.39"/>
    <n v="269745.28000000003"/>
    <n v="0.24654100000000001"/>
  </r>
  <r>
    <x v="0"/>
    <n v="2393"/>
    <n v="15"/>
    <x v="4"/>
    <s v="Saclay"/>
    <x v="407"/>
    <n v="936.32"/>
    <s v="Facture"/>
    <x v="1"/>
    <s v="juin 25"/>
    <x v="5"/>
    <n v="6"/>
    <x v="144"/>
    <n v="66503.39"/>
    <n v="269745.28000000003"/>
    <n v="0.24654100000000001"/>
  </r>
  <r>
    <x v="0"/>
    <n v="2394"/>
    <n v="19"/>
    <x v="1"/>
    <s v="Saclay"/>
    <x v="405"/>
    <n v="787.99"/>
    <s v="Facture"/>
    <x v="1"/>
    <s v="juin 25"/>
    <x v="5"/>
    <n v="6"/>
    <x v="142"/>
    <n v="66503.39"/>
    <n v="269745.28000000003"/>
    <n v="0.24654100000000001"/>
  </r>
  <r>
    <x v="0"/>
    <n v="2395"/>
    <n v="31"/>
    <x v="8"/>
    <s v="Saclay"/>
    <x v="406"/>
    <n v="292"/>
    <s v="Facture"/>
    <x v="1"/>
    <s v="juin 25"/>
    <x v="5"/>
    <n v="6"/>
    <x v="143"/>
    <n v="66503.39"/>
    <n v="269745.28000000003"/>
    <n v="0.24654100000000001"/>
  </r>
  <r>
    <x v="0"/>
    <n v="2396"/>
    <n v="7"/>
    <x v="0"/>
    <s v="Saclay"/>
    <x v="407"/>
    <n v="1024.78"/>
    <s v="Facture"/>
    <x v="1"/>
    <s v="juin 25"/>
    <x v="5"/>
    <n v="6"/>
    <x v="144"/>
    <n v="66503.39"/>
    <n v="269745.28000000003"/>
    <n v="0.24654100000000001"/>
  </r>
  <r>
    <x v="0"/>
    <n v="2397"/>
    <n v="31"/>
    <x v="8"/>
    <s v="Saclay"/>
    <x v="407"/>
    <n v="960.46"/>
    <s v="Facture"/>
    <x v="1"/>
    <s v="juin 25"/>
    <x v="5"/>
    <n v="6"/>
    <x v="144"/>
    <n v="66503.39"/>
    <n v="269745.28000000003"/>
    <n v="0.24654100000000001"/>
  </r>
  <r>
    <x v="0"/>
    <n v="2398"/>
    <n v="19"/>
    <x v="1"/>
    <s v="Saclay"/>
    <x v="407"/>
    <n v="535.26"/>
    <s v="Facture"/>
    <x v="1"/>
    <s v="juin 25"/>
    <x v="5"/>
    <n v="6"/>
    <x v="144"/>
    <n v="66503.39"/>
    <n v="269745.28000000003"/>
    <n v="0.24654100000000001"/>
  </r>
  <r>
    <x v="0"/>
    <n v="2399"/>
    <n v="22"/>
    <x v="2"/>
    <s v="Saclay"/>
    <x v="407"/>
    <n v="548.04"/>
    <s v="Facture"/>
    <x v="1"/>
    <s v="juin 25"/>
    <x v="5"/>
    <n v="6"/>
    <x v="144"/>
    <n v="66503.39"/>
    <n v="269745.28000000003"/>
    <n v="0.24654100000000001"/>
  </r>
  <r>
    <x v="0"/>
    <n v="2400"/>
    <n v="7"/>
    <x v="0"/>
    <s v="Saclay"/>
    <x v="408"/>
    <n v="701.66"/>
    <s v="Facture"/>
    <x v="1"/>
    <s v="juin 25"/>
    <x v="5"/>
    <n v="6"/>
    <x v="192"/>
    <n v="66503.39"/>
    <n v="269745.28000000003"/>
    <n v="0.24654100000000001"/>
  </r>
  <r>
    <x v="0"/>
    <n v="2401"/>
    <n v="22"/>
    <x v="2"/>
    <s v="Saclay"/>
    <x v="408"/>
    <n v="278.18"/>
    <s v="Facture"/>
    <x v="1"/>
    <s v="juin 25"/>
    <x v="5"/>
    <n v="6"/>
    <x v="192"/>
    <n v="66503.39"/>
    <n v="269745.28000000003"/>
    <n v="0.24654100000000001"/>
  </r>
  <r>
    <x v="0"/>
    <n v="2402"/>
    <n v="17"/>
    <x v="5"/>
    <s v="Saclay"/>
    <x v="408"/>
    <n v="281.79000000000002"/>
    <s v="Facture"/>
    <x v="1"/>
    <s v="juin 25"/>
    <x v="5"/>
    <n v="6"/>
    <x v="192"/>
    <n v="66503.39"/>
    <n v="269745.28000000003"/>
    <n v="0.24654100000000001"/>
  </r>
  <r>
    <x v="0"/>
    <n v="2403"/>
    <n v="19"/>
    <x v="1"/>
    <s v="Saclay"/>
    <x v="408"/>
    <n v="493.72"/>
    <s v="Facture"/>
    <x v="1"/>
    <s v="juin 25"/>
    <x v="5"/>
    <n v="6"/>
    <x v="192"/>
    <n v="66503.39"/>
    <n v="269745.28000000003"/>
    <n v="0.24654100000000001"/>
  </r>
  <r>
    <x v="0"/>
    <n v="2404"/>
    <n v="182"/>
    <x v="16"/>
    <s v="Saclay"/>
    <x v="409"/>
    <n v="173.4"/>
    <s v="Facture"/>
    <x v="1"/>
    <s v="juin 25"/>
    <x v="5"/>
    <n v="6"/>
    <x v="145"/>
    <n v="66503.39"/>
    <n v="269745.28000000003"/>
    <n v="0.24654100000000001"/>
  </r>
  <r>
    <x v="0"/>
    <n v="2406"/>
    <n v="15"/>
    <x v="4"/>
    <s v="Saclay"/>
    <x v="410"/>
    <n v="619.47"/>
    <s v="Facture"/>
    <x v="1"/>
    <s v="juin 25"/>
    <x v="5"/>
    <n v="6"/>
    <x v="147"/>
    <n v="66503.39"/>
    <n v="269745.28000000003"/>
    <n v="0.24654100000000001"/>
  </r>
  <r>
    <x v="0"/>
    <n v="2407"/>
    <n v="214"/>
    <x v="27"/>
    <s v="Saclay"/>
    <x v="409"/>
    <n v="201.6"/>
    <s v="Facture"/>
    <x v="1"/>
    <s v="juin 25"/>
    <x v="5"/>
    <n v="6"/>
    <x v="145"/>
    <n v="66503.39"/>
    <n v="269745.28000000003"/>
    <n v="0.24654100000000001"/>
  </r>
  <r>
    <x v="0"/>
    <n v="2408"/>
    <n v="31"/>
    <x v="8"/>
    <s v="Saclay"/>
    <x v="409"/>
    <n v="726.65"/>
    <s v="Facture"/>
    <x v="1"/>
    <s v="juin 25"/>
    <x v="5"/>
    <n v="6"/>
    <x v="145"/>
    <n v="66503.39"/>
    <n v="269745.28000000003"/>
    <n v="0.24654100000000001"/>
  </r>
  <r>
    <x v="0"/>
    <n v="2409"/>
    <n v="31"/>
    <x v="8"/>
    <s v="Saclay"/>
    <x v="409"/>
    <n v="430.96"/>
    <s v="Facture"/>
    <x v="1"/>
    <s v="juin 25"/>
    <x v="5"/>
    <n v="6"/>
    <x v="145"/>
    <n v="66503.39"/>
    <n v="269745.28000000003"/>
    <n v="0.24654100000000001"/>
  </r>
  <r>
    <x v="0"/>
    <n v="2410"/>
    <n v="2"/>
    <x v="11"/>
    <s v="Saclay"/>
    <x v="410"/>
    <n v="115.17"/>
    <s v="Facture"/>
    <x v="1"/>
    <s v="juin 25"/>
    <x v="5"/>
    <n v="6"/>
    <x v="147"/>
    <n v="66503.39"/>
    <n v="269745.28000000003"/>
    <n v="0.24654100000000001"/>
  </r>
  <r>
    <x v="0"/>
    <n v="2413"/>
    <n v="17"/>
    <x v="5"/>
    <s v="Saclay"/>
    <x v="410"/>
    <n v="526.72"/>
    <s v="Facture"/>
    <x v="1"/>
    <s v="juin 25"/>
    <x v="5"/>
    <n v="6"/>
    <x v="147"/>
    <n v="66503.39"/>
    <n v="269745.28000000003"/>
    <n v="0.24654100000000001"/>
  </r>
  <r>
    <x v="0"/>
    <n v="2414"/>
    <n v="219"/>
    <x v="32"/>
    <s v="Saclay"/>
    <x v="410"/>
    <n v="249.6"/>
    <s v="Facture"/>
    <x v="1"/>
    <s v="juin 25"/>
    <x v="5"/>
    <n v="6"/>
    <x v="147"/>
    <n v="66503.39"/>
    <n v="269745.28000000003"/>
    <n v="0.24654100000000001"/>
  </r>
  <r>
    <x v="0"/>
    <n v="2415"/>
    <n v="7"/>
    <x v="0"/>
    <s v="Saclay"/>
    <x v="410"/>
    <n v="1046.21"/>
    <s v="Facture"/>
    <x v="1"/>
    <s v="juin 25"/>
    <x v="5"/>
    <n v="6"/>
    <x v="147"/>
    <n v="66503.39"/>
    <n v="269745.28000000003"/>
    <n v="0.24654100000000001"/>
  </r>
  <r>
    <x v="0"/>
    <n v="2416"/>
    <n v="19"/>
    <x v="1"/>
    <s v="Saclay"/>
    <x v="410"/>
    <n v="270.92"/>
    <s v="Facture"/>
    <x v="1"/>
    <s v="juin 25"/>
    <x v="5"/>
    <n v="6"/>
    <x v="147"/>
    <n v="66503.39"/>
    <n v="269745.28000000003"/>
    <n v="0.24654100000000001"/>
  </r>
  <r>
    <x v="0"/>
    <n v="2417"/>
    <n v="22"/>
    <x v="2"/>
    <s v="Saclay"/>
    <x v="410"/>
    <n v="686.4"/>
    <s v="Facture"/>
    <x v="1"/>
    <s v="juin 25"/>
    <x v="5"/>
    <n v="6"/>
    <x v="147"/>
    <n v="66503.39"/>
    <n v="269745.28000000003"/>
    <n v="0.24654100000000001"/>
  </r>
  <r>
    <x v="0"/>
    <n v="2418"/>
    <n v="31"/>
    <x v="8"/>
    <s v="Saclay"/>
    <x v="410"/>
    <n v="680.51"/>
    <s v="Facture"/>
    <x v="1"/>
    <s v="juin 25"/>
    <x v="5"/>
    <n v="6"/>
    <x v="147"/>
    <n v="66503.39"/>
    <n v="269745.28000000003"/>
    <n v="0.24654100000000001"/>
  </r>
  <r>
    <x v="0"/>
    <n v="2419"/>
    <n v="31"/>
    <x v="8"/>
    <s v="Saclay"/>
    <x v="410"/>
    <n v="79"/>
    <s v="Facture"/>
    <x v="1"/>
    <s v="juin 25"/>
    <x v="5"/>
    <n v="6"/>
    <x v="147"/>
    <n v="66503.39"/>
    <n v="269745.28000000003"/>
    <n v="0.24654100000000001"/>
  </r>
  <r>
    <x v="0"/>
    <n v="2420"/>
    <n v="19"/>
    <x v="1"/>
    <s v="Saclay"/>
    <x v="411"/>
    <n v="538.36"/>
    <s v="Facture"/>
    <x v="1"/>
    <s v="juin 25"/>
    <x v="5"/>
    <n v="6"/>
    <x v="148"/>
    <n v="66503.39"/>
    <n v="269745.28000000003"/>
    <n v="0.24654100000000001"/>
  </r>
  <r>
    <x v="0"/>
    <n v="2422"/>
    <n v="31"/>
    <x v="8"/>
    <s v="Saclay"/>
    <x v="411"/>
    <n v="1039.3900000000001"/>
    <s v="Facture"/>
    <x v="1"/>
    <s v="juin 25"/>
    <x v="5"/>
    <n v="6"/>
    <x v="148"/>
    <n v="66503.39"/>
    <n v="269745.28000000003"/>
    <n v="0.24654100000000001"/>
  </r>
  <r>
    <x v="0"/>
    <n v="2423"/>
    <n v="10"/>
    <x v="9"/>
    <s v="Saclay"/>
    <x v="411"/>
    <n v="253.05"/>
    <s v="Facture"/>
    <x v="1"/>
    <s v="juin 25"/>
    <x v="5"/>
    <n v="6"/>
    <x v="148"/>
    <n v="66503.39"/>
    <n v="269745.28000000003"/>
    <n v="0.24654100000000001"/>
  </r>
  <r>
    <x v="0"/>
    <n v="2424"/>
    <n v="10"/>
    <x v="9"/>
    <s v="Saclay"/>
    <x v="411"/>
    <n v="115"/>
    <s v="Facture"/>
    <x v="1"/>
    <s v="juin 25"/>
    <x v="5"/>
    <n v="6"/>
    <x v="148"/>
    <n v="66503.39"/>
    <n v="269745.28000000003"/>
    <n v="0.24654100000000001"/>
  </r>
  <r>
    <x v="0"/>
    <n v="2425"/>
    <n v="215"/>
    <x v="29"/>
    <s v="Saclay"/>
    <x v="411"/>
    <n v="745.3"/>
    <s v="Facture"/>
    <x v="1"/>
    <s v="juin 25"/>
    <x v="5"/>
    <n v="6"/>
    <x v="148"/>
    <n v="66503.39"/>
    <n v="269745.28000000003"/>
    <n v="0.24654100000000001"/>
  </r>
  <r>
    <x v="0"/>
    <n v="2426"/>
    <n v="31"/>
    <x v="8"/>
    <s v="Saclay"/>
    <x v="412"/>
    <n v="420.18"/>
    <s v="Facture"/>
    <x v="1"/>
    <s v="juin 25"/>
    <x v="5"/>
    <n v="6"/>
    <x v="149"/>
    <n v="66503.39"/>
    <n v="269745.28000000003"/>
    <n v="0.24654100000000001"/>
  </r>
  <r>
    <x v="0"/>
    <n v="2427"/>
    <n v="2"/>
    <x v="11"/>
    <s v="Saclay"/>
    <x v="412"/>
    <n v="117.11"/>
    <s v="Facture"/>
    <x v="1"/>
    <s v="juin 25"/>
    <x v="5"/>
    <n v="6"/>
    <x v="149"/>
    <n v="66503.39"/>
    <n v="269745.28000000003"/>
    <n v="0.24654100000000001"/>
  </r>
  <r>
    <x v="0"/>
    <n v="2428"/>
    <n v="4"/>
    <x v="7"/>
    <s v="Saclay"/>
    <x v="412"/>
    <n v="286.97000000000003"/>
    <s v="Facture"/>
    <x v="1"/>
    <s v="juin 25"/>
    <x v="5"/>
    <n v="6"/>
    <x v="149"/>
    <n v="66503.39"/>
    <n v="269745.28000000003"/>
    <n v="0.24654100000000001"/>
  </r>
  <r>
    <x v="0"/>
    <n v="2429"/>
    <n v="10"/>
    <x v="9"/>
    <s v="Saclay"/>
    <x v="412"/>
    <n v="188"/>
    <s v="Facture"/>
    <x v="1"/>
    <s v="juin 25"/>
    <x v="5"/>
    <n v="6"/>
    <x v="149"/>
    <n v="66503.39"/>
    <n v="269745.28000000003"/>
    <n v="0.24654100000000001"/>
  </r>
  <r>
    <x v="0"/>
    <n v="2430"/>
    <n v="3"/>
    <x v="6"/>
    <s v="Saclay"/>
    <x v="412"/>
    <n v="234.55"/>
    <s v="Facture"/>
    <x v="1"/>
    <s v="juin 25"/>
    <x v="5"/>
    <n v="6"/>
    <x v="149"/>
    <n v="66503.39"/>
    <n v="269745.28000000003"/>
    <n v="0.24654100000000001"/>
  </r>
  <r>
    <x v="0"/>
    <n v="2432"/>
    <n v="43"/>
    <x v="12"/>
    <s v="Saclay"/>
    <x v="412"/>
    <n v="2636.36"/>
    <s v="Facture"/>
    <x v="1"/>
    <s v="juin 25"/>
    <x v="5"/>
    <n v="6"/>
    <x v="149"/>
    <n v="66503.39"/>
    <n v="269745.28000000003"/>
    <n v="0.24654100000000001"/>
  </r>
  <r>
    <x v="0"/>
    <n v="2433"/>
    <n v="15"/>
    <x v="4"/>
    <s v="Saclay"/>
    <x v="413"/>
    <n v="624.07000000000005"/>
    <s v="Facture"/>
    <x v="1"/>
    <s v="juin 25"/>
    <x v="5"/>
    <n v="6"/>
    <x v="152"/>
    <n v="66503.39"/>
    <n v="269745.28000000003"/>
    <n v="0.24654100000000001"/>
  </r>
  <r>
    <x v="0"/>
    <n v="2434"/>
    <n v="31"/>
    <x v="8"/>
    <s v="Saclay"/>
    <x v="413"/>
    <n v="1149.98"/>
    <s v="Facture"/>
    <x v="1"/>
    <s v="juin 25"/>
    <x v="5"/>
    <n v="6"/>
    <x v="152"/>
    <n v="66503.39"/>
    <n v="269745.28000000003"/>
    <n v="0.24654100000000001"/>
  </r>
  <r>
    <x v="0"/>
    <n v="2435"/>
    <n v="31"/>
    <x v="8"/>
    <s v="Saclay"/>
    <x v="408"/>
    <n v="389.65"/>
    <s v="Facture"/>
    <x v="1"/>
    <s v="juin 25"/>
    <x v="5"/>
    <n v="6"/>
    <x v="192"/>
    <n v="66503.39"/>
    <n v="269745.28000000003"/>
    <n v="0.24654100000000001"/>
  </r>
  <r>
    <x v="0"/>
    <n v="2436"/>
    <n v="17"/>
    <x v="5"/>
    <s v="Saclay"/>
    <x v="413"/>
    <n v="310.26"/>
    <s v="Facture"/>
    <x v="1"/>
    <s v="juin 25"/>
    <x v="5"/>
    <n v="6"/>
    <x v="152"/>
    <n v="66503.39"/>
    <n v="269745.28000000003"/>
    <n v="0.24654100000000001"/>
  </r>
  <r>
    <x v="0"/>
    <n v="2437"/>
    <n v="215"/>
    <x v="29"/>
    <s v="Saclay"/>
    <x v="414"/>
    <n v="28.26"/>
    <s v="Facture"/>
    <x v="1"/>
    <s v="juin 25"/>
    <x v="5"/>
    <n v="6"/>
    <x v="150"/>
    <n v="66503.39"/>
    <n v="269745.28000000003"/>
    <n v="0.24654100000000001"/>
  </r>
  <r>
    <x v="0"/>
    <n v="2438"/>
    <n v="19"/>
    <x v="1"/>
    <s v="Saclay"/>
    <x v="413"/>
    <n v="782.42"/>
    <s v="Facture"/>
    <x v="1"/>
    <s v="juin 25"/>
    <x v="5"/>
    <n v="6"/>
    <x v="152"/>
    <n v="66503.39"/>
    <n v="269745.28000000003"/>
    <n v="0.24654100000000001"/>
  </r>
  <r>
    <x v="0"/>
    <n v="2439"/>
    <n v="217"/>
    <x v="31"/>
    <s v="Saclay"/>
    <x v="413"/>
    <n v="1337.95"/>
    <s v="Facture"/>
    <x v="1"/>
    <s v="juin 25"/>
    <x v="5"/>
    <n v="6"/>
    <x v="152"/>
    <n v="66503.39"/>
    <n v="269745.28000000003"/>
    <n v="0.24654100000000001"/>
  </r>
  <r>
    <x v="0"/>
    <n v="2440"/>
    <n v="215"/>
    <x v="29"/>
    <s v="Saclay"/>
    <x v="413"/>
    <n v="935.92"/>
    <s v="Facture"/>
    <x v="1"/>
    <s v="juin 25"/>
    <x v="5"/>
    <n v="6"/>
    <x v="152"/>
    <n v="66503.39"/>
    <n v="269745.28000000003"/>
    <n v="0.24654100000000001"/>
  </r>
  <r>
    <x v="0"/>
    <n v="2441"/>
    <n v="22"/>
    <x v="2"/>
    <s v="Saclay"/>
    <x v="413"/>
    <n v="623.79"/>
    <s v="Facture"/>
    <x v="1"/>
    <s v="juin 25"/>
    <x v="5"/>
    <n v="6"/>
    <x v="152"/>
    <n v="66503.39"/>
    <n v="269745.28000000003"/>
    <n v="0.24654100000000001"/>
  </r>
  <r>
    <x v="0"/>
    <n v="2442"/>
    <n v="31"/>
    <x v="8"/>
    <s v="Saclay"/>
    <x v="415"/>
    <n v="26.1"/>
    <s v="Facture"/>
    <x v="1"/>
    <s v="juin 25"/>
    <x v="5"/>
    <n v="6"/>
    <x v="151"/>
    <n v="66503.39"/>
    <n v="269745.28000000003"/>
    <n v="0.24654100000000001"/>
  </r>
  <r>
    <x v="0"/>
    <n v="2443"/>
    <n v="31"/>
    <x v="8"/>
    <s v="Saclay"/>
    <x v="414"/>
    <n v="318.97000000000003"/>
    <s v="Facture"/>
    <x v="1"/>
    <s v="juin 25"/>
    <x v="5"/>
    <n v="6"/>
    <x v="150"/>
    <n v="66503.39"/>
    <n v="269745.28000000003"/>
    <n v="0.24654100000000001"/>
  </r>
  <r>
    <x v="0"/>
    <n v="2444"/>
    <n v="22"/>
    <x v="2"/>
    <s v="Saclay"/>
    <x v="414"/>
    <n v="177.39"/>
    <s v="Facture"/>
    <x v="1"/>
    <s v="juin 25"/>
    <x v="5"/>
    <n v="6"/>
    <x v="150"/>
    <n v="66503.39"/>
    <n v="269745.28000000003"/>
    <n v="0.24654100000000001"/>
  </r>
  <r>
    <x v="0"/>
    <n v="2445"/>
    <n v="19"/>
    <x v="1"/>
    <s v="Saclay"/>
    <x v="414"/>
    <n v="398.7"/>
    <s v="Facture"/>
    <x v="1"/>
    <s v="juin 25"/>
    <x v="5"/>
    <n v="6"/>
    <x v="150"/>
    <n v="66503.39"/>
    <n v="269745.28000000003"/>
    <n v="0.24654100000000001"/>
  </r>
  <r>
    <x v="0"/>
    <n v="2446"/>
    <n v="31"/>
    <x v="8"/>
    <s v="Saclay"/>
    <x v="416"/>
    <n v="565.37"/>
    <s v="Facture"/>
    <x v="1"/>
    <s v="juin 25"/>
    <x v="5"/>
    <n v="6"/>
    <x v="153"/>
    <n v="66503.39"/>
    <n v="269745.28000000003"/>
    <n v="0.24654100000000001"/>
  </r>
  <r>
    <x v="0"/>
    <n v="2447"/>
    <n v="31"/>
    <x v="8"/>
    <s v="Saclay"/>
    <x v="414"/>
    <n v="39"/>
    <s v="Facture"/>
    <x v="1"/>
    <s v="juin 25"/>
    <x v="5"/>
    <n v="6"/>
    <x v="150"/>
    <n v="66503.39"/>
    <n v="269745.28000000003"/>
    <n v="0.24654100000000001"/>
  </r>
  <r>
    <x v="0"/>
    <n v="2448"/>
    <n v="17"/>
    <x v="5"/>
    <s v="Saclay"/>
    <x v="416"/>
    <n v="269.55"/>
    <s v="Facture"/>
    <x v="1"/>
    <s v="juin 25"/>
    <x v="5"/>
    <n v="6"/>
    <x v="153"/>
    <n v="66503.39"/>
    <n v="269745.28000000003"/>
    <n v="0.24654100000000001"/>
  </r>
  <r>
    <x v="0"/>
    <n v="2449"/>
    <n v="15"/>
    <x v="4"/>
    <s v="Saclay"/>
    <x v="416"/>
    <n v="191.91"/>
    <s v="Facture"/>
    <x v="1"/>
    <s v="juin 25"/>
    <x v="5"/>
    <n v="6"/>
    <x v="153"/>
    <n v="66503.39"/>
    <n v="269745.28000000003"/>
    <n v="0.24654100000000001"/>
  </r>
  <r>
    <x v="0"/>
    <n v="2450"/>
    <n v="10"/>
    <x v="9"/>
    <s v="Saclay"/>
    <x v="416"/>
    <n v="135.24"/>
    <s v="Facture"/>
    <x v="1"/>
    <s v="juin 25"/>
    <x v="5"/>
    <n v="6"/>
    <x v="153"/>
    <n v="66503.39"/>
    <n v="269745.28000000003"/>
    <n v="0.24654100000000001"/>
  </r>
  <r>
    <x v="0"/>
    <n v="2451"/>
    <n v="215"/>
    <x v="29"/>
    <s v="Saclay"/>
    <x v="416"/>
    <n v="670.64"/>
    <s v="Facture"/>
    <x v="1"/>
    <s v="juin 25"/>
    <x v="5"/>
    <n v="6"/>
    <x v="153"/>
    <n v="66503.39"/>
    <n v="269745.28000000003"/>
    <n v="0.24654100000000001"/>
  </r>
  <r>
    <x v="0"/>
    <n v="2452"/>
    <n v="219"/>
    <x v="32"/>
    <s v="Saclay"/>
    <x v="417"/>
    <n v="384.32"/>
    <s v="Facture"/>
    <x v="1"/>
    <s v="juin 25"/>
    <x v="5"/>
    <n v="6"/>
    <x v="154"/>
    <n v="66503.39"/>
    <n v="269745.28000000003"/>
    <n v="0.24654100000000001"/>
  </r>
  <r>
    <x v="0"/>
    <n v="2453"/>
    <n v="16"/>
    <x v="10"/>
    <s v="Saclay"/>
    <x v="417"/>
    <n v="272.45999999999998"/>
    <s v="Facture"/>
    <x v="1"/>
    <s v="juin 25"/>
    <x v="5"/>
    <n v="6"/>
    <x v="154"/>
    <n v="66503.39"/>
    <n v="269745.28000000003"/>
    <n v="0.24654100000000001"/>
  </r>
  <r>
    <x v="0"/>
    <n v="2454"/>
    <n v="215"/>
    <x v="29"/>
    <s v="Saclay"/>
    <x v="417"/>
    <n v="476.38"/>
    <s v="Facture"/>
    <x v="1"/>
    <s v="juin 25"/>
    <x v="5"/>
    <n v="6"/>
    <x v="154"/>
    <n v="66503.39"/>
    <n v="269745.28000000003"/>
    <n v="0.24654100000000001"/>
  </r>
  <r>
    <x v="0"/>
    <n v="2455"/>
    <n v="17"/>
    <x v="5"/>
    <s v="Saclay"/>
    <x v="417"/>
    <n v="267.62"/>
    <s v="Facture"/>
    <x v="1"/>
    <s v="juin 25"/>
    <x v="5"/>
    <n v="6"/>
    <x v="154"/>
    <n v="66503.39"/>
    <n v="269745.28000000003"/>
    <n v="0.24654100000000001"/>
  </r>
  <r>
    <x v="0"/>
    <n v="2456"/>
    <n v="31"/>
    <x v="8"/>
    <s v="Saclay"/>
    <x v="417"/>
    <n v="1408.42"/>
    <s v="Facture"/>
    <x v="1"/>
    <s v="juin 25"/>
    <x v="5"/>
    <n v="6"/>
    <x v="154"/>
    <n v="66503.39"/>
    <n v="269745.28000000003"/>
    <n v="0.24654100000000001"/>
  </r>
  <r>
    <x v="0"/>
    <n v="2457"/>
    <n v="19"/>
    <x v="1"/>
    <s v="Saclay"/>
    <x v="417"/>
    <n v="109.74"/>
    <s v="Facture"/>
    <x v="1"/>
    <s v="juin 25"/>
    <x v="5"/>
    <n v="6"/>
    <x v="154"/>
    <n v="66503.39"/>
    <n v="269745.28000000003"/>
    <n v="0.24654100000000001"/>
  </r>
  <r>
    <x v="0"/>
    <n v="2458"/>
    <n v="19"/>
    <x v="1"/>
    <s v="Saclay"/>
    <x v="417"/>
    <n v="86.46"/>
    <s v="Facture"/>
    <x v="1"/>
    <s v="juin 25"/>
    <x v="5"/>
    <n v="6"/>
    <x v="154"/>
    <n v="66503.39"/>
    <n v="269745.28000000003"/>
    <n v="0.24654100000000001"/>
  </r>
  <r>
    <x v="0"/>
    <n v="2459"/>
    <n v="19"/>
    <x v="1"/>
    <s v="Saclay"/>
    <x v="417"/>
    <n v="70.400000000000006"/>
    <s v="Facture"/>
    <x v="1"/>
    <s v="juin 25"/>
    <x v="5"/>
    <n v="6"/>
    <x v="154"/>
    <n v="66503.39"/>
    <n v="269745.28000000003"/>
    <n v="0.24654100000000001"/>
  </r>
  <r>
    <x v="0"/>
    <n v="2460"/>
    <n v="19"/>
    <x v="1"/>
    <s v="Saclay"/>
    <x v="417"/>
    <n v="106.69"/>
    <s v="Facture"/>
    <x v="1"/>
    <s v="juin 25"/>
    <x v="5"/>
    <n v="6"/>
    <x v="154"/>
    <n v="66503.39"/>
    <n v="269745.28000000003"/>
    <n v="0.24654100000000001"/>
  </r>
  <r>
    <x v="0"/>
    <n v="2461"/>
    <n v="31"/>
    <x v="8"/>
    <s v="Saclay"/>
    <x v="417"/>
    <n v="965.52"/>
    <s v="Facture"/>
    <x v="1"/>
    <s v="juin 25"/>
    <x v="5"/>
    <n v="6"/>
    <x v="154"/>
    <n v="66503.39"/>
    <n v="269745.28000000003"/>
    <n v="0.24654100000000001"/>
  </r>
  <r>
    <x v="0"/>
    <n v="2462"/>
    <n v="15"/>
    <x v="4"/>
    <s v="Saclay"/>
    <x v="417"/>
    <n v="1085.43"/>
    <s v="Facture"/>
    <x v="1"/>
    <s v="juin 25"/>
    <x v="5"/>
    <n v="6"/>
    <x v="154"/>
    <n v="66503.39"/>
    <n v="269745.28000000003"/>
    <n v="0.24654100000000001"/>
  </r>
  <r>
    <x v="0"/>
    <n v="2463"/>
    <n v="2"/>
    <x v="11"/>
    <s v="Saclay"/>
    <x v="418"/>
    <n v="118.35"/>
    <s v="Facture"/>
    <x v="1"/>
    <s v="juin 25"/>
    <x v="5"/>
    <n v="6"/>
    <x v="155"/>
    <n v="66503.39"/>
    <n v="269745.28000000003"/>
    <n v="0.24654100000000001"/>
  </r>
  <r>
    <x v="0"/>
    <n v="2464"/>
    <n v="31"/>
    <x v="8"/>
    <s v="Saclay"/>
    <x v="418"/>
    <n v="78.3"/>
    <s v="Facture"/>
    <x v="1"/>
    <s v="juin 25"/>
    <x v="5"/>
    <n v="6"/>
    <x v="155"/>
    <n v="66503.39"/>
    <n v="269745.28000000003"/>
    <n v="0.24654100000000001"/>
  </r>
  <r>
    <x v="0"/>
    <n v="2465"/>
    <n v="182"/>
    <x v="16"/>
    <s v="Saclay"/>
    <x v="418"/>
    <n v="175.66"/>
    <s v="Facture"/>
    <x v="1"/>
    <s v="juin 25"/>
    <x v="5"/>
    <n v="6"/>
    <x v="155"/>
    <n v="66503.39"/>
    <n v="269745.28000000003"/>
    <n v="0.24654100000000001"/>
  </r>
  <r>
    <x v="0"/>
    <n v="2466"/>
    <n v="207"/>
    <x v="21"/>
    <s v="Saclay"/>
    <x v="418"/>
    <n v="402.48"/>
    <s v="Facture"/>
    <x v="1"/>
    <s v="juin 25"/>
    <x v="5"/>
    <n v="6"/>
    <x v="155"/>
    <n v="66503.39"/>
    <n v="269745.28000000003"/>
    <n v="0.24654100000000001"/>
  </r>
  <r>
    <x v="0"/>
    <n v="2467"/>
    <n v="207"/>
    <x v="21"/>
    <s v="Saclay"/>
    <x v="418"/>
    <n v="402.48"/>
    <s v="Facture"/>
    <x v="1"/>
    <s v="juin 25"/>
    <x v="5"/>
    <n v="6"/>
    <x v="155"/>
    <n v="66503.39"/>
    <n v="269745.28000000003"/>
    <n v="0.24654100000000001"/>
  </r>
  <r>
    <x v="0"/>
    <n v="2468"/>
    <n v="7"/>
    <x v="0"/>
    <s v="Saclay"/>
    <x v="419"/>
    <n v="265.14999999999998"/>
    <s v="Facture"/>
    <x v="1"/>
    <s v="juin 25"/>
    <x v="5"/>
    <n v="6"/>
    <x v="156"/>
    <n v="66503.39"/>
    <n v="269745.28000000003"/>
    <n v="0.24654100000000001"/>
  </r>
  <r>
    <x v="0"/>
    <n v="2469"/>
    <n v="19"/>
    <x v="1"/>
    <s v="Saclay"/>
    <x v="419"/>
    <n v="11.01"/>
    <s v="Facture"/>
    <x v="1"/>
    <s v="juin 25"/>
    <x v="5"/>
    <n v="6"/>
    <x v="156"/>
    <n v="66503.39"/>
    <n v="269745.28000000003"/>
    <n v="0.24654100000000001"/>
  </r>
  <r>
    <x v="0"/>
    <n v="2470"/>
    <n v="19"/>
    <x v="1"/>
    <s v="Saclay"/>
    <x v="419"/>
    <n v="698.29"/>
    <s v="Facture"/>
    <x v="1"/>
    <s v="juin 25"/>
    <x v="5"/>
    <n v="6"/>
    <x v="156"/>
    <n v="66503.39"/>
    <n v="269745.28000000003"/>
    <n v="0.24654100000000001"/>
  </r>
  <r>
    <x v="0"/>
    <n v="2471"/>
    <n v="31"/>
    <x v="8"/>
    <s v="Saclay"/>
    <x v="419"/>
    <n v="809.71"/>
    <s v="Facture"/>
    <x v="1"/>
    <s v="juin 25"/>
    <x v="5"/>
    <n v="6"/>
    <x v="156"/>
    <n v="66503.39"/>
    <n v="269745.28000000003"/>
    <n v="0.24654100000000001"/>
  </r>
  <r>
    <x v="0"/>
    <n v="2472"/>
    <n v="17"/>
    <x v="5"/>
    <s v="Saclay"/>
    <x v="419"/>
    <n v="300.20999999999998"/>
    <s v="Facture"/>
    <x v="1"/>
    <s v="juin 25"/>
    <x v="5"/>
    <n v="6"/>
    <x v="156"/>
    <n v="66503.39"/>
    <n v="269745.28000000003"/>
    <n v="0.24654100000000001"/>
  </r>
  <r>
    <x v="0"/>
    <n v="2473"/>
    <n v="217"/>
    <x v="31"/>
    <s v="Saclay"/>
    <x v="419"/>
    <n v="889.6"/>
    <s v="Facture"/>
    <x v="1"/>
    <s v="juin 25"/>
    <x v="5"/>
    <n v="6"/>
    <x v="156"/>
    <n v="66503.39"/>
    <n v="269745.28000000003"/>
    <n v="0.24654100000000001"/>
  </r>
  <r>
    <x v="0"/>
    <n v="2474"/>
    <n v="6"/>
    <x v="33"/>
    <s v="Saclay"/>
    <x v="420"/>
    <n v="826.5"/>
    <s v="Facture"/>
    <x v="1"/>
    <s v="juin 25"/>
    <x v="5"/>
    <n v="6"/>
    <x v="157"/>
    <n v="66503.39"/>
    <n v="269745.28000000003"/>
    <n v="0.24654100000000001"/>
  </r>
  <r>
    <x v="0"/>
    <n v="2475"/>
    <n v="31"/>
    <x v="8"/>
    <s v="Saclay"/>
    <x v="420"/>
    <n v="297.02"/>
    <s v="Facture"/>
    <x v="1"/>
    <s v="juin 25"/>
    <x v="5"/>
    <n v="6"/>
    <x v="157"/>
    <n v="66503.39"/>
    <n v="269745.28000000003"/>
    <n v="0.24654100000000001"/>
  </r>
  <r>
    <x v="0"/>
    <n v="2476"/>
    <n v="22"/>
    <x v="2"/>
    <s v="Saclay"/>
    <x v="420"/>
    <n v="519.16999999999996"/>
    <s v="Facture"/>
    <x v="1"/>
    <s v="juin 25"/>
    <x v="5"/>
    <n v="6"/>
    <x v="157"/>
    <n v="66503.39"/>
    <n v="269745.28000000003"/>
    <n v="0.24654100000000001"/>
  </r>
  <r>
    <x v="0"/>
    <n v="2477"/>
    <n v="19"/>
    <x v="1"/>
    <s v="Saclay"/>
    <x v="420"/>
    <n v="977.8"/>
    <s v="Facture"/>
    <x v="1"/>
    <s v="juin 25"/>
    <x v="5"/>
    <n v="6"/>
    <x v="157"/>
    <n v="66503.39"/>
    <n v="269745.28000000003"/>
    <n v="0.24654100000000001"/>
  </r>
  <r>
    <x v="0"/>
    <n v="2479"/>
    <n v="31"/>
    <x v="8"/>
    <s v="Saclay"/>
    <x v="421"/>
    <n v="288.95"/>
    <s v="Facture"/>
    <x v="1"/>
    <s v="juin 25"/>
    <x v="5"/>
    <n v="6"/>
    <x v="158"/>
    <n v="66503.39"/>
    <n v="269745.28000000003"/>
    <n v="0.24654100000000001"/>
  </r>
  <r>
    <x v="0"/>
    <n v="2480"/>
    <n v="10"/>
    <x v="9"/>
    <s v="Saclay"/>
    <x v="421"/>
    <n v="243.89"/>
    <s v="Facture"/>
    <x v="1"/>
    <s v="juin 25"/>
    <x v="5"/>
    <n v="6"/>
    <x v="158"/>
    <n v="66503.39"/>
    <n v="269745.28000000003"/>
    <n v="0.24654100000000001"/>
  </r>
  <r>
    <x v="0"/>
    <n v="2481"/>
    <n v="10"/>
    <x v="9"/>
    <s v="Saclay"/>
    <x v="421"/>
    <n v="122.8"/>
    <s v="Facture"/>
    <x v="1"/>
    <s v="juin 25"/>
    <x v="5"/>
    <n v="6"/>
    <x v="158"/>
    <n v="66503.39"/>
    <n v="269745.28000000003"/>
    <n v="0.24654100000000001"/>
  </r>
  <r>
    <x v="0"/>
    <n v="2482"/>
    <n v="15"/>
    <x v="4"/>
    <s v="Saclay"/>
    <x v="419"/>
    <n v="220.01"/>
    <s v="Facture"/>
    <x v="1"/>
    <s v="juin 25"/>
    <x v="5"/>
    <n v="6"/>
    <x v="156"/>
    <n v="66503.39"/>
    <n v="269745.28000000003"/>
    <n v="0.24654100000000001"/>
  </r>
  <r>
    <x v="0"/>
    <n v="2483"/>
    <n v="15"/>
    <x v="4"/>
    <s v="Saclay"/>
    <x v="422"/>
    <n v="1081.05"/>
    <s v="Facture"/>
    <x v="1"/>
    <s v="juillet 25"/>
    <x v="6"/>
    <n v="7"/>
    <x v="159"/>
    <n v="42127.8"/>
    <n v="184970.87"/>
    <n v="0.22775400000000001"/>
  </r>
  <r>
    <x v="0"/>
    <n v="2484"/>
    <n v="22"/>
    <x v="2"/>
    <s v="Saclay"/>
    <x v="422"/>
    <n v="194.5"/>
    <s v="Facture"/>
    <x v="1"/>
    <s v="juillet 25"/>
    <x v="6"/>
    <n v="7"/>
    <x v="159"/>
    <n v="42127.8"/>
    <n v="184970.87"/>
    <n v="0.22775400000000001"/>
  </r>
  <r>
    <x v="0"/>
    <n v="2485"/>
    <n v="19"/>
    <x v="1"/>
    <s v="Saclay"/>
    <x v="422"/>
    <n v="744.17"/>
    <s v="Facture"/>
    <x v="1"/>
    <s v="juillet 25"/>
    <x v="6"/>
    <n v="7"/>
    <x v="159"/>
    <n v="42127.8"/>
    <n v="184970.87"/>
    <n v="0.22775400000000001"/>
  </r>
  <r>
    <x v="0"/>
    <n v="2486"/>
    <n v="215"/>
    <x v="29"/>
    <s v="Saclay"/>
    <x v="422"/>
    <n v="607.94000000000005"/>
    <s v="Facture"/>
    <x v="1"/>
    <s v="juillet 25"/>
    <x v="6"/>
    <n v="7"/>
    <x v="159"/>
    <n v="42127.8"/>
    <n v="184970.87"/>
    <n v="0.22775400000000001"/>
  </r>
  <r>
    <x v="0"/>
    <n v="2487"/>
    <n v="222"/>
    <x v="34"/>
    <s v="Saclay"/>
    <x v="421"/>
    <n v="270"/>
    <s v="Facture"/>
    <x v="1"/>
    <s v="juin 25"/>
    <x v="5"/>
    <n v="6"/>
    <x v="158"/>
    <n v="66503.39"/>
    <n v="269745.28000000003"/>
    <n v="0.24654100000000001"/>
  </r>
  <r>
    <x v="0"/>
    <n v="2488"/>
    <n v="31"/>
    <x v="8"/>
    <s v="Saclay"/>
    <x v="423"/>
    <n v="675.28"/>
    <s v="Facture"/>
    <x v="1"/>
    <s v="juillet 25"/>
    <x v="6"/>
    <n v="7"/>
    <x v="161"/>
    <n v="42127.8"/>
    <n v="184970.87"/>
    <n v="0.22775400000000001"/>
  </r>
  <r>
    <x v="0"/>
    <n v="2489"/>
    <n v="22"/>
    <x v="2"/>
    <s v="Saclay"/>
    <x v="423"/>
    <n v="482.59"/>
    <s v="Facture"/>
    <x v="1"/>
    <s v="juillet 25"/>
    <x v="6"/>
    <n v="7"/>
    <x v="161"/>
    <n v="42127.8"/>
    <n v="184970.87"/>
    <n v="0.22775400000000001"/>
  </r>
  <r>
    <x v="0"/>
    <n v="2490"/>
    <n v="182"/>
    <x v="16"/>
    <s v="Saclay"/>
    <x v="423"/>
    <n v="591.88"/>
    <s v="Facture"/>
    <x v="1"/>
    <s v="juillet 25"/>
    <x v="6"/>
    <n v="7"/>
    <x v="161"/>
    <n v="42127.8"/>
    <n v="184970.87"/>
    <n v="0.22775400000000001"/>
  </r>
  <r>
    <x v="0"/>
    <n v="2491"/>
    <n v="19"/>
    <x v="1"/>
    <s v="Saclay"/>
    <x v="423"/>
    <n v="424.72"/>
    <s v="Facture"/>
    <x v="1"/>
    <s v="juillet 25"/>
    <x v="6"/>
    <n v="7"/>
    <x v="161"/>
    <n v="42127.8"/>
    <n v="184970.87"/>
    <n v="0.22775400000000001"/>
  </r>
  <r>
    <x v="0"/>
    <n v="2492"/>
    <n v="215"/>
    <x v="29"/>
    <s v="Saclay"/>
    <x v="423"/>
    <n v="225.36"/>
    <s v="Facture"/>
    <x v="1"/>
    <s v="juillet 25"/>
    <x v="6"/>
    <n v="7"/>
    <x v="161"/>
    <n v="42127.8"/>
    <n v="184970.87"/>
    <n v="0.22775400000000001"/>
  </r>
  <r>
    <x v="0"/>
    <n v="2493"/>
    <n v="207"/>
    <x v="21"/>
    <s v="Saclay"/>
    <x v="420"/>
    <n v="424.62"/>
    <s v="Facture"/>
    <x v="1"/>
    <s v="juin 25"/>
    <x v="5"/>
    <n v="6"/>
    <x v="157"/>
    <n v="66503.39"/>
    <n v="269745.28000000003"/>
    <n v="0.24654100000000001"/>
  </r>
  <r>
    <x v="0"/>
    <n v="2494"/>
    <n v="215"/>
    <x v="29"/>
    <s v="Saclay"/>
    <x v="424"/>
    <n v="1071.19"/>
    <s v="Facture"/>
    <x v="1"/>
    <s v="juillet 25"/>
    <x v="6"/>
    <n v="7"/>
    <x v="160"/>
    <n v="42127.8"/>
    <n v="184970.87"/>
    <n v="0.22775400000000001"/>
  </r>
  <r>
    <x v="0"/>
    <n v="2495"/>
    <n v="3"/>
    <x v="6"/>
    <s v="Saclay"/>
    <x v="422"/>
    <n v="2109.8200000000002"/>
    <s v="Facture"/>
    <x v="1"/>
    <s v="juillet 25"/>
    <x v="6"/>
    <n v="7"/>
    <x v="159"/>
    <n v="42127.8"/>
    <n v="184970.87"/>
    <n v="0.22775400000000001"/>
  </r>
  <r>
    <x v="0"/>
    <n v="2496"/>
    <n v="3"/>
    <x v="6"/>
    <s v="Saclay"/>
    <x v="422"/>
    <n v="114"/>
    <s v="Facture"/>
    <x v="1"/>
    <s v="juillet 25"/>
    <x v="6"/>
    <n v="7"/>
    <x v="159"/>
    <n v="42127.8"/>
    <n v="184970.87"/>
    <n v="0.22775400000000001"/>
  </r>
  <r>
    <x v="0"/>
    <n v="2497"/>
    <n v="31"/>
    <x v="8"/>
    <s v="Saclay"/>
    <x v="424"/>
    <n v="504.33"/>
    <s v="Facture"/>
    <x v="1"/>
    <s v="juillet 25"/>
    <x v="6"/>
    <n v="7"/>
    <x v="160"/>
    <n v="42127.8"/>
    <n v="184970.87"/>
    <n v="0.22775400000000001"/>
  </r>
  <r>
    <x v="0"/>
    <n v="2498"/>
    <n v="31"/>
    <x v="8"/>
    <s v="Saclay"/>
    <x v="422"/>
    <n v="822.08"/>
    <s v="Facture"/>
    <x v="1"/>
    <s v="juillet 25"/>
    <x v="6"/>
    <n v="7"/>
    <x v="159"/>
    <n v="42127.8"/>
    <n v="184970.87"/>
    <n v="0.22775400000000001"/>
  </r>
  <r>
    <x v="0"/>
    <n v="2499"/>
    <n v="4"/>
    <x v="7"/>
    <s v="Saclay"/>
    <x v="422"/>
    <n v="249.92"/>
    <s v="Facture"/>
    <x v="1"/>
    <s v="juillet 25"/>
    <x v="6"/>
    <n v="7"/>
    <x v="159"/>
    <n v="42127.8"/>
    <n v="184970.87"/>
    <n v="0.22775400000000001"/>
  </r>
  <r>
    <x v="0"/>
    <n v="2500"/>
    <n v="19"/>
    <x v="1"/>
    <s v="Saclay"/>
    <x v="424"/>
    <n v="444.12"/>
    <s v="Facture"/>
    <x v="1"/>
    <s v="juillet 25"/>
    <x v="6"/>
    <n v="7"/>
    <x v="160"/>
    <n v="42127.8"/>
    <n v="184970.87"/>
    <n v="0.22775400000000001"/>
  </r>
  <r>
    <x v="0"/>
    <n v="2501"/>
    <n v="17"/>
    <x v="5"/>
    <s v="Saclay"/>
    <x v="424"/>
    <n v="144.22"/>
    <s v="Facture"/>
    <x v="1"/>
    <s v="juillet 25"/>
    <x v="6"/>
    <n v="7"/>
    <x v="160"/>
    <n v="42127.8"/>
    <n v="184970.87"/>
    <n v="0.22775400000000001"/>
  </r>
  <r>
    <x v="0"/>
    <n v="2502"/>
    <n v="17"/>
    <x v="5"/>
    <s v="Saclay"/>
    <x v="422"/>
    <n v="241.21"/>
    <s v="Facture"/>
    <x v="1"/>
    <s v="juillet 25"/>
    <x v="6"/>
    <n v="7"/>
    <x v="159"/>
    <n v="42127.8"/>
    <n v="184970.87"/>
    <n v="0.22775400000000001"/>
  </r>
  <r>
    <x v="0"/>
    <n v="2503"/>
    <n v="214"/>
    <x v="27"/>
    <s v="Saclay"/>
    <x v="422"/>
    <n v="201.6"/>
    <s v="Facture"/>
    <x v="1"/>
    <s v="juillet 25"/>
    <x v="6"/>
    <n v="7"/>
    <x v="159"/>
    <n v="42127.8"/>
    <n v="184970.87"/>
    <n v="0.22775400000000001"/>
  </r>
  <r>
    <x v="0"/>
    <n v="2504"/>
    <n v="43"/>
    <x v="12"/>
    <s v="Saclay"/>
    <x v="424"/>
    <n v="2504.5500000000002"/>
    <s v="Facture"/>
    <x v="1"/>
    <s v="juillet 25"/>
    <x v="6"/>
    <n v="7"/>
    <x v="160"/>
    <n v="42127.8"/>
    <n v="184970.87"/>
    <n v="0.22775400000000001"/>
  </r>
  <r>
    <x v="0"/>
    <n v="2505"/>
    <n v="10"/>
    <x v="9"/>
    <s v="Saclay"/>
    <x v="423"/>
    <n v="346.05"/>
    <s v="Facture"/>
    <x v="1"/>
    <s v="juillet 25"/>
    <x v="6"/>
    <n v="7"/>
    <x v="161"/>
    <n v="42127.8"/>
    <n v="184970.87"/>
    <n v="0.22775400000000001"/>
  </r>
  <r>
    <x v="0"/>
    <n v="2507"/>
    <n v="19"/>
    <x v="1"/>
    <s v="Saclay"/>
    <x v="425"/>
    <n v="117.94"/>
    <s v="Facture"/>
    <x v="1"/>
    <s v="juillet 25"/>
    <x v="6"/>
    <n v="7"/>
    <x v="162"/>
    <n v="42127.8"/>
    <n v="184970.87"/>
    <n v="0.22775400000000001"/>
  </r>
  <r>
    <x v="0"/>
    <n v="2508"/>
    <n v="15"/>
    <x v="4"/>
    <s v="Saclay"/>
    <x v="425"/>
    <n v="727.71"/>
    <s v="Facture"/>
    <x v="1"/>
    <s v="juillet 25"/>
    <x v="6"/>
    <n v="7"/>
    <x v="162"/>
    <n v="42127.8"/>
    <n v="184970.87"/>
    <n v="0.22775400000000001"/>
  </r>
  <r>
    <x v="0"/>
    <n v="2509"/>
    <n v="31"/>
    <x v="8"/>
    <s v="Saclay"/>
    <x v="426"/>
    <n v="491.45"/>
    <s v="Facture"/>
    <x v="1"/>
    <s v="juillet 25"/>
    <x v="6"/>
    <n v="7"/>
    <x v="165"/>
    <n v="42127.8"/>
    <n v="184970.87"/>
    <n v="0.22775400000000001"/>
  </r>
  <r>
    <x v="0"/>
    <n v="2510"/>
    <n v="217"/>
    <x v="31"/>
    <s v="Saclay"/>
    <x v="425"/>
    <n v="1163.2"/>
    <s v="Facture"/>
    <x v="1"/>
    <s v="juillet 25"/>
    <x v="6"/>
    <n v="7"/>
    <x v="162"/>
    <n v="42127.8"/>
    <n v="184970.87"/>
    <n v="0.22775400000000001"/>
  </r>
  <r>
    <x v="0"/>
    <n v="2511"/>
    <n v="17"/>
    <x v="5"/>
    <s v="Saclay"/>
    <x v="425"/>
    <n v="108.33"/>
    <s v="Facture"/>
    <x v="1"/>
    <s v="juillet 25"/>
    <x v="6"/>
    <n v="7"/>
    <x v="162"/>
    <n v="42127.8"/>
    <n v="184970.87"/>
    <n v="0.22775400000000001"/>
  </r>
  <r>
    <x v="0"/>
    <n v="2512"/>
    <n v="31"/>
    <x v="8"/>
    <s v="Saclay"/>
    <x v="425"/>
    <n v="497.46"/>
    <s v="Facture"/>
    <x v="1"/>
    <s v="juillet 25"/>
    <x v="6"/>
    <n v="7"/>
    <x v="162"/>
    <n v="42127.8"/>
    <n v="184970.87"/>
    <n v="0.22775400000000001"/>
  </r>
  <r>
    <x v="0"/>
    <n v="2513"/>
    <n v="22"/>
    <x v="2"/>
    <s v="Saclay"/>
    <x v="427"/>
    <n v="610.96"/>
    <s v="Facture"/>
    <x v="1"/>
    <s v="juillet 25"/>
    <x v="6"/>
    <n v="7"/>
    <x v="164"/>
    <n v="42127.8"/>
    <n v="184970.87"/>
    <n v="0.22775400000000001"/>
  </r>
  <r>
    <x v="0"/>
    <n v="2514"/>
    <n v="19"/>
    <x v="1"/>
    <s v="Saclay"/>
    <x v="427"/>
    <n v="670.42"/>
    <s v="Facture"/>
    <x v="1"/>
    <s v="juillet 25"/>
    <x v="6"/>
    <n v="7"/>
    <x v="164"/>
    <n v="42127.8"/>
    <n v="184970.87"/>
    <n v="0.22775400000000001"/>
  </r>
  <r>
    <x v="0"/>
    <n v="2515"/>
    <n v="31"/>
    <x v="8"/>
    <s v="Saclay"/>
    <x v="427"/>
    <n v="639.54"/>
    <s v="Facture"/>
    <x v="1"/>
    <s v="juillet 25"/>
    <x v="6"/>
    <n v="7"/>
    <x v="164"/>
    <n v="42127.8"/>
    <n v="184970.87"/>
    <n v="0.22775400000000001"/>
  </r>
  <r>
    <x v="0"/>
    <n v="2516"/>
    <n v="215"/>
    <x v="29"/>
    <s v="Saclay"/>
    <x v="427"/>
    <n v="424.48"/>
    <s v="Facture"/>
    <x v="1"/>
    <s v="juillet 25"/>
    <x v="6"/>
    <n v="7"/>
    <x v="164"/>
    <n v="42127.8"/>
    <n v="184970.87"/>
    <n v="0.22775400000000001"/>
  </r>
  <r>
    <x v="0"/>
    <n v="2517"/>
    <n v="10"/>
    <x v="9"/>
    <s v="Saclay"/>
    <x v="428"/>
    <n v="811.71"/>
    <s v="Facture"/>
    <x v="1"/>
    <s v="juillet 25"/>
    <x v="6"/>
    <n v="7"/>
    <x v="166"/>
    <n v="42127.8"/>
    <n v="184970.87"/>
    <n v="0.22775400000000001"/>
  </r>
  <r>
    <x v="0"/>
    <n v="2518"/>
    <n v="10"/>
    <x v="9"/>
    <s v="Saclay"/>
    <x v="428"/>
    <n v="132.11000000000001"/>
    <s v="Facture"/>
    <x v="1"/>
    <s v="juillet 25"/>
    <x v="6"/>
    <n v="7"/>
    <x v="166"/>
    <n v="42127.8"/>
    <n v="184970.87"/>
    <n v="0.22775400000000001"/>
  </r>
  <r>
    <x v="0"/>
    <n v="2519"/>
    <n v="22"/>
    <x v="2"/>
    <s v="Saclay"/>
    <x v="427"/>
    <n v="108.68"/>
    <s v="Facture"/>
    <x v="1"/>
    <s v="juillet 25"/>
    <x v="6"/>
    <n v="7"/>
    <x v="164"/>
    <n v="42127.8"/>
    <n v="184970.87"/>
    <n v="0.22775400000000001"/>
  </r>
  <r>
    <x v="0"/>
    <n v="2520"/>
    <n v="19"/>
    <x v="1"/>
    <s v="Saclay"/>
    <x v="428"/>
    <n v="847.86"/>
    <s v="Facture"/>
    <x v="1"/>
    <s v="juillet 25"/>
    <x v="6"/>
    <n v="7"/>
    <x v="166"/>
    <n v="42127.8"/>
    <n v="184970.87"/>
    <n v="0.22775400000000001"/>
  </r>
  <r>
    <x v="0"/>
    <n v="2521"/>
    <n v="17"/>
    <x v="5"/>
    <s v="Saclay"/>
    <x v="428"/>
    <n v="543.02"/>
    <s v="Facture"/>
    <x v="1"/>
    <s v="juillet 25"/>
    <x v="6"/>
    <n v="7"/>
    <x v="166"/>
    <n v="42127.8"/>
    <n v="184970.87"/>
    <n v="0.22775400000000001"/>
  </r>
  <r>
    <x v="0"/>
    <n v="2522"/>
    <n v="31"/>
    <x v="8"/>
    <s v="Saclay"/>
    <x v="428"/>
    <n v="52.2"/>
    <s v="Facture"/>
    <x v="1"/>
    <s v="juillet 25"/>
    <x v="6"/>
    <n v="7"/>
    <x v="166"/>
    <n v="42127.8"/>
    <n v="184970.87"/>
    <n v="0.22775400000000001"/>
  </r>
  <r>
    <x v="0"/>
    <n v="2523"/>
    <n v="31"/>
    <x v="8"/>
    <s v="Saclay"/>
    <x v="428"/>
    <n v="466.4"/>
    <s v="Facture"/>
    <x v="1"/>
    <s v="juillet 25"/>
    <x v="6"/>
    <n v="7"/>
    <x v="166"/>
    <n v="42127.8"/>
    <n v="184970.87"/>
    <n v="0.22775400000000001"/>
  </r>
  <r>
    <x v="0"/>
    <n v="2524"/>
    <n v="11"/>
    <x v="18"/>
    <s v="Saclay"/>
    <x v="427"/>
    <n v="310"/>
    <s v="Facture"/>
    <x v="1"/>
    <s v="juillet 25"/>
    <x v="6"/>
    <n v="7"/>
    <x v="164"/>
    <n v="42127.8"/>
    <n v="184970.87"/>
    <n v="0.22775400000000001"/>
  </r>
  <r>
    <x v="0"/>
    <n v="2525"/>
    <n v="11"/>
    <x v="18"/>
    <s v="Saclay"/>
    <x v="427"/>
    <n v="310"/>
    <s v="Facture"/>
    <x v="1"/>
    <s v="juillet 25"/>
    <x v="6"/>
    <n v="7"/>
    <x v="164"/>
    <n v="42127.8"/>
    <n v="184970.87"/>
    <n v="0.22775400000000001"/>
  </r>
  <r>
    <x v="0"/>
    <n v="2526"/>
    <n v="219"/>
    <x v="32"/>
    <s v="Saclay"/>
    <x v="423"/>
    <n v="600.59"/>
    <s v="Facture"/>
    <x v="1"/>
    <s v="juillet 25"/>
    <x v="6"/>
    <n v="7"/>
    <x v="161"/>
    <n v="42127.8"/>
    <n v="184970.87"/>
    <n v="0.22775400000000001"/>
  </r>
  <r>
    <x v="0"/>
    <n v="2527"/>
    <n v="219"/>
    <x v="32"/>
    <s v="Saclay"/>
    <x v="423"/>
    <n v="174.6"/>
    <s v="Facture"/>
    <x v="1"/>
    <s v="juillet 25"/>
    <x v="6"/>
    <n v="7"/>
    <x v="161"/>
    <n v="42127.8"/>
    <n v="184970.87"/>
    <n v="0.22775400000000001"/>
  </r>
  <r>
    <x v="0"/>
    <n v="2528"/>
    <n v="214"/>
    <x v="27"/>
    <s v="Saclay"/>
    <x v="428"/>
    <n v="201.6"/>
    <s v="Facture"/>
    <x v="1"/>
    <s v="juillet 25"/>
    <x v="6"/>
    <n v="7"/>
    <x v="166"/>
    <n v="42127.8"/>
    <n v="184970.87"/>
    <n v="0.22775400000000001"/>
  </r>
  <r>
    <x v="0"/>
    <n v="2529"/>
    <n v="15"/>
    <x v="4"/>
    <s v="Saclay"/>
    <x v="429"/>
    <n v="612.63"/>
    <s v="Facture"/>
    <x v="1"/>
    <s v="juillet 25"/>
    <x v="6"/>
    <n v="7"/>
    <x v="168"/>
    <n v="42127.8"/>
    <n v="184970.87"/>
    <n v="0.22775400000000001"/>
  </r>
  <r>
    <x v="0"/>
    <n v="2530"/>
    <n v="4"/>
    <x v="7"/>
    <s v="Saclay"/>
    <x v="429"/>
    <n v="121.54"/>
    <s v="Facture"/>
    <x v="1"/>
    <s v="juillet 25"/>
    <x v="6"/>
    <n v="7"/>
    <x v="168"/>
    <n v="42127.8"/>
    <n v="184970.87"/>
    <n v="0.22775400000000001"/>
  </r>
  <r>
    <x v="0"/>
    <n v="2531"/>
    <n v="2"/>
    <x v="11"/>
    <s v="Saclay"/>
    <x v="429"/>
    <n v="102.98"/>
    <s v="Facture"/>
    <x v="1"/>
    <s v="juillet 25"/>
    <x v="6"/>
    <n v="7"/>
    <x v="168"/>
    <n v="42127.8"/>
    <n v="184970.87"/>
    <n v="0.22775400000000001"/>
  </r>
  <r>
    <x v="0"/>
    <n v="2532"/>
    <n v="10"/>
    <x v="9"/>
    <s v="Saclay"/>
    <x v="429"/>
    <n v="227.76"/>
    <s v="Facture"/>
    <x v="1"/>
    <s v="juillet 25"/>
    <x v="6"/>
    <n v="7"/>
    <x v="168"/>
    <n v="42127.8"/>
    <n v="184970.87"/>
    <n v="0.22775400000000001"/>
  </r>
  <r>
    <x v="0"/>
    <n v="2533"/>
    <n v="19"/>
    <x v="1"/>
    <s v="Saclay"/>
    <x v="429"/>
    <n v="864.09"/>
    <s v="Facture"/>
    <x v="1"/>
    <s v="juillet 25"/>
    <x v="6"/>
    <n v="7"/>
    <x v="168"/>
    <n v="42127.8"/>
    <n v="184970.87"/>
    <n v="0.22775400000000001"/>
  </r>
  <r>
    <x v="0"/>
    <n v="2534"/>
    <n v="213"/>
    <x v="26"/>
    <s v="Saclay"/>
    <x v="429"/>
    <n v="180"/>
    <s v="Facture"/>
    <x v="1"/>
    <s v="juillet 25"/>
    <x v="6"/>
    <n v="7"/>
    <x v="168"/>
    <n v="42127.8"/>
    <n v="184970.87"/>
    <n v="0.22775400000000001"/>
  </r>
  <r>
    <x v="0"/>
    <n v="2535"/>
    <n v="215"/>
    <x v="29"/>
    <s v="Saclay"/>
    <x v="430"/>
    <n v="735.32"/>
    <s v="Facture"/>
    <x v="1"/>
    <s v="juillet 25"/>
    <x v="6"/>
    <n v="7"/>
    <x v="169"/>
    <n v="42127.8"/>
    <n v="184970.87"/>
    <n v="0.22775400000000001"/>
  </r>
  <r>
    <x v="0"/>
    <n v="2536"/>
    <n v="31"/>
    <x v="8"/>
    <s v="Saclay"/>
    <x v="430"/>
    <n v="731.1"/>
    <s v="Facture"/>
    <x v="1"/>
    <s v="juillet 25"/>
    <x v="6"/>
    <n v="7"/>
    <x v="169"/>
    <n v="42127.8"/>
    <n v="184970.87"/>
    <n v="0.22775400000000001"/>
  </r>
  <r>
    <x v="0"/>
    <n v="2537"/>
    <n v="31"/>
    <x v="8"/>
    <s v="Saclay"/>
    <x v="429"/>
    <n v="345.4"/>
    <s v="Facture"/>
    <x v="1"/>
    <s v="juillet 25"/>
    <x v="6"/>
    <n v="7"/>
    <x v="168"/>
    <n v="42127.8"/>
    <n v="184970.87"/>
    <n v="0.22775400000000001"/>
  </r>
  <r>
    <x v="0"/>
    <n v="2538"/>
    <n v="31"/>
    <x v="8"/>
    <s v="Saclay"/>
    <x v="429"/>
    <n v="52.34"/>
    <s v="Facture"/>
    <x v="1"/>
    <s v="juillet 25"/>
    <x v="6"/>
    <n v="7"/>
    <x v="168"/>
    <n v="42127.8"/>
    <n v="184970.87"/>
    <n v="0.22775400000000001"/>
  </r>
  <r>
    <x v="0"/>
    <n v="2539"/>
    <n v="17"/>
    <x v="5"/>
    <s v="Saclay"/>
    <x v="430"/>
    <n v="96.56"/>
    <s v="Facture"/>
    <x v="1"/>
    <s v="juillet 25"/>
    <x v="6"/>
    <n v="7"/>
    <x v="169"/>
    <n v="42127.8"/>
    <n v="184970.87"/>
    <n v="0.22775400000000001"/>
  </r>
  <r>
    <x v="0"/>
    <n v="2540"/>
    <n v="182"/>
    <x v="16"/>
    <s v="Saclay"/>
    <x v="430"/>
    <n v="104.04"/>
    <s v="Facture"/>
    <x v="1"/>
    <s v="juillet 25"/>
    <x v="6"/>
    <n v="7"/>
    <x v="169"/>
    <n v="42127.8"/>
    <n v="184970.87"/>
    <n v="0.22775400000000001"/>
  </r>
  <r>
    <x v="0"/>
    <n v="2541"/>
    <n v="215"/>
    <x v="29"/>
    <s v="Saclay"/>
    <x v="431"/>
    <n v="271.08999999999997"/>
    <s v="Facture"/>
    <x v="1"/>
    <s v="juillet 25"/>
    <x v="6"/>
    <n v="7"/>
    <x v="172"/>
    <n v="42127.8"/>
    <n v="184970.87"/>
    <n v="0.22775400000000001"/>
  </r>
  <r>
    <x v="0"/>
    <n v="2542"/>
    <n v="31"/>
    <x v="8"/>
    <s v="Saclay"/>
    <x v="431"/>
    <n v="555.75"/>
    <s v="Facture"/>
    <x v="1"/>
    <s v="juillet 25"/>
    <x v="6"/>
    <n v="7"/>
    <x v="172"/>
    <n v="42127.8"/>
    <n v="184970.87"/>
    <n v="0.22775400000000001"/>
  </r>
  <r>
    <x v="0"/>
    <n v="2543"/>
    <n v="19"/>
    <x v="1"/>
    <s v="Saclay"/>
    <x v="431"/>
    <n v="319.14"/>
    <s v="Facture"/>
    <x v="1"/>
    <s v="juillet 25"/>
    <x v="6"/>
    <n v="7"/>
    <x v="172"/>
    <n v="42127.8"/>
    <n v="184970.87"/>
    <n v="0.22775400000000001"/>
  </r>
  <r>
    <x v="0"/>
    <n v="2544"/>
    <n v="31"/>
    <x v="8"/>
    <s v="Saclay"/>
    <x v="431"/>
    <n v="139.34"/>
    <s v="Facture"/>
    <x v="1"/>
    <s v="juillet 25"/>
    <x v="6"/>
    <n v="7"/>
    <x v="172"/>
    <n v="42127.8"/>
    <n v="184970.87"/>
    <n v="0.22775400000000001"/>
  </r>
  <r>
    <x v="0"/>
    <n v="2545"/>
    <n v="217"/>
    <x v="31"/>
    <s v="Saclay"/>
    <x v="430"/>
    <n v="84.6"/>
    <s v="Facture"/>
    <x v="1"/>
    <s v="juillet 25"/>
    <x v="6"/>
    <n v="7"/>
    <x v="169"/>
    <n v="42127.8"/>
    <n v="184970.87"/>
    <n v="0.22775400000000001"/>
  </r>
  <r>
    <x v="0"/>
    <n v="2546"/>
    <n v="215"/>
    <x v="29"/>
    <s v="Saclay"/>
    <x v="431"/>
    <n v="289.10000000000002"/>
    <s v="Facture"/>
    <x v="1"/>
    <s v="juillet 25"/>
    <x v="6"/>
    <n v="7"/>
    <x v="172"/>
    <n v="42127.8"/>
    <n v="184970.87"/>
    <n v="0.22775400000000001"/>
  </r>
  <r>
    <x v="0"/>
    <n v="2547"/>
    <n v="22"/>
    <x v="2"/>
    <s v="Saclay"/>
    <x v="430"/>
    <n v="284.38"/>
    <s v="Facture"/>
    <x v="1"/>
    <s v="juillet 25"/>
    <x v="6"/>
    <n v="7"/>
    <x v="169"/>
    <n v="42127.8"/>
    <n v="184970.87"/>
    <n v="0.22775400000000001"/>
  </r>
  <r>
    <x v="0"/>
    <n v="2548"/>
    <n v="19"/>
    <x v="1"/>
    <s v="Saclay"/>
    <x v="432"/>
    <n v="355.13"/>
    <s v="Facture"/>
    <x v="1"/>
    <s v="juillet 25"/>
    <x v="6"/>
    <n v="7"/>
    <x v="174"/>
    <n v="42127.8"/>
    <n v="184970.87"/>
    <n v="0.22775400000000001"/>
  </r>
  <r>
    <x v="0"/>
    <n v="2549"/>
    <n v="15"/>
    <x v="4"/>
    <s v="Saclay"/>
    <x v="432"/>
    <n v="440.39"/>
    <s v="Facture"/>
    <x v="1"/>
    <s v="juillet 25"/>
    <x v="6"/>
    <n v="7"/>
    <x v="174"/>
    <n v="42127.8"/>
    <n v="184970.87"/>
    <n v="0.22775400000000001"/>
  </r>
  <r>
    <x v="0"/>
    <n v="2550"/>
    <n v="3"/>
    <x v="6"/>
    <s v="Saclay"/>
    <x v="433"/>
    <n v="248.72"/>
    <s v="Facture"/>
    <x v="1"/>
    <s v="juillet 25"/>
    <x v="6"/>
    <n v="7"/>
    <x v="173"/>
    <n v="42127.8"/>
    <n v="184970.87"/>
    <n v="0.22775400000000001"/>
  </r>
  <r>
    <x v="0"/>
    <n v="2551"/>
    <n v="3"/>
    <x v="6"/>
    <s v="Saclay"/>
    <x v="432"/>
    <n v="39.75"/>
    <s v="Facture"/>
    <x v="1"/>
    <s v="juillet 25"/>
    <x v="6"/>
    <n v="7"/>
    <x v="174"/>
    <n v="42127.8"/>
    <n v="184970.87"/>
    <n v="0.22775400000000001"/>
  </r>
  <r>
    <x v="0"/>
    <n v="2552"/>
    <n v="31"/>
    <x v="8"/>
    <s v="Saclay"/>
    <x v="432"/>
    <n v="229.7"/>
    <s v="Facture"/>
    <x v="1"/>
    <s v="juillet 25"/>
    <x v="6"/>
    <n v="7"/>
    <x v="174"/>
    <n v="42127.8"/>
    <n v="184970.87"/>
    <n v="0.22775400000000001"/>
  </r>
  <r>
    <x v="0"/>
    <n v="2553"/>
    <n v="17"/>
    <x v="5"/>
    <s v="Saclay"/>
    <x v="431"/>
    <n v="158.72"/>
    <s v="Facture"/>
    <x v="1"/>
    <s v="juillet 25"/>
    <x v="6"/>
    <n v="7"/>
    <x v="172"/>
    <n v="42127.8"/>
    <n v="184970.87"/>
    <n v="0.22775400000000001"/>
  </r>
  <r>
    <x v="0"/>
    <n v="2554"/>
    <n v="215"/>
    <x v="29"/>
    <s v="Saclay"/>
    <x v="432"/>
    <n v="75.25"/>
    <s v="Facture"/>
    <x v="1"/>
    <s v="juillet 25"/>
    <x v="6"/>
    <n v="7"/>
    <x v="174"/>
    <n v="42127.8"/>
    <n v="184970.87"/>
    <n v="0.22775400000000001"/>
  </r>
  <r>
    <x v="0"/>
    <n v="2555"/>
    <n v="215"/>
    <x v="29"/>
    <s v="Saclay"/>
    <x v="434"/>
    <n v="704.42"/>
    <s v="Facture"/>
    <x v="1"/>
    <s v="juillet 25"/>
    <x v="6"/>
    <n v="7"/>
    <x v="175"/>
    <n v="42127.8"/>
    <n v="184970.87"/>
    <n v="0.22775400000000001"/>
  </r>
  <r>
    <x v="0"/>
    <n v="2556"/>
    <n v="22"/>
    <x v="2"/>
    <s v="Saclay"/>
    <x v="432"/>
    <n v="164.44"/>
    <s v="Facture"/>
    <x v="1"/>
    <s v="juillet 25"/>
    <x v="6"/>
    <n v="7"/>
    <x v="174"/>
    <n v="42127.8"/>
    <n v="184970.87"/>
    <n v="0.22775400000000001"/>
  </r>
  <r>
    <x v="0"/>
    <n v="2557"/>
    <n v="17"/>
    <x v="5"/>
    <s v="Saclay"/>
    <x v="434"/>
    <n v="141.71"/>
    <s v="Facture"/>
    <x v="1"/>
    <s v="juillet 25"/>
    <x v="6"/>
    <n v="7"/>
    <x v="175"/>
    <n v="42127.8"/>
    <n v="184970.87"/>
    <n v="0.22775400000000001"/>
  </r>
  <r>
    <x v="0"/>
    <n v="2558"/>
    <n v="19"/>
    <x v="1"/>
    <s v="Saclay"/>
    <x v="434"/>
    <n v="426.18"/>
    <s v="Facture"/>
    <x v="1"/>
    <s v="juillet 25"/>
    <x v="6"/>
    <n v="7"/>
    <x v="175"/>
    <n v="42127.8"/>
    <n v="184970.87"/>
    <n v="0.22775400000000001"/>
  </r>
  <r>
    <x v="0"/>
    <n v="2560"/>
    <n v="10"/>
    <x v="9"/>
    <s v="Saclay"/>
    <x v="434"/>
    <n v="181.9"/>
    <s v="Facture"/>
    <x v="1"/>
    <s v="juillet 25"/>
    <x v="6"/>
    <n v="7"/>
    <x v="175"/>
    <n v="42127.8"/>
    <n v="184970.87"/>
    <n v="0.22775400000000001"/>
  </r>
  <r>
    <x v="0"/>
    <n v="2561"/>
    <n v="10"/>
    <x v="9"/>
    <s v="Saclay"/>
    <x v="434"/>
    <n v="64.900000000000006"/>
    <s v="Facture"/>
    <x v="1"/>
    <s v="juillet 25"/>
    <x v="6"/>
    <n v="7"/>
    <x v="175"/>
    <n v="42127.8"/>
    <n v="184970.87"/>
    <n v="0.22775400000000001"/>
  </r>
  <r>
    <x v="0"/>
    <n v="2562"/>
    <n v="31"/>
    <x v="8"/>
    <s v="Saclay"/>
    <x v="434"/>
    <n v="669.86"/>
    <s v="Facture"/>
    <x v="1"/>
    <s v="juillet 25"/>
    <x v="6"/>
    <n v="7"/>
    <x v="175"/>
    <n v="42127.8"/>
    <n v="184970.87"/>
    <n v="0.22775400000000001"/>
  </r>
  <r>
    <x v="0"/>
    <n v="2565"/>
    <n v="15"/>
    <x v="4"/>
    <s v="Saclay"/>
    <x v="435"/>
    <n v="546.28"/>
    <s v="Facture"/>
    <x v="1"/>
    <s v="juillet 25"/>
    <x v="6"/>
    <n v="7"/>
    <x v="177"/>
    <n v="42127.8"/>
    <n v="184970.87"/>
    <n v="0.22775400000000001"/>
  </r>
  <r>
    <x v="0"/>
    <n v="2566"/>
    <n v="19"/>
    <x v="1"/>
    <s v="Saclay"/>
    <x v="435"/>
    <n v="240.99"/>
    <s v="Facture"/>
    <x v="1"/>
    <s v="juillet 25"/>
    <x v="6"/>
    <n v="7"/>
    <x v="177"/>
    <n v="42127.8"/>
    <n v="184970.87"/>
    <n v="0.22775400000000001"/>
  </r>
  <r>
    <x v="0"/>
    <n v="2567"/>
    <n v="31"/>
    <x v="8"/>
    <s v="Saclay"/>
    <x v="434"/>
    <n v="-12"/>
    <s v="Facture"/>
    <x v="1"/>
    <s v="juillet 25"/>
    <x v="6"/>
    <n v="7"/>
    <x v="175"/>
    <n v="42127.8"/>
    <n v="184970.87"/>
    <n v="0.22775400000000001"/>
  </r>
  <r>
    <x v="0"/>
    <n v="2568"/>
    <n v="15"/>
    <x v="4"/>
    <s v="Saclay"/>
    <x v="430"/>
    <n v="345"/>
    <s v="Facture"/>
    <x v="1"/>
    <s v="juillet 25"/>
    <x v="6"/>
    <n v="7"/>
    <x v="169"/>
    <n v="42127.8"/>
    <n v="184970.87"/>
    <n v="0.22775400000000001"/>
  </r>
  <r>
    <x v="0"/>
    <n v="2569"/>
    <n v="219"/>
    <x v="32"/>
    <s v="Saclay"/>
    <x v="436"/>
    <n v="313.76"/>
    <s v="Facture"/>
    <x v="1"/>
    <s v="juillet 25"/>
    <x v="6"/>
    <n v="7"/>
    <x v="171"/>
    <n v="42127.8"/>
    <n v="184970.87"/>
    <n v="0.22775400000000001"/>
  </r>
  <r>
    <x v="0"/>
    <n v="2570"/>
    <n v="207"/>
    <x v="21"/>
    <s v="Saclay"/>
    <x v="433"/>
    <n v="402.48"/>
    <s v="Facture"/>
    <x v="1"/>
    <s v="juillet 25"/>
    <x v="6"/>
    <n v="7"/>
    <x v="173"/>
    <n v="42127.8"/>
    <n v="184970.87"/>
    <n v="0.22775400000000001"/>
  </r>
  <r>
    <x v="0"/>
    <n v="2571"/>
    <n v="22"/>
    <x v="2"/>
    <s v="Saclay"/>
    <x v="437"/>
    <n v="104.14"/>
    <s v="Facture"/>
    <x v="1"/>
    <s v="juillet 25"/>
    <x v="6"/>
    <n v="7"/>
    <x v="179"/>
    <n v="42127.8"/>
    <n v="184970.87"/>
    <n v="0.22775400000000001"/>
  </r>
  <r>
    <x v="0"/>
    <n v="2572"/>
    <n v="215"/>
    <x v="29"/>
    <s v="Saclay"/>
    <x v="437"/>
    <n v="938.73"/>
    <s v="Facture"/>
    <x v="1"/>
    <s v="juillet 25"/>
    <x v="6"/>
    <n v="7"/>
    <x v="179"/>
    <n v="42127.8"/>
    <n v="184970.87"/>
    <n v="0.22775400000000001"/>
  </r>
  <r>
    <x v="0"/>
    <n v="2573"/>
    <n v="31"/>
    <x v="8"/>
    <s v="Saclay"/>
    <x v="438"/>
    <n v="219.3"/>
    <s v="Facture"/>
    <x v="1"/>
    <s v="juillet 25"/>
    <x v="6"/>
    <n v="7"/>
    <x v="180"/>
    <n v="42127.8"/>
    <n v="184970.87"/>
    <n v="0.22775400000000001"/>
  </r>
  <r>
    <x v="0"/>
    <n v="2574"/>
    <n v="15"/>
    <x v="4"/>
    <s v="Saclay"/>
    <x v="438"/>
    <n v="355.22"/>
    <s v="Facture"/>
    <x v="1"/>
    <s v="juillet 25"/>
    <x v="6"/>
    <n v="7"/>
    <x v="180"/>
    <n v="42127.8"/>
    <n v="184970.87"/>
    <n v="0.22775400000000001"/>
  </r>
  <r>
    <x v="0"/>
    <n v="2575"/>
    <n v="19"/>
    <x v="1"/>
    <s v="Saclay"/>
    <x v="438"/>
    <n v="285.89999999999998"/>
    <s v="Facture"/>
    <x v="1"/>
    <s v="juillet 25"/>
    <x v="6"/>
    <n v="7"/>
    <x v="180"/>
    <n v="42127.8"/>
    <n v="184970.87"/>
    <n v="0.22775400000000001"/>
  </r>
  <r>
    <x v="0"/>
    <n v="2576"/>
    <n v="10"/>
    <x v="9"/>
    <s v="Saclay"/>
    <x v="437"/>
    <n v="140"/>
    <s v="Facture"/>
    <x v="1"/>
    <s v="juillet 25"/>
    <x v="6"/>
    <n v="7"/>
    <x v="179"/>
    <n v="42127.8"/>
    <n v="184970.87"/>
    <n v="0.22775400000000001"/>
  </r>
  <r>
    <x v="0"/>
    <n v="2577"/>
    <n v="19"/>
    <x v="1"/>
    <s v="Saclay"/>
    <x v="437"/>
    <n v="283.43"/>
    <s v="Facture"/>
    <x v="1"/>
    <s v="juillet 25"/>
    <x v="6"/>
    <n v="7"/>
    <x v="179"/>
    <n v="42127.8"/>
    <n v="184970.87"/>
    <n v="0.22775400000000001"/>
  </r>
  <r>
    <x v="0"/>
    <n v="2578"/>
    <n v="31"/>
    <x v="8"/>
    <s v="Saclay"/>
    <x v="435"/>
    <n v="149.75"/>
    <s v="Facture"/>
    <x v="1"/>
    <s v="juillet 25"/>
    <x v="6"/>
    <n v="7"/>
    <x v="177"/>
    <n v="42127.8"/>
    <n v="184970.87"/>
    <n v="0.22775400000000001"/>
  </r>
  <r>
    <x v="0"/>
    <n v="2579"/>
    <n v="31"/>
    <x v="8"/>
    <s v="Saclay"/>
    <x v="437"/>
    <n v="318.99"/>
    <s v="Facture"/>
    <x v="1"/>
    <s v="juillet 25"/>
    <x v="6"/>
    <n v="7"/>
    <x v="179"/>
    <n v="42127.8"/>
    <n v="184970.87"/>
    <n v="0.22775400000000001"/>
  </r>
  <r>
    <x v="0"/>
    <n v="2580"/>
    <n v="215"/>
    <x v="29"/>
    <s v="Saclay"/>
    <x v="439"/>
    <n v="401.42"/>
    <s v="Facture"/>
    <x v="1"/>
    <s v="juillet 25"/>
    <x v="6"/>
    <n v="7"/>
    <x v="181"/>
    <n v="42127.8"/>
    <n v="184970.87"/>
    <n v="0.22775400000000001"/>
  </r>
  <r>
    <x v="0"/>
    <n v="2581"/>
    <n v="31"/>
    <x v="8"/>
    <s v="Saclay"/>
    <x v="439"/>
    <n v="98.26"/>
    <s v="Facture"/>
    <x v="1"/>
    <s v="juillet 25"/>
    <x v="6"/>
    <n v="7"/>
    <x v="181"/>
    <n v="42127.8"/>
    <n v="184970.87"/>
    <n v="0.22775400000000001"/>
  </r>
  <r>
    <x v="0"/>
    <n v="2582"/>
    <n v="215"/>
    <x v="29"/>
    <s v="Saclay"/>
    <x v="440"/>
    <n v="367.09"/>
    <s v="Facture"/>
    <x v="1"/>
    <s v="juillet 25"/>
    <x v="6"/>
    <n v="7"/>
    <x v="182"/>
    <n v="42127.8"/>
    <n v="184970.87"/>
    <n v="0.22775400000000001"/>
  </r>
  <r>
    <x v="0"/>
    <n v="2583"/>
    <n v="31"/>
    <x v="8"/>
    <s v="Saclay"/>
    <x v="440"/>
    <n v="357.94"/>
    <s v="Facture"/>
    <x v="1"/>
    <s v="juillet 25"/>
    <x v="6"/>
    <n v="7"/>
    <x v="182"/>
    <n v="42127.8"/>
    <n v="184970.87"/>
    <n v="0.22775400000000001"/>
  </r>
  <r>
    <x v="0"/>
    <n v="2584"/>
    <n v="15"/>
    <x v="4"/>
    <s v="Saclay"/>
    <x v="440"/>
    <n v="623.14"/>
    <s v="Facture"/>
    <x v="1"/>
    <s v="juillet 25"/>
    <x v="6"/>
    <n v="7"/>
    <x v="182"/>
    <n v="42127.8"/>
    <n v="184970.87"/>
    <n v="0.22775400000000001"/>
  </r>
  <r>
    <x v="0"/>
    <n v="2585"/>
    <n v="22"/>
    <x v="2"/>
    <s v="Saclay"/>
    <x v="440"/>
    <n v="86.37"/>
    <s v="Facture"/>
    <x v="1"/>
    <s v="juillet 25"/>
    <x v="6"/>
    <n v="7"/>
    <x v="182"/>
    <n v="42127.8"/>
    <n v="184970.87"/>
    <n v="0.22775400000000001"/>
  </r>
  <r>
    <x v="0"/>
    <n v="2586"/>
    <n v="19"/>
    <x v="1"/>
    <s v="Saclay"/>
    <x v="440"/>
    <n v="274.47000000000003"/>
    <s v="Facture"/>
    <x v="1"/>
    <s v="juillet 25"/>
    <x v="6"/>
    <n v="7"/>
    <x v="182"/>
    <n v="42127.8"/>
    <n v="184970.87"/>
    <n v="0.22775400000000001"/>
  </r>
  <r>
    <x v="0"/>
    <n v="2587"/>
    <n v="215"/>
    <x v="29"/>
    <s v="Saclay"/>
    <x v="441"/>
    <n v="209.99"/>
    <s v="Facture"/>
    <x v="1"/>
    <s v="juillet 25"/>
    <x v="6"/>
    <n v="7"/>
    <x v="183"/>
    <n v="42127.8"/>
    <n v="184970.87"/>
    <n v="0.22775400000000001"/>
  </r>
  <r>
    <x v="0"/>
    <n v="2588"/>
    <n v="19"/>
    <x v="1"/>
    <s v="Saclay"/>
    <x v="441"/>
    <n v="323.49"/>
    <s v="Facture"/>
    <x v="1"/>
    <s v="juillet 25"/>
    <x v="6"/>
    <n v="7"/>
    <x v="183"/>
    <n v="42127.8"/>
    <n v="184970.87"/>
    <n v="0.22775400000000001"/>
  </r>
  <r>
    <x v="0"/>
    <n v="2589"/>
    <n v="10"/>
    <x v="9"/>
    <s v="Saclay"/>
    <x v="442"/>
    <n v="188"/>
    <s v="Facture"/>
    <x v="1"/>
    <s v="juillet 25"/>
    <x v="6"/>
    <n v="7"/>
    <x v="186"/>
    <n v="42127.8"/>
    <n v="184970.87"/>
    <n v="0.22775400000000001"/>
  </r>
  <r>
    <x v="0"/>
    <n v="2590"/>
    <n v="31"/>
    <x v="8"/>
    <s v="Saclay"/>
    <x v="441"/>
    <n v="52.2"/>
    <s v="Facture"/>
    <x v="1"/>
    <s v="juillet 25"/>
    <x v="6"/>
    <n v="7"/>
    <x v="183"/>
    <n v="42127.8"/>
    <n v="184970.87"/>
    <n v="0.22775400000000001"/>
  </r>
  <r>
    <x v="0"/>
    <n v="2591"/>
    <n v="31"/>
    <x v="8"/>
    <s v="Saclay"/>
    <x v="442"/>
    <n v="55.98"/>
    <s v="Facture"/>
    <x v="1"/>
    <s v="juillet 25"/>
    <x v="6"/>
    <n v="7"/>
    <x v="186"/>
    <n v="42127.8"/>
    <n v="184970.87"/>
    <n v="0.22775400000000001"/>
  </r>
  <r>
    <x v="0"/>
    <n v="2592"/>
    <n v="3"/>
    <x v="6"/>
    <s v="Saclay"/>
    <x v="442"/>
    <n v="572.41"/>
    <s v="Facture"/>
    <x v="1"/>
    <s v="juillet 25"/>
    <x v="6"/>
    <n v="7"/>
    <x v="186"/>
    <n v="42127.8"/>
    <n v="184970.87"/>
    <n v="0.22775400000000001"/>
  </r>
  <r>
    <x v="0"/>
    <n v="2593"/>
    <n v="3"/>
    <x v="6"/>
    <s v="Saclay"/>
    <x v="442"/>
    <n v="76"/>
    <s v="Facture"/>
    <x v="1"/>
    <s v="juillet 25"/>
    <x v="6"/>
    <n v="7"/>
    <x v="186"/>
    <n v="42127.8"/>
    <n v="184970.87"/>
    <n v="0.22775400000000001"/>
  </r>
  <r>
    <x v="0"/>
    <n v="2594"/>
    <n v="219"/>
    <x v="32"/>
    <s v="Saclay"/>
    <x v="443"/>
    <n v="212.75"/>
    <s v="Facture"/>
    <x v="1"/>
    <s v="août 25"/>
    <x v="7"/>
    <n v="8"/>
    <x v="48"/>
    <n v="19325.52"/>
    <n v="42003.62"/>
    <m/>
  </r>
  <r>
    <x v="0"/>
    <n v="2595"/>
    <n v="31"/>
    <x v="8"/>
    <s v="Saclay"/>
    <x v="444"/>
    <n v="567.6"/>
    <s v="Facture"/>
    <x v="1"/>
    <s v="août 25"/>
    <x v="7"/>
    <n v="8"/>
    <x v="72"/>
    <n v="19325.52"/>
    <n v="42003.62"/>
    <m/>
  </r>
  <r>
    <x v="0"/>
    <n v="2596"/>
    <n v="19"/>
    <x v="1"/>
    <s v="Saclay"/>
    <x v="444"/>
    <n v="1005.4"/>
    <s v="Facture"/>
    <x v="1"/>
    <s v="août 25"/>
    <x v="7"/>
    <n v="8"/>
    <x v="72"/>
    <n v="19325.52"/>
    <n v="42003.62"/>
    <m/>
  </r>
  <r>
    <x v="0"/>
    <n v="2597"/>
    <n v="31"/>
    <x v="8"/>
    <s v="Saclay"/>
    <x v="445"/>
    <n v="438.69"/>
    <s v="Facture"/>
    <x v="1"/>
    <s v="août 25"/>
    <x v="7"/>
    <n v="8"/>
    <x v="66"/>
    <n v="19325.52"/>
    <n v="42003.62"/>
    <m/>
  </r>
  <r>
    <x v="0"/>
    <n v="2598"/>
    <n v="10"/>
    <x v="9"/>
    <s v="Saclay"/>
    <x v="445"/>
    <n v="314.38"/>
    <s v="Facture"/>
    <x v="1"/>
    <s v="août 25"/>
    <x v="7"/>
    <n v="8"/>
    <x v="66"/>
    <n v="19325.52"/>
    <n v="42003.62"/>
    <m/>
  </r>
  <r>
    <x v="0"/>
    <n v="2599"/>
    <n v="182"/>
    <x v="16"/>
    <s v="Saclay"/>
    <x v="445"/>
    <n v="672.84"/>
    <s v="Facture"/>
    <x v="1"/>
    <s v="août 25"/>
    <x v="7"/>
    <n v="8"/>
    <x v="66"/>
    <n v="19325.52"/>
    <n v="42003.62"/>
    <m/>
  </r>
  <r>
    <x v="0"/>
    <n v="2600"/>
    <n v="22"/>
    <x v="2"/>
    <s v="Saclay"/>
    <x v="445"/>
    <n v="805.06"/>
    <s v="Facture"/>
    <x v="1"/>
    <s v="août 25"/>
    <x v="7"/>
    <n v="8"/>
    <x v="66"/>
    <n v="19325.52"/>
    <n v="42003.62"/>
    <m/>
  </r>
  <r>
    <x v="0"/>
    <n v="2601"/>
    <n v="7"/>
    <x v="0"/>
    <s v="Saclay"/>
    <x v="445"/>
    <n v="1041.01"/>
    <s v="Facture"/>
    <x v="1"/>
    <s v="août 25"/>
    <x v="7"/>
    <n v="8"/>
    <x v="66"/>
    <n v="19325.52"/>
    <n v="42003.62"/>
    <m/>
  </r>
  <r>
    <x v="0"/>
    <n v="2602"/>
    <n v="215"/>
    <x v="29"/>
    <s v="Saclay"/>
    <x v="445"/>
    <n v="292.10000000000002"/>
    <s v="Facture"/>
    <x v="1"/>
    <s v="août 25"/>
    <x v="7"/>
    <n v="8"/>
    <x v="66"/>
    <n v="19325.52"/>
    <n v="42003.62"/>
    <m/>
  </r>
  <r>
    <x v="0"/>
    <n v="2603"/>
    <n v="14"/>
    <x v="14"/>
    <s v="Saclay"/>
    <x v="445"/>
    <n v="101.61"/>
    <s v="Facture"/>
    <x v="1"/>
    <s v="août 25"/>
    <x v="7"/>
    <n v="8"/>
    <x v="66"/>
    <n v="19325.52"/>
    <n v="42003.62"/>
    <m/>
  </r>
  <r>
    <x v="0"/>
    <n v="2604"/>
    <n v="15"/>
    <x v="4"/>
    <s v="Saclay"/>
    <x v="445"/>
    <n v="101.61"/>
    <s v="Facture"/>
    <x v="1"/>
    <s v="août 25"/>
    <x v="7"/>
    <n v="8"/>
    <x v="66"/>
    <n v="19325.52"/>
    <n v="42003.62"/>
    <m/>
  </r>
  <r>
    <x v="0"/>
    <n v="2605"/>
    <n v="15"/>
    <x v="4"/>
    <s v="Saclay"/>
    <x v="446"/>
    <n v="964.09"/>
    <s v="Facture"/>
    <x v="1"/>
    <s v="août 25"/>
    <x v="7"/>
    <n v="8"/>
    <x v="67"/>
    <n v="19325.52"/>
    <n v="42003.62"/>
    <m/>
  </r>
  <r>
    <x v="0"/>
    <n v="2606"/>
    <n v="31"/>
    <x v="8"/>
    <s v="Saclay"/>
    <x v="446"/>
    <n v="685.84"/>
    <s v="Facture"/>
    <x v="1"/>
    <s v="août 25"/>
    <x v="7"/>
    <n v="8"/>
    <x v="67"/>
    <n v="19325.52"/>
    <n v="42003.62"/>
    <m/>
  </r>
  <r>
    <x v="0"/>
    <n v="2607"/>
    <n v="215"/>
    <x v="29"/>
    <s v="Saclay"/>
    <x v="446"/>
    <n v="232.17"/>
    <s v="Facture"/>
    <x v="1"/>
    <s v="août 25"/>
    <x v="7"/>
    <n v="8"/>
    <x v="67"/>
    <n v="19325.52"/>
    <n v="42003.62"/>
    <m/>
  </r>
  <r>
    <x v="0"/>
    <n v="2608"/>
    <n v="19"/>
    <x v="1"/>
    <s v="Saclay"/>
    <x v="446"/>
    <n v="463.25"/>
    <s v="Facture"/>
    <x v="1"/>
    <s v="août 25"/>
    <x v="7"/>
    <n v="8"/>
    <x v="67"/>
    <n v="19325.52"/>
    <n v="42003.62"/>
    <m/>
  </r>
  <r>
    <x v="0"/>
    <n v="2609"/>
    <n v="19"/>
    <x v="1"/>
    <s v="Saclay"/>
    <x v="446"/>
    <n v="53.37"/>
    <s v="Facture"/>
    <x v="1"/>
    <s v="août 25"/>
    <x v="7"/>
    <n v="8"/>
    <x v="67"/>
    <n v="19325.52"/>
    <n v="42003.62"/>
    <m/>
  </r>
  <r>
    <x v="0"/>
    <n v="2610"/>
    <n v="7"/>
    <x v="0"/>
    <s v="Saclay"/>
    <x v="446"/>
    <n v="100"/>
    <s v="Facture"/>
    <x v="1"/>
    <s v="août 25"/>
    <x v="7"/>
    <n v="8"/>
    <x v="67"/>
    <n v="19325.52"/>
    <n v="42003.62"/>
    <m/>
  </r>
  <r>
    <x v="0"/>
    <n v="2611"/>
    <n v="7"/>
    <x v="0"/>
    <s v="Saclay"/>
    <x v="447"/>
    <n v="392.73"/>
    <s v="Facture"/>
    <x v="1"/>
    <s v="août 25"/>
    <x v="7"/>
    <n v="8"/>
    <x v="68"/>
    <n v="19325.52"/>
    <n v="42003.62"/>
    <m/>
  </r>
  <r>
    <x v="0"/>
    <n v="2612"/>
    <n v="19"/>
    <x v="1"/>
    <s v="Saclay"/>
    <x v="447"/>
    <n v="716.59"/>
    <s v="Facture"/>
    <x v="1"/>
    <s v="août 25"/>
    <x v="7"/>
    <n v="8"/>
    <x v="68"/>
    <n v="19325.52"/>
    <n v="42003.62"/>
    <m/>
  </r>
  <r>
    <x v="0"/>
    <n v="2613"/>
    <n v="17"/>
    <x v="5"/>
    <s v="Saclay"/>
    <x v="447"/>
    <n v="107.8"/>
    <s v="Facture"/>
    <x v="1"/>
    <s v="août 25"/>
    <x v="7"/>
    <n v="8"/>
    <x v="68"/>
    <n v="19325.52"/>
    <n v="42003.62"/>
    <m/>
  </r>
  <r>
    <x v="0"/>
    <n v="2614"/>
    <n v="10"/>
    <x v="9"/>
    <s v="Saclay"/>
    <x v="447"/>
    <n v="218.21"/>
    <s v="Facture"/>
    <x v="1"/>
    <s v="août 25"/>
    <x v="7"/>
    <n v="8"/>
    <x v="68"/>
    <n v="19325.52"/>
    <n v="42003.62"/>
    <m/>
  </r>
  <r>
    <x v="0"/>
    <n v="2615"/>
    <n v="31"/>
    <x v="8"/>
    <s v="Saclay"/>
    <x v="447"/>
    <n v="696.62"/>
    <s v="Facture"/>
    <x v="1"/>
    <s v="août 25"/>
    <x v="7"/>
    <n v="8"/>
    <x v="68"/>
    <n v="19325.52"/>
    <n v="42003.62"/>
    <m/>
  </r>
  <r>
    <x v="0"/>
    <n v="2616"/>
    <n v="214"/>
    <x v="27"/>
    <s v="Saclay"/>
    <x v="446"/>
    <n v="176"/>
    <s v="Facture"/>
    <x v="1"/>
    <s v="août 25"/>
    <x v="7"/>
    <n v="8"/>
    <x v="67"/>
    <n v="19325.52"/>
    <n v="42003.62"/>
    <m/>
  </r>
  <r>
    <x v="0"/>
    <n v="2617"/>
    <n v="22"/>
    <x v="2"/>
    <s v="Saclay"/>
    <x v="447"/>
    <n v="472.59"/>
    <s v="Facture"/>
    <x v="1"/>
    <s v="août 25"/>
    <x v="7"/>
    <n v="8"/>
    <x v="68"/>
    <n v="19325.52"/>
    <n v="42003.62"/>
    <m/>
  </r>
  <r>
    <x v="0"/>
    <n v="2618"/>
    <n v="193"/>
    <x v="17"/>
    <s v="Saclay"/>
    <x v="447"/>
    <n v="405.78"/>
    <s v="Facture"/>
    <x v="1"/>
    <s v="août 25"/>
    <x v="7"/>
    <n v="8"/>
    <x v="68"/>
    <n v="19325.52"/>
    <n v="42003.62"/>
    <m/>
  </r>
  <r>
    <x v="0"/>
    <n v="2619"/>
    <n v="22"/>
    <x v="2"/>
    <s v="Saclay"/>
    <x v="448"/>
    <n v="232.19"/>
    <s v="Facture"/>
    <x v="1"/>
    <s v="août 25"/>
    <x v="7"/>
    <n v="8"/>
    <x v="69"/>
    <n v="19325.52"/>
    <n v="42003.62"/>
    <m/>
  </r>
  <r>
    <x v="0"/>
    <n v="2620"/>
    <n v="31"/>
    <x v="8"/>
    <s v="Saclay"/>
    <x v="449"/>
    <n v="952.33"/>
    <s v="Facture"/>
    <x v="1"/>
    <s v="août 25"/>
    <x v="7"/>
    <n v="8"/>
    <x v="70"/>
    <n v="19325.52"/>
    <n v="42003.62"/>
    <m/>
  </r>
  <r>
    <x v="0"/>
    <n v="2621"/>
    <n v="19"/>
    <x v="1"/>
    <s v="Saclay"/>
    <x v="449"/>
    <n v="1043.6199999999999"/>
    <s v="Facture"/>
    <x v="1"/>
    <s v="août 25"/>
    <x v="7"/>
    <n v="8"/>
    <x v="70"/>
    <n v="19325.52"/>
    <n v="42003.62"/>
    <m/>
  </r>
  <r>
    <x v="0"/>
    <n v="2622"/>
    <n v="10"/>
    <x v="9"/>
    <s v="Saclay"/>
    <x v="449"/>
    <n v="112.96"/>
    <s v="Facture"/>
    <x v="1"/>
    <s v="août 25"/>
    <x v="7"/>
    <n v="8"/>
    <x v="70"/>
    <n v="19325.52"/>
    <n v="42003.62"/>
    <m/>
  </r>
  <r>
    <x v="0"/>
    <n v="2623"/>
    <n v="31"/>
    <x v="8"/>
    <s v="Saclay"/>
    <x v="450"/>
    <n v="600.65"/>
    <s v="Facture"/>
    <x v="1"/>
    <s v="août 25"/>
    <x v="7"/>
    <n v="8"/>
    <x v="71"/>
    <n v="19325.52"/>
    <n v="42003.62"/>
    <m/>
  </r>
  <r>
    <x v="0"/>
    <n v="2624"/>
    <n v="19"/>
    <x v="1"/>
    <s v="Saclay"/>
    <x v="450"/>
    <n v="614.92999999999995"/>
    <s v="Facture"/>
    <x v="1"/>
    <s v="août 25"/>
    <x v="7"/>
    <n v="8"/>
    <x v="71"/>
    <n v="19325.52"/>
    <n v="42003.62"/>
    <m/>
  </r>
  <r>
    <x v="0"/>
    <n v="2625"/>
    <n v="215"/>
    <x v="29"/>
    <s v="Saclay"/>
    <x v="449"/>
    <n v="686.63"/>
    <s v="Facture"/>
    <x v="1"/>
    <s v="août 25"/>
    <x v="7"/>
    <n v="8"/>
    <x v="70"/>
    <n v="19325.52"/>
    <n v="42003.62"/>
    <m/>
  </r>
  <r>
    <x v="0"/>
    <n v="2626"/>
    <n v="215"/>
    <x v="29"/>
    <s v="Saclay"/>
    <x v="449"/>
    <n v="686.63"/>
    <s v="Facture"/>
    <x v="1"/>
    <s v="août 25"/>
    <x v="7"/>
    <n v="8"/>
    <x v="70"/>
    <n v="19325.52"/>
    <n v="42003.62"/>
    <m/>
  </r>
  <r>
    <x v="0"/>
    <n v="2627"/>
    <n v="215"/>
    <x v="29"/>
    <s v="Saclay"/>
    <x v="449"/>
    <n v="686.63"/>
    <s v="Facture"/>
    <x v="1"/>
    <s v="août 25"/>
    <x v="7"/>
    <n v="8"/>
    <x v="70"/>
    <n v="19325.52"/>
    <n v="42003.62"/>
    <m/>
  </r>
  <r>
    <x v="0"/>
    <n v="2628"/>
    <n v="217"/>
    <x v="31"/>
    <s v="Saclay"/>
    <x v="449"/>
    <n v="766.34"/>
    <s v="Facture"/>
    <x v="1"/>
    <s v="août 25"/>
    <x v="7"/>
    <n v="8"/>
    <x v="70"/>
    <n v="19325.52"/>
    <n v="42003.62"/>
    <m/>
  </r>
  <r>
    <x v="0"/>
    <n v="2629"/>
    <n v="22"/>
    <x v="2"/>
    <s v="Saclay"/>
    <x v="450"/>
    <n v="389"/>
    <s v="Facture"/>
    <x v="1"/>
    <s v="août 25"/>
    <x v="7"/>
    <n v="8"/>
    <x v="71"/>
    <n v="19325.52"/>
    <n v="42003.62"/>
    <m/>
  </r>
  <r>
    <x v="0"/>
    <n v="2630"/>
    <n v="4"/>
    <x v="7"/>
    <s v="Saclay"/>
    <x v="449"/>
    <n v="193.92"/>
    <s v="Facture"/>
    <x v="1"/>
    <s v="août 25"/>
    <x v="7"/>
    <n v="8"/>
    <x v="70"/>
    <n v="19325.52"/>
    <n v="42003.62"/>
    <m/>
  </r>
  <r>
    <x v="0"/>
    <n v="2631"/>
    <n v="10"/>
    <x v="9"/>
    <s v="Saclay"/>
    <x v="451"/>
    <n v="188.31"/>
    <s v="Facture"/>
    <x v="1"/>
    <s v="septembre 25"/>
    <x v="8"/>
    <n v="9"/>
    <x v="128"/>
    <n v="59617.24"/>
    <n v="230290.68"/>
    <n v="0.258878"/>
  </r>
  <r>
    <x v="0"/>
    <n v="2632"/>
    <n v="19"/>
    <x v="1"/>
    <s v="Saclay"/>
    <x v="451"/>
    <n v="283.81"/>
    <s v="Facture"/>
    <x v="1"/>
    <s v="septembre 25"/>
    <x v="8"/>
    <n v="9"/>
    <x v="128"/>
    <n v="59617.24"/>
    <n v="230290.68"/>
    <n v="0.258878"/>
  </r>
  <r>
    <x v="0"/>
    <n v="2633"/>
    <n v="215"/>
    <x v="29"/>
    <s v="Saclay"/>
    <x v="451"/>
    <n v="405.54"/>
    <s v="Facture"/>
    <x v="1"/>
    <s v="septembre 25"/>
    <x v="8"/>
    <n v="9"/>
    <x v="128"/>
    <n v="59617.24"/>
    <n v="230290.68"/>
    <n v="0.258878"/>
  </r>
  <r>
    <x v="0"/>
    <n v="2634"/>
    <n v="22"/>
    <x v="2"/>
    <s v="Saclay"/>
    <x v="451"/>
    <n v="322.29000000000002"/>
    <s v="Facture"/>
    <x v="1"/>
    <s v="septembre 25"/>
    <x v="8"/>
    <n v="9"/>
    <x v="128"/>
    <n v="59617.24"/>
    <n v="230290.68"/>
    <n v="0.258878"/>
  </r>
  <r>
    <x v="0"/>
    <n v="2635"/>
    <n v="15"/>
    <x v="4"/>
    <s v="Saclay"/>
    <x v="449"/>
    <n v="733.44"/>
    <s v="Facture"/>
    <x v="1"/>
    <s v="août 25"/>
    <x v="7"/>
    <n v="8"/>
    <x v="70"/>
    <n v="19325.52"/>
    <n v="42003.62"/>
    <m/>
  </r>
  <r>
    <x v="0"/>
    <n v="2636"/>
    <n v="214"/>
    <x v="27"/>
    <s v="Saclay"/>
    <x v="452"/>
    <n v="201.6"/>
    <s v="Facture"/>
    <x v="1"/>
    <s v="septembre 25"/>
    <x v="8"/>
    <n v="9"/>
    <x v="73"/>
    <n v="59617.24"/>
    <n v="230290.68"/>
    <n v="0.258878"/>
  </r>
  <r>
    <x v="0"/>
    <n v="2637"/>
    <n v="3"/>
    <x v="6"/>
    <s v="Saclay"/>
    <x v="452"/>
    <n v="1292.07"/>
    <s v="Facture"/>
    <x v="1"/>
    <s v="septembre 25"/>
    <x v="8"/>
    <n v="9"/>
    <x v="73"/>
    <n v="59617.24"/>
    <n v="230290.68"/>
    <n v="0.258878"/>
  </r>
  <r>
    <x v="0"/>
    <n v="2638"/>
    <n v="215"/>
    <x v="29"/>
    <s v="Saclay"/>
    <x v="452"/>
    <n v="355.22"/>
    <s v="Facture"/>
    <x v="1"/>
    <s v="septembre 25"/>
    <x v="8"/>
    <n v="9"/>
    <x v="73"/>
    <n v="59617.24"/>
    <n v="230290.68"/>
    <n v="0.258878"/>
  </r>
  <r>
    <x v="0"/>
    <n v="2639"/>
    <n v="15"/>
    <x v="4"/>
    <s v="Saclay"/>
    <x v="452"/>
    <n v="330.59"/>
    <s v="Facture"/>
    <x v="1"/>
    <s v="septembre 25"/>
    <x v="8"/>
    <n v="9"/>
    <x v="73"/>
    <n v="59617.24"/>
    <n v="230290.68"/>
    <n v="0.258878"/>
  </r>
  <r>
    <x v="0"/>
    <n v="2640"/>
    <n v="19"/>
    <x v="1"/>
    <s v="Saclay"/>
    <x v="452"/>
    <n v="87.96"/>
    <s v="Facture"/>
    <x v="1"/>
    <s v="septembre 25"/>
    <x v="8"/>
    <n v="9"/>
    <x v="73"/>
    <n v="59617.24"/>
    <n v="230290.68"/>
    <n v="0.258878"/>
  </r>
  <r>
    <x v="0"/>
    <n v="2641"/>
    <n v="17"/>
    <x v="5"/>
    <s v="Saclay"/>
    <x v="452"/>
    <n v="324.70999999999998"/>
    <s v="Facture"/>
    <x v="1"/>
    <s v="septembre 25"/>
    <x v="8"/>
    <n v="9"/>
    <x v="73"/>
    <n v="59617.24"/>
    <n v="230290.68"/>
    <n v="0.258878"/>
  </r>
  <r>
    <x v="0"/>
    <n v="2642"/>
    <n v="31"/>
    <x v="8"/>
    <s v="Saclay"/>
    <x v="452"/>
    <n v="133.69999999999999"/>
    <s v="Facture"/>
    <x v="1"/>
    <s v="septembre 25"/>
    <x v="8"/>
    <n v="9"/>
    <x v="73"/>
    <n v="59617.24"/>
    <n v="230290.68"/>
    <n v="0.258878"/>
  </r>
  <r>
    <x v="0"/>
    <n v="2643"/>
    <n v="31"/>
    <x v="8"/>
    <s v="Saclay"/>
    <x v="452"/>
    <n v="676.82"/>
    <s v="Facture"/>
    <x v="1"/>
    <s v="septembre 25"/>
    <x v="8"/>
    <n v="9"/>
    <x v="73"/>
    <n v="59617.24"/>
    <n v="230290.68"/>
    <n v="0.258878"/>
  </r>
  <r>
    <x v="0"/>
    <n v="2644"/>
    <n v="31"/>
    <x v="8"/>
    <s v="Saclay"/>
    <x v="453"/>
    <n v="388.16"/>
    <s v="Facture"/>
    <x v="1"/>
    <s v="août 25"/>
    <x v="7"/>
    <n v="8"/>
    <x v="203"/>
    <n v="19325.52"/>
    <n v="42003.62"/>
    <m/>
  </r>
  <r>
    <x v="0"/>
    <n v="2645"/>
    <n v="10"/>
    <x v="9"/>
    <s v="Saclay"/>
    <x v="454"/>
    <n v="615.59"/>
    <s v="Facture"/>
    <x v="1"/>
    <s v="septembre 25"/>
    <x v="8"/>
    <n v="9"/>
    <x v="75"/>
    <n v="59617.24"/>
    <n v="230290.68"/>
    <n v="0.258878"/>
  </r>
  <r>
    <x v="0"/>
    <n v="2646"/>
    <n v="10"/>
    <x v="9"/>
    <s v="Saclay"/>
    <x v="454"/>
    <n v="135.19"/>
    <s v="Facture"/>
    <x v="1"/>
    <s v="septembre 25"/>
    <x v="8"/>
    <n v="9"/>
    <x v="75"/>
    <n v="59617.24"/>
    <n v="230290.68"/>
    <n v="0.258878"/>
  </r>
  <r>
    <x v="0"/>
    <n v="2647"/>
    <n v="31"/>
    <x v="8"/>
    <s v="Saclay"/>
    <x v="454"/>
    <n v="502.71"/>
    <s v="Facture"/>
    <x v="1"/>
    <s v="septembre 25"/>
    <x v="8"/>
    <n v="9"/>
    <x v="75"/>
    <n v="59617.24"/>
    <n v="230290.68"/>
    <n v="0.258878"/>
  </r>
  <r>
    <x v="0"/>
    <n v="2648"/>
    <n v="19"/>
    <x v="1"/>
    <s v="Saclay"/>
    <x v="454"/>
    <n v="323.14"/>
    <s v="Facture"/>
    <x v="1"/>
    <s v="septembre 25"/>
    <x v="8"/>
    <n v="9"/>
    <x v="75"/>
    <n v="59617.24"/>
    <n v="230290.68"/>
    <n v="0.258878"/>
  </r>
  <r>
    <x v="0"/>
    <n v="2649"/>
    <n v="207"/>
    <x v="21"/>
    <s v="Saclay"/>
    <x v="454"/>
    <n v="424.62"/>
    <s v="Facture"/>
    <x v="1"/>
    <s v="septembre 25"/>
    <x v="8"/>
    <n v="9"/>
    <x v="75"/>
    <n v="59617.24"/>
    <n v="230290.68"/>
    <n v="0.258878"/>
  </r>
  <r>
    <x v="0"/>
    <n v="2650"/>
    <n v="193"/>
    <x v="17"/>
    <s v="Saclay"/>
    <x v="454"/>
    <n v="374.68"/>
    <s v="Facture"/>
    <x v="1"/>
    <s v="septembre 25"/>
    <x v="8"/>
    <n v="9"/>
    <x v="75"/>
    <n v="59617.24"/>
    <n v="230290.68"/>
    <n v="0.258878"/>
  </r>
  <r>
    <x v="0"/>
    <n v="2652"/>
    <n v="15"/>
    <x v="4"/>
    <s v="Saclay"/>
    <x v="455"/>
    <n v="599.41999999999996"/>
    <s v="Facture"/>
    <x v="1"/>
    <s v="septembre 25"/>
    <x v="8"/>
    <n v="9"/>
    <x v="76"/>
    <n v="59617.24"/>
    <n v="230290.68"/>
    <n v="0.258878"/>
  </r>
  <r>
    <x v="0"/>
    <n v="2653"/>
    <n v="22"/>
    <x v="2"/>
    <s v="Saclay"/>
    <x v="455"/>
    <n v="704.48"/>
    <s v="Facture"/>
    <x v="1"/>
    <s v="septembre 25"/>
    <x v="8"/>
    <n v="9"/>
    <x v="76"/>
    <n v="59617.24"/>
    <n v="230290.68"/>
    <n v="0.258878"/>
  </r>
  <r>
    <x v="0"/>
    <n v="2654"/>
    <n v="19"/>
    <x v="1"/>
    <s v="Saclay"/>
    <x v="455"/>
    <n v="278.77999999999997"/>
    <s v="Facture"/>
    <x v="1"/>
    <s v="septembre 25"/>
    <x v="8"/>
    <n v="9"/>
    <x v="76"/>
    <n v="59617.24"/>
    <n v="230290.68"/>
    <n v="0.258878"/>
  </r>
  <r>
    <x v="0"/>
    <n v="2655"/>
    <n v="31"/>
    <x v="8"/>
    <s v="Saclay"/>
    <x v="455"/>
    <n v="386.68"/>
    <s v="Facture"/>
    <x v="1"/>
    <s v="septembre 25"/>
    <x v="8"/>
    <n v="9"/>
    <x v="76"/>
    <n v="59617.24"/>
    <n v="230290.68"/>
    <n v="0.258878"/>
  </r>
  <r>
    <x v="0"/>
    <n v="2656"/>
    <n v="182"/>
    <x v="16"/>
    <s v="Saclay"/>
    <x v="455"/>
    <n v="232.5"/>
    <s v="Facture"/>
    <x v="1"/>
    <s v="septembre 25"/>
    <x v="8"/>
    <n v="9"/>
    <x v="76"/>
    <n v="59617.24"/>
    <n v="230290.68"/>
    <n v="0.258878"/>
  </r>
  <r>
    <x v="0"/>
    <n v="2657"/>
    <n v="7"/>
    <x v="0"/>
    <s v="Saclay"/>
    <x v="455"/>
    <n v="265.95999999999998"/>
    <s v="Facture"/>
    <x v="1"/>
    <s v="septembre 25"/>
    <x v="8"/>
    <n v="9"/>
    <x v="76"/>
    <n v="59617.24"/>
    <n v="230290.68"/>
    <n v="0.258878"/>
  </r>
  <r>
    <x v="0"/>
    <n v="2658"/>
    <n v="31"/>
    <x v="8"/>
    <s v="Saclay"/>
    <x v="456"/>
    <n v="462.45"/>
    <s v="Facture"/>
    <x v="1"/>
    <s v="septembre 25"/>
    <x v="8"/>
    <n v="9"/>
    <x v="77"/>
    <n v="59617.24"/>
    <n v="230290.68"/>
    <n v="0.258878"/>
  </r>
  <r>
    <x v="0"/>
    <n v="2659"/>
    <n v="31"/>
    <x v="8"/>
    <s v="Saclay"/>
    <x v="456"/>
    <n v="87.15"/>
    <s v="Facture"/>
    <x v="1"/>
    <s v="septembre 25"/>
    <x v="8"/>
    <n v="9"/>
    <x v="77"/>
    <n v="59617.24"/>
    <n v="230290.68"/>
    <n v="0.258878"/>
  </r>
  <r>
    <x v="0"/>
    <n v="2660"/>
    <n v="217"/>
    <x v="31"/>
    <s v="Saclay"/>
    <x v="456"/>
    <n v="1231.4000000000001"/>
    <s v="Facture"/>
    <x v="1"/>
    <s v="septembre 25"/>
    <x v="8"/>
    <n v="9"/>
    <x v="77"/>
    <n v="59617.24"/>
    <n v="230290.68"/>
    <n v="0.258878"/>
  </r>
  <r>
    <x v="0"/>
    <n v="2661"/>
    <n v="215"/>
    <x v="29"/>
    <s v="Saclay"/>
    <x v="456"/>
    <n v="854.86"/>
    <s v="Facture"/>
    <x v="1"/>
    <s v="septembre 25"/>
    <x v="8"/>
    <n v="9"/>
    <x v="77"/>
    <n v="59617.24"/>
    <n v="230290.68"/>
    <n v="0.258878"/>
  </r>
  <r>
    <x v="0"/>
    <n v="2662"/>
    <n v="19"/>
    <x v="1"/>
    <s v="Saclay"/>
    <x v="456"/>
    <n v="938.48"/>
    <s v="Facture"/>
    <x v="1"/>
    <s v="septembre 25"/>
    <x v="8"/>
    <n v="9"/>
    <x v="77"/>
    <n v="59617.24"/>
    <n v="230290.68"/>
    <n v="0.258878"/>
  </r>
  <r>
    <x v="0"/>
    <n v="2663"/>
    <n v="17"/>
    <x v="5"/>
    <s v="Saclay"/>
    <x v="456"/>
    <n v="152.29"/>
    <s v="Facture"/>
    <x v="1"/>
    <s v="septembre 25"/>
    <x v="8"/>
    <n v="9"/>
    <x v="77"/>
    <n v="59617.24"/>
    <n v="230290.68"/>
    <n v="0.258878"/>
  </r>
  <r>
    <x v="0"/>
    <n v="2664"/>
    <n v="31"/>
    <x v="8"/>
    <s v="Saclay"/>
    <x v="457"/>
    <n v="362.74"/>
    <s v="Facture"/>
    <x v="1"/>
    <s v="septembre 25"/>
    <x v="8"/>
    <n v="9"/>
    <x v="3"/>
    <n v="59617.24"/>
    <n v="230290.68"/>
    <n v="0.258878"/>
  </r>
  <r>
    <x v="0"/>
    <n v="2665"/>
    <n v="19"/>
    <x v="1"/>
    <s v="Saclay"/>
    <x v="457"/>
    <n v="87.13"/>
    <s v="Facture"/>
    <x v="1"/>
    <s v="septembre 25"/>
    <x v="8"/>
    <n v="9"/>
    <x v="3"/>
    <n v="59617.24"/>
    <n v="230290.68"/>
    <n v="0.258878"/>
  </r>
  <r>
    <x v="0"/>
    <n v="2666"/>
    <n v="10"/>
    <x v="9"/>
    <s v="Saclay"/>
    <x v="457"/>
    <n v="264.39999999999998"/>
    <s v="Facture"/>
    <x v="1"/>
    <s v="septembre 25"/>
    <x v="8"/>
    <n v="9"/>
    <x v="3"/>
    <n v="59617.24"/>
    <n v="230290.68"/>
    <n v="0.258878"/>
  </r>
  <r>
    <x v="0"/>
    <n v="2667"/>
    <n v="215"/>
    <x v="29"/>
    <s v="Saclay"/>
    <x v="457"/>
    <n v="143.1"/>
    <s v="Facture"/>
    <x v="1"/>
    <s v="septembre 25"/>
    <x v="8"/>
    <n v="9"/>
    <x v="3"/>
    <n v="59617.24"/>
    <n v="230290.68"/>
    <n v="0.258878"/>
  </r>
  <r>
    <x v="0"/>
    <n v="2672"/>
    <n v="15"/>
    <x v="4"/>
    <s v="Saclay"/>
    <x v="458"/>
    <n v="885.79"/>
    <s v="Facture"/>
    <x v="1"/>
    <s v="septembre 25"/>
    <x v="8"/>
    <n v="9"/>
    <x v="0"/>
    <n v="59617.24"/>
    <n v="230290.68"/>
    <n v="0.258878"/>
  </r>
  <r>
    <x v="0"/>
    <n v="2673"/>
    <n v="19"/>
    <x v="1"/>
    <s v="Saclay"/>
    <x v="458"/>
    <n v="1042.3599999999999"/>
    <s v="Facture"/>
    <x v="1"/>
    <s v="septembre 25"/>
    <x v="8"/>
    <n v="9"/>
    <x v="0"/>
    <n v="59617.24"/>
    <n v="230290.68"/>
    <n v="0.258878"/>
  </r>
  <r>
    <x v="0"/>
    <n v="2674"/>
    <n v="31"/>
    <x v="8"/>
    <s v="Saclay"/>
    <x v="458"/>
    <n v="907.58"/>
    <s v="Facture"/>
    <x v="1"/>
    <s v="septembre 25"/>
    <x v="8"/>
    <n v="9"/>
    <x v="0"/>
    <n v="59617.24"/>
    <n v="230290.68"/>
    <n v="0.258878"/>
  </r>
  <r>
    <x v="0"/>
    <n v="2675"/>
    <n v="17"/>
    <x v="5"/>
    <s v="Saclay"/>
    <x v="458"/>
    <n v="143.85"/>
    <s v="Facture"/>
    <x v="1"/>
    <s v="septembre 25"/>
    <x v="8"/>
    <n v="9"/>
    <x v="0"/>
    <n v="59617.24"/>
    <n v="230290.68"/>
    <n v="0.258878"/>
  </r>
  <r>
    <x v="0"/>
    <n v="2676"/>
    <n v="7"/>
    <x v="0"/>
    <s v="Saclay"/>
    <x v="458"/>
    <n v="444.62"/>
    <s v="Facture"/>
    <x v="1"/>
    <s v="septembre 25"/>
    <x v="8"/>
    <n v="9"/>
    <x v="0"/>
    <n v="59617.24"/>
    <n v="230290.68"/>
    <n v="0.258878"/>
  </r>
  <r>
    <x v="0"/>
    <n v="2677"/>
    <n v="22"/>
    <x v="2"/>
    <s v="Saclay"/>
    <x v="458"/>
    <n v="349.4"/>
    <s v="Facture"/>
    <x v="1"/>
    <s v="septembre 25"/>
    <x v="8"/>
    <n v="9"/>
    <x v="0"/>
    <n v="59617.24"/>
    <n v="230290.68"/>
    <n v="0.258878"/>
  </r>
  <r>
    <x v="0"/>
    <n v="2678"/>
    <n v="31"/>
    <x v="8"/>
    <s v="Saclay"/>
    <x v="459"/>
    <n v="73.5"/>
    <s v="Facture"/>
    <x v="1"/>
    <s v="septembre 25"/>
    <x v="8"/>
    <n v="9"/>
    <x v="2"/>
    <n v="59617.24"/>
    <n v="230290.68"/>
    <n v="0.258878"/>
  </r>
  <r>
    <x v="0"/>
    <n v="2679"/>
    <n v="3"/>
    <x v="6"/>
    <s v="Saclay"/>
    <x v="459"/>
    <n v="630.57000000000005"/>
    <s v="Facture"/>
    <x v="1"/>
    <s v="septembre 25"/>
    <x v="8"/>
    <n v="9"/>
    <x v="2"/>
    <n v="59617.24"/>
    <n v="230290.68"/>
    <n v="0.258878"/>
  </r>
  <r>
    <x v="0"/>
    <n v="2680"/>
    <n v="215"/>
    <x v="29"/>
    <s v="Saclay"/>
    <x v="460"/>
    <n v="247.46"/>
    <s v="Facture"/>
    <x v="1"/>
    <s v="septembre 25"/>
    <x v="8"/>
    <n v="9"/>
    <x v="4"/>
    <n v="59617.24"/>
    <n v="230290.68"/>
    <n v="0.258878"/>
  </r>
  <r>
    <x v="0"/>
    <n v="2681"/>
    <n v="4"/>
    <x v="7"/>
    <s v="Saclay"/>
    <x v="460"/>
    <n v="279.69"/>
    <s v="Facture"/>
    <x v="1"/>
    <s v="septembre 25"/>
    <x v="8"/>
    <n v="9"/>
    <x v="4"/>
    <n v="59617.24"/>
    <n v="230290.68"/>
    <n v="0.258878"/>
  </r>
  <r>
    <x v="0"/>
    <n v="2682"/>
    <n v="15"/>
    <x v="4"/>
    <s v="Saclay"/>
    <x v="460"/>
    <n v="336.25"/>
    <s v="Facture"/>
    <x v="1"/>
    <s v="septembre 25"/>
    <x v="8"/>
    <n v="9"/>
    <x v="4"/>
    <n v="59617.24"/>
    <n v="230290.68"/>
    <n v="0.258878"/>
  </r>
  <r>
    <x v="0"/>
    <n v="2683"/>
    <n v="31"/>
    <x v="8"/>
    <s v="Saclay"/>
    <x v="460"/>
    <n v="134.66999999999999"/>
    <s v="Facture"/>
    <x v="1"/>
    <s v="septembre 25"/>
    <x v="8"/>
    <n v="9"/>
    <x v="4"/>
    <n v="59617.24"/>
    <n v="230290.68"/>
    <n v="0.258878"/>
  </r>
  <r>
    <x v="0"/>
    <n v="2684"/>
    <n v="19"/>
    <x v="1"/>
    <s v="Saclay"/>
    <x v="460"/>
    <n v="163.22999999999999"/>
    <s v="Facture"/>
    <x v="1"/>
    <s v="septembre 25"/>
    <x v="8"/>
    <n v="9"/>
    <x v="4"/>
    <n v="59617.24"/>
    <n v="230290.68"/>
    <n v="0.258878"/>
  </r>
  <r>
    <x v="0"/>
    <n v="2685"/>
    <n v="22"/>
    <x v="2"/>
    <s v="Saclay"/>
    <x v="460"/>
    <n v="111.47"/>
    <s v="Facture"/>
    <x v="1"/>
    <s v="septembre 25"/>
    <x v="8"/>
    <n v="9"/>
    <x v="4"/>
    <n v="59617.24"/>
    <n v="230290.68"/>
    <n v="0.258878"/>
  </r>
  <r>
    <x v="0"/>
    <n v="2686"/>
    <n v="217"/>
    <x v="31"/>
    <s v="Saclay"/>
    <x v="461"/>
    <n v="1208.75"/>
    <s v="Facture"/>
    <x v="1"/>
    <s v="septembre 25"/>
    <x v="8"/>
    <n v="9"/>
    <x v="1"/>
    <n v="59617.24"/>
    <n v="230290.68"/>
    <n v="0.258878"/>
  </r>
  <r>
    <x v="0"/>
    <n v="2687"/>
    <n v="215"/>
    <x v="29"/>
    <s v="Saclay"/>
    <x v="461"/>
    <n v="1512.63"/>
    <s v="Facture"/>
    <x v="1"/>
    <s v="septembre 25"/>
    <x v="8"/>
    <n v="9"/>
    <x v="1"/>
    <n v="59617.24"/>
    <n v="230290.68"/>
    <n v="0.258878"/>
  </r>
  <r>
    <x v="0"/>
    <n v="2688"/>
    <n v="22"/>
    <x v="2"/>
    <s v="Saclay"/>
    <x v="461"/>
    <n v="857.53"/>
    <s v="Facture"/>
    <x v="1"/>
    <s v="septembre 25"/>
    <x v="8"/>
    <n v="9"/>
    <x v="1"/>
    <n v="59617.24"/>
    <n v="230290.68"/>
    <n v="0.258878"/>
  </r>
  <r>
    <x v="0"/>
    <n v="2689"/>
    <n v="19"/>
    <x v="1"/>
    <s v="Saclay"/>
    <x v="461"/>
    <n v="443.22"/>
    <s v="Facture"/>
    <x v="1"/>
    <s v="septembre 25"/>
    <x v="8"/>
    <n v="9"/>
    <x v="1"/>
    <n v="59617.24"/>
    <n v="230290.68"/>
    <n v="0.258878"/>
  </r>
  <r>
    <x v="0"/>
    <n v="2690"/>
    <n v="19"/>
    <x v="1"/>
    <s v="Saclay"/>
    <x v="461"/>
    <n v="46.2"/>
    <s v="Facture"/>
    <x v="1"/>
    <s v="septembre 25"/>
    <x v="8"/>
    <n v="9"/>
    <x v="1"/>
    <n v="59617.24"/>
    <n v="230290.68"/>
    <n v="0.258878"/>
  </r>
  <r>
    <x v="0"/>
    <n v="2691"/>
    <n v="17"/>
    <x v="5"/>
    <s v="Saclay"/>
    <x v="461"/>
    <n v="209.46"/>
    <s v="Facture"/>
    <x v="1"/>
    <s v="septembre 25"/>
    <x v="8"/>
    <n v="9"/>
    <x v="1"/>
    <n v="59617.24"/>
    <n v="230290.68"/>
    <n v="0.258878"/>
  </r>
  <r>
    <x v="0"/>
    <n v="2692"/>
    <n v="31"/>
    <x v="8"/>
    <s v="Saclay"/>
    <x v="461"/>
    <n v="697.99"/>
    <s v="Facture"/>
    <x v="1"/>
    <s v="septembre 25"/>
    <x v="8"/>
    <n v="9"/>
    <x v="1"/>
    <n v="59617.24"/>
    <n v="230290.68"/>
    <n v="0.258878"/>
  </r>
  <r>
    <x v="0"/>
    <n v="2693"/>
    <n v="182"/>
    <x v="16"/>
    <s v="Saclay"/>
    <x v="462"/>
    <n v="291.95999999999998"/>
    <s v="Facture"/>
    <x v="1"/>
    <s v="septembre 25"/>
    <x v="8"/>
    <n v="9"/>
    <x v="6"/>
    <n v="59617.24"/>
    <n v="230290.68"/>
    <n v="0.258878"/>
  </r>
  <r>
    <x v="0"/>
    <n v="2694"/>
    <n v="31"/>
    <x v="8"/>
    <s v="Saclay"/>
    <x v="462"/>
    <n v="536.07000000000005"/>
    <s v="Facture"/>
    <x v="1"/>
    <s v="septembre 25"/>
    <x v="8"/>
    <n v="9"/>
    <x v="6"/>
    <n v="59617.24"/>
    <n v="230290.68"/>
    <n v="0.258878"/>
  </r>
  <r>
    <x v="0"/>
    <n v="2695"/>
    <n v="19"/>
    <x v="1"/>
    <s v="Saclay"/>
    <x v="462"/>
    <n v="136.97999999999999"/>
    <s v="Facture"/>
    <x v="1"/>
    <s v="septembre 25"/>
    <x v="8"/>
    <n v="9"/>
    <x v="6"/>
    <n v="59617.24"/>
    <n v="230290.68"/>
    <n v="0.258878"/>
  </r>
  <r>
    <x v="0"/>
    <n v="2696"/>
    <n v="4"/>
    <x v="7"/>
    <s v="Saclay"/>
    <x v="462"/>
    <n v="258.99"/>
    <s v="Facture"/>
    <x v="1"/>
    <s v="septembre 25"/>
    <x v="8"/>
    <n v="9"/>
    <x v="6"/>
    <n v="59617.24"/>
    <n v="230290.68"/>
    <n v="0.258878"/>
  </r>
  <r>
    <x v="0"/>
    <n v="2697"/>
    <n v="215"/>
    <x v="29"/>
    <s v="Saclay"/>
    <x v="462"/>
    <n v="170.42"/>
    <s v="Facture"/>
    <x v="1"/>
    <s v="septembre 25"/>
    <x v="8"/>
    <n v="9"/>
    <x v="6"/>
    <n v="59617.24"/>
    <n v="230290.68"/>
    <n v="0.258878"/>
  </r>
  <r>
    <x v="0"/>
    <n v="2698"/>
    <n v="219"/>
    <x v="32"/>
    <s v="Saclay"/>
    <x v="462"/>
    <n v="495.36"/>
    <s v="Facture"/>
    <x v="1"/>
    <s v="septembre 25"/>
    <x v="8"/>
    <n v="9"/>
    <x v="6"/>
    <n v="59617.24"/>
    <n v="230290.68"/>
    <n v="0.258878"/>
  </r>
  <r>
    <x v="0"/>
    <n v="2699"/>
    <n v="15"/>
    <x v="4"/>
    <s v="Saclay"/>
    <x v="463"/>
    <n v="1004.67"/>
    <s v="Facture"/>
    <x v="1"/>
    <s v="septembre 25"/>
    <x v="8"/>
    <n v="9"/>
    <x v="9"/>
    <n v="59617.24"/>
    <n v="230290.68"/>
    <n v="0.258878"/>
  </r>
  <r>
    <x v="0"/>
    <n v="2700"/>
    <n v="22"/>
    <x v="2"/>
    <s v="Saclay"/>
    <x v="463"/>
    <n v="173.93"/>
    <s v="Facture"/>
    <x v="1"/>
    <s v="septembre 25"/>
    <x v="8"/>
    <n v="9"/>
    <x v="9"/>
    <n v="59617.24"/>
    <n v="230290.68"/>
    <n v="0.258878"/>
  </r>
  <r>
    <x v="0"/>
    <n v="2701"/>
    <n v="19"/>
    <x v="1"/>
    <s v="Saclay"/>
    <x v="463"/>
    <n v="802.01"/>
    <s v="Facture"/>
    <x v="1"/>
    <s v="septembre 25"/>
    <x v="8"/>
    <n v="9"/>
    <x v="9"/>
    <n v="59617.24"/>
    <n v="230290.68"/>
    <n v="0.258878"/>
  </r>
  <r>
    <x v="0"/>
    <n v="2702"/>
    <n v="19"/>
    <x v="1"/>
    <s v="Saclay"/>
    <x v="463"/>
    <n v="38.770000000000003"/>
    <s v="Facture"/>
    <x v="1"/>
    <s v="septembre 25"/>
    <x v="8"/>
    <n v="9"/>
    <x v="9"/>
    <n v="59617.24"/>
    <n v="230290.68"/>
    <n v="0.258878"/>
  </r>
  <r>
    <x v="0"/>
    <n v="2703"/>
    <n v="31"/>
    <x v="8"/>
    <s v="Saclay"/>
    <x v="463"/>
    <n v="1004.87"/>
    <s v="Facture"/>
    <x v="1"/>
    <s v="septembre 25"/>
    <x v="8"/>
    <n v="9"/>
    <x v="9"/>
    <n v="59617.24"/>
    <n v="230290.68"/>
    <n v="0.258878"/>
  </r>
  <r>
    <x v="0"/>
    <n v="2704"/>
    <n v="10"/>
    <x v="9"/>
    <s v="Saclay"/>
    <x v="463"/>
    <n v="396.97"/>
    <s v="Facture"/>
    <x v="1"/>
    <s v="septembre 25"/>
    <x v="8"/>
    <n v="9"/>
    <x v="9"/>
    <n v="59617.24"/>
    <n v="230290.68"/>
    <n v="0.258878"/>
  </r>
  <r>
    <x v="0"/>
    <n v="2705"/>
    <n v="22"/>
    <x v="2"/>
    <s v="Saclay"/>
    <x v="464"/>
    <n v="760.88"/>
    <s v="Facture"/>
    <x v="1"/>
    <s v="septembre 25"/>
    <x v="8"/>
    <n v="9"/>
    <x v="10"/>
    <n v="59617.24"/>
    <n v="230290.68"/>
    <n v="0.258878"/>
  </r>
  <r>
    <x v="0"/>
    <n v="2706"/>
    <n v="11"/>
    <x v="18"/>
    <s v="Saclay"/>
    <x v="463"/>
    <n v="415"/>
    <s v="Facture"/>
    <x v="1"/>
    <s v="septembre 25"/>
    <x v="8"/>
    <n v="9"/>
    <x v="9"/>
    <n v="59617.24"/>
    <n v="230290.68"/>
    <n v="0.258878"/>
  </r>
  <r>
    <x v="0"/>
    <n v="2707"/>
    <n v="17"/>
    <x v="5"/>
    <s v="Saclay"/>
    <x v="464"/>
    <n v="112.44"/>
    <s v="Facture"/>
    <x v="1"/>
    <s v="septembre 25"/>
    <x v="8"/>
    <n v="9"/>
    <x v="10"/>
    <n v="59617.24"/>
    <n v="230290.68"/>
    <n v="0.258878"/>
  </r>
  <r>
    <x v="0"/>
    <n v="2708"/>
    <n v="215"/>
    <x v="29"/>
    <s v="Saclay"/>
    <x v="464"/>
    <n v="1013.37"/>
    <s v="Facture"/>
    <x v="1"/>
    <s v="septembre 25"/>
    <x v="8"/>
    <n v="9"/>
    <x v="10"/>
    <n v="59617.24"/>
    <n v="230290.68"/>
    <n v="0.258878"/>
  </r>
  <r>
    <x v="0"/>
    <n v="2709"/>
    <n v="31"/>
    <x v="8"/>
    <s v="Saclay"/>
    <x v="464"/>
    <n v="653.28"/>
    <s v="Facture"/>
    <x v="1"/>
    <s v="septembre 25"/>
    <x v="8"/>
    <n v="9"/>
    <x v="10"/>
    <n v="59617.24"/>
    <n v="230290.68"/>
    <n v="0.258878"/>
  </r>
  <r>
    <x v="0"/>
    <n v="2710"/>
    <n v="31"/>
    <x v="8"/>
    <s v="Saclay"/>
    <x v="464"/>
    <n v="78.3"/>
    <s v="Facture"/>
    <x v="1"/>
    <s v="septembre 25"/>
    <x v="8"/>
    <n v="9"/>
    <x v="10"/>
    <n v="59617.24"/>
    <n v="230290.68"/>
    <n v="0.258878"/>
  </r>
  <r>
    <x v="0"/>
    <n v="2711"/>
    <n v="15"/>
    <x v="4"/>
    <s v="Saclay"/>
    <x v="464"/>
    <n v="283.70999999999998"/>
    <s v="Facture"/>
    <x v="1"/>
    <s v="septembre 25"/>
    <x v="8"/>
    <n v="9"/>
    <x v="10"/>
    <n v="59617.24"/>
    <n v="230290.68"/>
    <n v="0.258878"/>
  </r>
  <r>
    <x v="0"/>
    <n v="2712"/>
    <n v="4"/>
    <x v="7"/>
    <s v="Saclay"/>
    <x v="464"/>
    <n v="461.13"/>
    <s v="Facture"/>
    <x v="1"/>
    <s v="septembre 25"/>
    <x v="8"/>
    <n v="9"/>
    <x v="10"/>
    <n v="59617.24"/>
    <n v="230290.68"/>
    <n v="0.258878"/>
  </r>
  <r>
    <x v="0"/>
    <n v="2713"/>
    <n v="19"/>
    <x v="1"/>
    <s v="Saclay"/>
    <x v="464"/>
    <n v="630.61"/>
    <s v="Facture"/>
    <x v="1"/>
    <s v="septembre 25"/>
    <x v="8"/>
    <n v="9"/>
    <x v="10"/>
    <n v="59617.24"/>
    <n v="230290.68"/>
    <n v="0.258878"/>
  </r>
  <r>
    <x v="0"/>
    <n v="2714"/>
    <n v="10"/>
    <x v="9"/>
    <s v="Saclay"/>
    <x v="465"/>
    <n v="127.5"/>
    <s v="Facture"/>
    <x v="1"/>
    <s v="septembre 25"/>
    <x v="8"/>
    <n v="9"/>
    <x v="11"/>
    <n v="59617.24"/>
    <n v="230290.68"/>
    <n v="0.258878"/>
  </r>
  <r>
    <x v="0"/>
    <n v="2715"/>
    <n v="10"/>
    <x v="9"/>
    <s v="Saclay"/>
    <x v="465"/>
    <n v="119.06"/>
    <s v="Facture"/>
    <x v="1"/>
    <s v="septembre 25"/>
    <x v="8"/>
    <n v="9"/>
    <x v="11"/>
    <n v="59617.24"/>
    <n v="230290.68"/>
    <n v="0.258878"/>
  </r>
  <r>
    <x v="0"/>
    <n v="2716"/>
    <n v="10"/>
    <x v="9"/>
    <s v="Saclay"/>
    <x v="465"/>
    <n v="841.75"/>
    <s v="Facture"/>
    <x v="1"/>
    <s v="septembre 25"/>
    <x v="8"/>
    <n v="9"/>
    <x v="11"/>
    <n v="59617.24"/>
    <n v="230290.68"/>
    <n v="0.258878"/>
  </r>
  <r>
    <x v="0"/>
    <n v="2717"/>
    <n v="15"/>
    <x v="4"/>
    <s v="Saclay"/>
    <x v="465"/>
    <n v="537.91"/>
    <s v="Facture"/>
    <x v="1"/>
    <s v="septembre 25"/>
    <x v="8"/>
    <n v="9"/>
    <x v="11"/>
    <n v="59617.24"/>
    <n v="230290.68"/>
    <n v="0.258878"/>
  </r>
  <r>
    <x v="0"/>
    <n v="2718"/>
    <n v="19"/>
    <x v="1"/>
    <s v="Saclay"/>
    <x v="465"/>
    <n v="316.69"/>
    <s v="Facture"/>
    <x v="1"/>
    <s v="septembre 25"/>
    <x v="8"/>
    <n v="9"/>
    <x v="11"/>
    <n v="59617.24"/>
    <n v="230290.68"/>
    <n v="0.258878"/>
  </r>
  <r>
    <x v="0"/>
    <n v="2719"/>
    <n v="17"/>
    <x v="5"/>
    <s v="Saclay"/>
    <x v="465"/>
    <n v="414.42"/>
    <s v="Facture"/>
    <x v="1"/>
    <s v="septembre 25"/>
    <x v="8"/>
    <n v="9"/>
    <x v="11"/>
    <n v="59617.24"/>
    <n v="230290.68"/>
    <n v="0.258878"/>
  </r>
  <r>
    <x v="0"/>
    <n v="2720"/>
    <n v="43"/>
    <x v="12"/>
    <s v="Saclay"/>
    <x v="465"/>
    <n v="2175"/>
    <s v="Facture"/>
    <x v="1"/>
    <s v="septembre 25"/>
    <x v="8"/>
    <n v="9"/>
    <x v="11"/>
    <n v="59617.24"/>
    <n v="230290.68"/>
    <n v="0.258878"/>
  </r>
  <r>
    <x v="0"/>
    <n v="2721"/>
    <n v="215"/>
    <x v="29"/>
    <s v="Saclay"/>
    <x v="465"/>
    <n v="1222.51"/>
    <s v="Facture"/>
    <x v="1"/>
    <s v="septembre 25"/>
    <x v="8"/>
    <n v="9"/>
    <x v="11"/>
    <n v="59617.24"/>
    <n v="230290.68"/>
    <n v="0.258878"/>
  </r>
  <r>
    <x v="0"/>
    <n v="2722"/>
    <n v="182"/>
    <x v="16"/>
    <s v="Saclay"/>
    <x v="466"/>
    <n v="544.20000000000005"/>
    <s v="Facture"/>
    <x v="1"/>
    <s v="septembre 25"/>
    <x v="8"/>
    <n v="9"/>
    <x v="12"/>
    <n v="59617.24"/>
    <n v="230290.68"/>
    <n v="0.258878"/>
  </r>
  <r>
    <x v="0"/>
    <n v="2723"/>
    <n v="31"/>
    <x v="8"/>
    <s v="Saclay"/>
    <x v="465"/>
    <n v="376.75"/>
    <s v="Facture"/>
    <x v="1"/>
    <s v="septembre 25"/>
    <x v="8"/>
    <n v="9"/>
    <x v="11"/>
    <n v="59617.24"/>
    <n v="230290.68"/>
    <n v="0.258878"/>
  </r>
  <r>
    <x v="0"/>
    <n v="2724"/>
    <n v="217"/>
    <x v="31"/>
    <s v="Saclay"/>
    <x v="466"/>
    <n v="606.29999999999995"/>
    <s v="Facture"/>
    <x v="1"/>
    <s v="septembre 25"/>
    <x v="8"/>
    <n v="9"/>
    <x v="12"/>
    <n v="59617.24"/>
    <n v="230290.68"/>
    <n v="0.258878"/>
  </r>
  <r>
    <x v="0"/>
    <n v="2725"/>
    <n v="19"/>
    <x v="1"/>
    <s v="Saclay"/>
    <x v="467"/>
    <n v="155.07"/>
    <s v="Facture"/>
    <x v="1"/>
    <s v="septembre 25"/>
    <x v="8"/>
    <n v="9"/>
    <x v="13"/>
    <n v="59617.24"/>
    <n v="230290.68"/>
    <n v="0.258878"/>
  </r>
  <r>
    <x v="0"/>
    <n v="2726"/>
    <n v="31"/>
    <x v="8"/>
    <s v="Saclay"/>
    <x v="468"/>
    <n v="69.900000000000006"/>
    <s v="Facture"/>
    <x v="1"/>
    <s v="septembre 25"/>
    <x v="8"/>
    <n v="9"/>
    <x v="14"/>
    <n v="59617.24"/>
    <n v="230290.68"/>
    <n v="0.258878"/>
  </r>
  <r>
    <x v="0"/>
    <n v="2727"/>
    <n v="2"/>
    <x v="11"/>
    <s v="Saclay"/>
    <x v="468"/>
    <n v="232.28"/>
    <s v="Facture"/>
    <x v="1"/>
    <s v="septembre 25"/>
    <x v="8"/>
    <n v="9"/>
    <x v="14"/>
    <n v="59617.24"/>
    <n v="230290.68"/>
    <n v="0.258878"/>
  </r>
  <r>
    <x v="0"/>
    <n v="2728"/>
    <n v="219"/>
    <x v="32"/>
    <s v="Saclay"/>
    <x v="467"/>
    <n v="692.16"/>
    <s v="Facture"/>
    <x v="1"/>
    <s v="septembre 25"/>
    <x v="8"/>
    <n v="9"/>
    <x v="13"/>
    <n v="59617.24"/>
    <n v="230290.68"/>
    <n v="0.258878"/>
  </r>
  <r>
    <x v="0"/>
    <n v="2729"/>
    <n v="17"/>
    <x v="5"/>
    <s v="Saclay"/>
    <x v="469"/>
    <n v="174.66"/>
    <s v="Facture"/>
    <x v="1"/>
    <s v="septembre 25"/>
    <x v="8"/>
    <n v="9"/>
    <x v="15"/>
    <n v="59617.24"/>
    <n v="230290.68"/>
    <n v="0.258878"/>
  </r>
  <r>
    <x v="0"/>
    <n v="2730"/>
    <n v="31"/>
    <x v="8"/>
    <s v="Saclay"/>
    <x v="469"/>
    <n v="517.08000000000004"/>
    <s v="Facture"/>
    <x v="1"/>
    <s v="septembre 25"/>
    <x v="8"/>
    <n v="9"/>
    <x v="15"/>
    <n v="59617.24"/>
    <n v="230290.68"/>
    <n v="0.258878"/>
  </r>
  <r>
    <x v="0"/>
    <n v="2731"/>
    <n v="19"/>
    <x v="1"/>
    <s v="Saclay"/>
    <x v="469"/>
    <n v="22.28"/>
    <s v="Facture"/>
    <x v="1"/>
    <s v="septembre 25"/>
    <x v="8"/>
    <n v="9"/>
    <x v="15"/>
    <n v="59617.24"/>
    <n v="230290.68"/>
    <n v="0.258878"/>
  </r>
  <r>
    <x v="0"/>
    <n v="2732"/>
    <n v="19"/>
    <x v="1"/>
    <s v="Saclay"/>
    <x v="469"/>
    <n v="1178.9000000000001"/>
    <s v="Facture"/>
    <x v="1"/>
    <s v="septembre 25"/>
    <x v="8"/>
    <n v="9"/>
    <x v="15"/>
    <n v="59617.24"/>
    <n v="230290.68"/>
    <n v="0.258878"/>
  </r>
  <r>
    <x v="0"/>
    <n v="2733"/>
    <n v="22"/>
    <x v="2"/>
    <s v="Saclay"/>
    <x v="469"/>
    <n v="935.2"/>
    <s v="Facture"/>
    <x v="1"/>
    <s v="septembre 25"/>
    <x v="8"/>
    <n v="9"/>
    <x v="15"/>
    <n v="59617.24"/>
    <n v="230290.68"/>
    <n v="0.258878"/>
  </r>
  <r>
    <x v="0"/>
    <n v="2734"/>
    <n v="10"/>
    <x v="9"/>
    <s v="Saclay"/>
    <x v="469"/>
    <n v="235.3"/>
    <s v="Facture"/>
    <x v="1"/>
    <s v="septembre 25"/>
    <x v="8"/>
    <n v="9"/>
    <x v="15"/>
    <n v="59617.24"/>
    <n v="230290.68"/>
    <n v="0.258878"/>
  </r>
  <r>
    <x v="0"/>
    <n v="2735"/>
    <n v="10"/>
    <x v="9"/>
    <s v="Saclay"/>
    <x v="469"/>
    <n v="43.1"/>
    <s v="Facture"/>
    <x v="1"/>
    <s v="septembre 25"/>
    <x v="8"/>
    <n v="9"/>
    <x v="15"/>
    <n v="59617.24"/>
    <n v="230290.68"/>
    <n v="0.258878"/>
  </r>
  <r>
    <x v="0"/>
    <n v="2736"/>
    <n v="19"/>
    <x v="1"/>
    <s v="Saclay"/>
    <x v="467"/>
    <n v="785.07"/>
    <s v="Facture"/>
    <x v="1"/>
    <s v="septembre 25"/>
    <x v="8"/>
    <n v="9"/>
    <x v="13"/>
    <n v="59617.24"/>
    <n v="230290.68"/>
    <n v="0.258878"/>
  </r>
  <r>
    <x v="0"/>
    <n v="2737"/>
    <n v="31"/>
    <x v="8"/>
    <s v="Saclay"/>
    <x v="470"/>
    <n v="830.1"/>
    <s v="Facture"/>
    <x v="1"/>
    <s v="septembre 25"/>
    <x v="8"/>
    <n v="9"/>
    <x v="204"/>
    <n v="59617.24"/>
    <n v="230290.68"/>
    <n v="0.258878"/>
  </r>
  <r>
    <x v="0"/>
    <n v="2738"/>
    <n v="215"/>
    <x v="29"/>
    <s v="Saclay"/>
    <x v="469"/>
    <n v="434.54"/>
    <s v="Facture"/>
    <x v="1"/>
    <s v="septembre 25"/>
    <x v="8"/>
    <n v="9"/>
    <x v="15"/>
    <n v="59617.24"/>
    <n v="230290.68"/>
    <n v="0.258878"/>
  </r>
  <r>
    <x v="0"/>
    <n v="2739"/>
    <n v="31"/>
    <x v="8"/>
    <s v="Saclay"/>
    <x v="471"/>
    <n v="407.3"/>
    <s v="Facture"/>
    <x v="1"/>
    <s v="septembre 25"/>
    <x v="8"/>
    <n v="9"/>
    <x v="16"/>
    <n v="59617.24"/>
    <n v="230290.68"/>
    <n v="0.258878"/>
  </r>
  <r>
    <x v="0"/>
    <n v="2740"/>
    <n v="43"/>
    <x v="12"/>
    <s v="Saclay"/>
    <x v="471"/>
    <n v="3031.82"/>
    <s v="Facture"/>
    <x v="1"/>
    <s v="septembre 25"/>
    <x v="8"/>
    <n v="9"/>
    <x v="16"/>
    <n v="59617.24"/>
    <n v="230290.68"/>
    <n v="0.258878"/>
  </r>
  <r>
    <x v="0"/>
    <n v="2741"/>
    <n v="15"/>
    <x v="4"/>
    <s v="Saclay"/>
    <x v="471"/>
    <n v="633.21"/>
    <s v="Facture"/>
    <x v="1"/>
    <s v="septembre 25"/>
    <x v="8"/>
    <n v="9"/>
    <x v="16"/>
    <n v="59617.24"/>
    <n v="230290.68"/>
    <n v="0.258878"/>
  </r>
  <r>
    <x v="0"/>
    <n v="2742"/>
    <n v="215"/>
    <x v="29"/>
    <s v="Saclay"/>
    <x v="471"/>
    <n v="126.68"/>
    <s v="Facture"/>
    <x v="1"/>
    <s v="septembre 25"/>
    <x v="8"/>
    <n v="9"/>
    <x v="16"/>
    <n v="59617.24"/>
    <n v="230290.68"/>
    <n v="0.258878"/>
  </r>
  <r>
    <x v="0"/>
    <n v="2743"/>
    <n v="3"/>
    <x v="6"/>
    <s v="Saclay"/>
    <x v="471"/>
    <n v="1132.0899999999999"/>
    <s v="Facture"/>
    <x v="1"/>
    <s v="septembre 25"/>
    <x v="8"/>
    <n v="9"/>
    <x v="16"/>
    <n v="59617.24"/>
    <n v="230290.68"/>
    <n v="0.258878"/>
  </r>
  <r>
    <x v="0"/>
    <n v="2744"/>
    <n v="22"/>
    <x v="2"/>
    <s v="Saclay"/>
    <x v="467"/>
    <n v="410.4"/>
    <s v="Facture"/>
    <x v="1"/>
    <s v="septembre 25"/>
    <x v="8"/>
    <n v="9"/>
    <x v="13"/>
    <n v="59617.24"/>
    <n v="230290.68"/>
    <n v="0.258878"/>
  </r>
  <r>
    <x v="0"/>
    <n v="2746"/>
    <n v="31"/>
    <x v="8"/>
    <s v="Saclay"/>
    <x v="472"/>
    <n v="78.3"/>
    <s v="Facture"/>
    <x v="1"/>
    <s v="septembre 25"/>
    <x v="8"/>
    <n v="9"/>
    <x v="17"/>
    <n v="59617.24"/>
    <n v="230290.68"/>
    <n v="0.258878"/>
  </r>
  <r>
    <x v="0"/>
    <n v="2747"/>
    <n v="215"/>
    <x v="29"/>
    <s v="Saclay"/>
    <x v="472"/>
    <n v="149.19"/>
    <s v="Facture"/>
    <x v="1"/>
    <s v="septembre 25"/>
    <x v="8"/>
    <n v="9"/>
    <x v="17"/>
    <n v="59617.24"/>
    <n v="230290.68"/>
    <n v="0.258878"/>
  </r>
  <r>
    <x v="0"/>
    <n v="2748"/>
    <n v="19"/>
    <x v="1"/>
    <s v="Saclay"/>
    <x v="473"/>
    <n v="384.66"/>
    <s v="Facture"/>
    <x v="1"/>
    <s v="septembre 25"/>
    <x v="8"/>
    <n v="9"/>
    <x v="18"/>
    <n v="59617.24"/>
    <n v="230290.68"/>
    <n v="0.258878"/>
  </r>
  <r>
    <x v="0"/>
    <n v="2749"/>
    <n v="15"/>
    <x v="4"/>
    <s v="Saclay"/>
    <x v="473"/>
    <n v="248.49"/>
    <s v="Facture"/>
    <x v="1"/>
    <s v="septembre 25"/>
    <x v="8"/>
    <n v="9"/>
    <x v="18"/>
    <n v="59617.24"/>
    <n v="230290.68"/>
    <n v="0.258878"/>
  </r>
  <r>
    <x v="0"/>
    <n v="2750"/>
    <n v="217"/>
    <x v="31"/>
    <s v="Saclay"/>
    <x v="473"/>
    <n v="359"/>
    <s v="Facture"/>
    <x v="1"/>
    <s v="septembre 25"/>
    <x v="8"/>
    <n v="9"/>
    <x v="18"/>
    <n v="59617.24"/>
    <n v="230290.68"/>
    <n v="0.258878"/>
  </r>
  <r>
    <x v="0"/>
    <n v="2751"/>
    <n v="31"/>
    <x v="8"/>
    <s v="Saclay"/>
    <x v="474"/>
    <n v="176"/>
    <s v="Facture"/>
    <x v="1"/>
    <s v="septembre 25"/>
    <x v="8"/>
    <n v="9"/>
    <x v="19"/>
    <n v="59617.24"/>
    <n v="230290.68"/>
    <n v="0.258878"/>
  </r>
  <r>
    <x v="0"/>
    <n v="2752"/>
    <n v="31"/>
    <x v="8"/>
    <s v="Saclay"/>
    <x v="475"/>
    <n v="979.06"/>
    <s v="Facture"/>
    <x v="1"/>
    <s v="septembre 25"/>
    <x v="8"/>
    <n v="9"/>
    <x v="129"/>
    <n v="59617.24"/>
    <n v="230290.68"/>
    <n v="0.258878"/>
  </r>
  <r>
    <x v="0"/>
    <n v="2753"/>
    <n v="215"/>
    <x v="29"/>
    <s v="Saclay"/>
    <x v="475"/>
    <n v="209"/>
    <s v="Facture"/>
    <x v="1"/>
    <s v="septembre 25"/>
    <x v="8"/>
    <n v="9"/>
    <x v="129"/>
    <n v="59617.24"/>
    <n v="230290.68"/>
    <n v="0.258878"/>
  </r>
  <r>
    <x v="0"/>
    <n v="2754"/>
    <n v="17"/>
    <x v="5"/>
    <s v="Saclay"/>
    <x v="475"/>
    <n v="166.38"/>
    <s v="Facture"/>
    <x v="1"/>
    <s v="septembre 25"/>
    <x v="8"/>
    <n v="9"/>
    <x v="129"/>
    <n v="59617.24"/>
    <n v="230290.68"/>
    <n v="0.258878"/>
  </r>
  <r>
    <x v="0"/>
    <n v="2755"/>
    <n v="182"/>
    <x v="16"/>
    <s v="Saclay"/>
    <x v="474"/>
    <n v="1068.6600000000001"/>
    <s v="Facture"/>
    <x v="1"/>
    <s v="septembre 25"/>
    <x v="8"/>
    <n v="9"/>
    <x v="19"/>
    <n v="59617.24"/>
    <n v="230290.68"/>
    <n v="0.258878"/>
  </r>
  <r>
    <x v="0"/>
    <n v="2756"/>
    <n v="215"/>
    <x v="29"/>
    <s v="Saclay"/>
    <x v="474"/>
    <n v="99"/>
    <s v="Facture"/>
    <x v="1"/>
    <s v="septembre 25"/>
    <x v="8"/>
    <n v="9"/>
    <x v="19"/>
    <n v="59617.24"/>
    <n v="230290.68"/>
    <n v="0.258878"/>
  </r>
  <r>
    <x v="0"/>
    <n v="2757"/>
    <n v="31"/>
    <x v="8"/>
    <s v="Saclay"/>
    <x v="476"/>
    <n v="613.54"/>
    <s v="Facture"/>
    <x v="1"/>
    <s v="septembre 25"/>
    <x v="8"/>
    <n v="9"/>
    <x v="20"/>
    <n v="59617.24"/>
    <n v="230290.68"/>
    <n v="0.258878"/>
  </r>
  <r>
    <x v="0"/>
    <n v="2758"/>
    <n v="22"/>
    <x v="2"/>
    <s v="Saclay"/>
    <x v="476"/>
    <n v="192.57"/>
    <s v="Facture"/>
    <x v="1"/>
    <s v="septembre 25"/>
    <x v="8"/>
    <n v="9"/>
    <x v="20"/>
    <n v="59617.24"/>
    <n v="230290.68"/>
    <n v="0.258878"/>
  </r>
  <r>
    <x v="0"/>
    <n v="2759"/>
    <n v="214"/>
    <x v="27"/>
    <s v="Saclay"/>
    <x v="476"/>
    <n v="201.6"/>
    <s v="Facture"/>
    <x v="1"/>
    <s v="septembre 25"/>
    <x v="8"/>
    <n v="9"/>
    <x v="20"/>
    <n v="59617.24"/>
    <n v="230290.68"/>
    <n v="0.258878"/>
  </r>
  <r>
    <x v="0"/>
    <n v="2760"/>
    <n v="215"/>
    <x v="29"/>
    <s v="Saclay"/>
    <x v="476"/>
    <n v="684.65"/>
    <s v="Facture"/>
    <x v="1"/>
    <s v="septembre 25"/>
    <x v="8"/>
    <n v="9"/>
    <x v="20"/>
    <n v="59617.24"/>
    <n v="230290.68"/>
    <n v="0.258878"/>
  </r>
  <r>
    <x v="0"/>
    <n v="2761"/>
    <n v="22"/>
    <x v="2"/>
    <s v="Saclay"/>
    <x v="477"/>
    <n v="523.85"/>
    <s v="Facture"/>
    <x v="1"/>
    <s v="octobre 25"/>
    <x v="9"/>
    <n v="10"/>
    <x v="205"/>
    <n v="61769.98"/>
    <n v="205218.93"/>
    <n v="0.30099599999999999"/>
  </r>
  <r>
    <x v="0"/>
    <n v="2762"/>
    <n v="17"/>
    <x v="5"/>
    <s v="Saclay"/>
    <x v="477"/>
    <n v="123.3"/>
    <s v="Facture"/>
    <x v="1"/>
    <s v="octobre 25"/>
    <x v="9"/>
    <n v="10"/>
    <x v="205"/>
    <n v="61769.98"/>
    <n v="205218.93"/>
    <n v="0.30099599999999999"/>
  </r>
  <r>
    <x v="0"/>
    <n v="2763"/>
    <n v="31"/>
    <x v="8"/>
    <s v="Saclay"/>
    <x v="477"/>
    <n v="1138.72"/>
    <s v="Facture"/>
    <x v="1"/>
    <s v="octobre 25"/>
    <x v="9"/>
    <n v="10"/>
    <x v="205"/>
    <n v="61769.98"/>
    <n v="205218.93"/>
    <n v="0.30099599999999999"/>
  </r>
  <r>
    <x v="0"/>
    <n v="2764"/>
    <n v="31"/>
    <x v="8"/>
    <s v="Saclay"/>
    <x v="477"/>
    <n v="6.4"/>
    <s v="Facture"/>
    <x v="1"/>
    <s v="octobre 25"/>
    <x v="9"/>
    <n v="10"/>
    <x v="205"/>
    <n v="61769.98"/>
    <n v="205218.93"/>
    <n v="0.30099599999999999"/>
  </r>
  <r>
    <x v="0"/>
    <n v="2765"/>
    <n v="15"/>
    <x v="4"/>
    <s v="Saclay"/>
    <x v="477"/>
    <n v="927.06"/>
    <s v="Facture"/>
    <x v="1"/>
    <s v="octobre 25"/>
    <x v="9"/>
    <n v="10"/>
    <x v="205"/>
    <n v="61769.98"/>
    <n v="205218.93"/>
    <n v="0.30099599999999999"/>
  </r>
  <r>
    <x v="0"/>
    <n v="2766"/>
    <n v="19"/>
    <x v="1"/>
    <s v="Saclay"/>
    <x v="477"/>
    <n v="935.36"/>
    <s v="Facture"/>
    <x v="1"/>
    <s v="octobre 25"/>
    <x v="9"/>
    <n v="10"/>
    <x v="205"/>
    <n v="61769.98"/>
    <n v="205218.93"/>
    <n v="0.30099599999999999"/>
  </r>
  <r>
    <x v="0"/>
    <n v="2767"/>
    <n v="2"/>
    <x v="11"/>
    <s v="Saclay"/>
    <x v="477"/>
    <n v="95.62"/>
    <s v="Facture"/>
    <x v="1"/>
    <s v="octobre 25"/>
    <x v="9"/>
    <n v="10"/>
    <x v="205"/>
    <n v="61769.98"/>
    <n v="205218.93"/>
    <n v="0.30099599999999999"/>
  </r>
  <r>
    <x v="0"/>
    <n v="2768"/>
    <n v="215"/>
    <x v="29"/>
    <s v="Saclay"/>
    <x v="477"/>
    <n v="859.5"/>
    <s v="Facture"/>
    <x v="1"/>
    <s v="octobre 25"/>
    <x v="9"/>
    <n v="10"/>
    <x v="205"/>
    <n v="61769.98"/>
    <n v="205218.93"/>
    <n v="0.30099599999999999"/>
  </r>
  <r>
    <x v="0"/>
    <n v="2769"/>
    <n v="10"/>
    <x v="9"/>
    <s v="Saclay"/>
    <x v="478"/>
    <n v="199.5"/>
    <s v="Facture"/>
    <x v="1"/>
    <s v="octobre 25"/>
    <x v="9"/>
    <n v="10"/>
    <x v="79"/>
    <n v="61769.98"/>
    <n v="205218.93"/>
    <n v="0.30099599999999999"/>
  </r>
  <r>
    <x v="0"/>
    <n v="2770"/>
    <n v="182"/>
    <x v="16"/>
    <s v="Saclay"/>
    <x v="478"/>
    <n v="266.76"/>
    <s v="Facture"/>
    <x v="1"/>
    <s v="octobre 25"/>
    <x v="9"/>
    <n v="10"/>
    <x v="79"/>
    <n v="61769.98"/>
    <n v="205218.93"/>
    <n v="0.30099599999999999"/>
  </r>
  <r>
    <x v="0"/>
    <n v="2771"/>
    <n v="4"/>
    <x v="7"/>
    <s v="Saclay"/>
    <x v="478"/>
    <n v="125.57"/>
    <s v="Facture"/>
    <x v="1"/>
    <s v="octobre 25"/>
    <x v="9"/>
    <n v="10"/>
    <x v="79"/>
    <n v="61769.98"/>
    <n v="205218.93"/>
    <n v="0.30099599999999999"/>
  </r>
  <r>
    <x v="0"/>
    <n v="2772"/>
    <n v="16"/>
    <x v="10"/>
    <s v="Saclay"/>
    <x v="478"/>
    <n v="452.02"/>
    <s v="Facture"/>
    <x v="1"/>
    <s v="octobre 25"/>
    <x v="9"/>
    <n v="10"/>
    <x v="79"/>
    <n v="61769.98"/>
    <n v="205218.93"/>
    <n v="0.30099599999999999"/>
  </r>
  <r>
    <x v="0"/>
    <n v="2773"/>
    <n v="31"/>
    <x v="8"/>
    <s v="Saclay"/>
    <x v="479"/>
    <n v="1008.86"/>
    <s v="Facture"/>
    <x v="1"/>
    <s v="octobre 25"/>
    <x v="9"/>
    <n v="10"/>
    <x v="78"/>
    <n v="61769.98"/>
    <n v="205218.93"/>
    <n v="0.30099599999999999"/>
  </r>
  <r>
    <x v="0"/>
    <n v="2774"/>
    <n v="19"/>
    <x v="1"/>
    <s v="Saclay"/>
    <x v="479"/>
    <n v="1552.55"/>
    <s v="Facture"/>
    <x v="1"/>
    <s v="octobre 25"/>
    <x v="9"/>
    <n v="10"/>
    <x v="78"/>
    <n v="61769.98"/>
    <n v="205218.93"/>
    <n v="0.30099599999999999"/>
  </r>
  <r>
    <x v="0"/>
    <n v="2775"/>
    <n v="19"/>
    <x v="1"/>
    <s v="Saclay"/>
    <x v="479"/>
    <n v="19.28"/>
    <s v="Facture"/>
    <x v="1"/>
    <s v="octobre 25"/>
    <x v="9"/>
    <n v="10"/>
    <x v="78"/>
    <n v="61769.98"/>
    <n v="205218.93"/>
    <n v="0.30099599999999999"/>
  </r>
  <r>
    <x v="0"/>
    <n v="2776"/>
    <n v="3"/>
    <x v="6"/>
    <s v="Saclay"/>
    <x v="479"/>
    <n v="1088.51"/>
    <s v="Facture"/>
    <x v="1"/>
    <s v="octobre 25"/>
    <x v="9"/>
    <n v="10"/>
    <x v="78"/>
    <n v="61769.98"/>
    <n v="205218.93"/>
    <n v="0.30099599999999999"/>
  </r>
  <r>
    <x v="0"/>
    <n v="2777"/>
    <n v="15"/>
    <x v="4"/>
    <s v="Saclay"/>
    <x v="479"/>
    <n v="238.01"/>
    <s v="Facture"/>
    <x v="1"/>
    <s v="octobre 25"/>
    <x v="9"/>
    <n v="10"/>
    <x v="78"/>
    <n v="61769.98"/>
    <n v="205218.93"/>
    <n v="0.30099599999999999"/>
  </r>
  <r>
    <x v="0"/>
    <n v="2778"/>
    <n v="17"/>
    <x v="5"/>
    <s v="Saclay"/>
    <x v="479"/>
    <n v="153.99"/>
    <s v="Facture"/>
    <x v="1"/>
    <s v="octobre 25"/>
    <x v="9"/>
    <n v="10"/>
    <x v="78"/>
    <n v="61769.98"/>
    <n v="205218.93"/>
    <n v="0.30099599999999999"/>
  </r>
  <r>
    <x v="0"/>
    <n v="2779"/>
    <n v="4"/>
    <x v="7"/>
    <s v="Saclay"/>
    <x v="479"/>
    <n v="113.39"/>
    <s v="Facture"/>
    <x v="1"/>
    <s v="octobre 25"/>
    <x v="9"/>
    <n v="10"/>
    <x v="78"/>
    <n v="61769.98"/>
    <n v="205218.93"/>
    <n v="0.30099599999999999"/>
  </r>
  <r>
    <x v="0"/>
    <n v="2780"/>
    <n v="207"/>
    <x v="21"/>
    <s v="Saclay"/>
    <x v="479"/>
    <n v="424.62"/>
    <s v="Facture"/>
    <x v="1"/>
    <s v="octobre 25"/>
    <x v="9"/>
    <n v="10"/>
    <x v="78"/>
    <n v="61769.98"/>
    <n v="205218.93"/>
    <n v="0.30099599999999999"/>
  </r>
  <r>
    <x v="0"/>
    <n v="2781"/>
    <n v="193"/>
    <x v="17"/>
    <s v="Saclay"/>
    <x v="479"/>
    <n v="363.84"/>
    <s v="Facture"/>
    <x v="1"/>
    <s v="octobre 25"/>
    <x v="9"/>
    <n v="10"/>
    <x v="78"/>
    <n v="61769.98"/>
    <n v="205218.93"/>
    <n v="0.30099599999999999"/>
  </r>
  <r>
    <x v="0"/>
    <n v="2782"/>
    <n v="217"/>
    <x v="31"/>
    <s v="Saclay"/>
    <x v="479"/>
    <n v="11.9"/>
    <s v="Facture"/>
    <x v="1"/>
    <s v="octobre 25"/>
    <x v="9"/>
    <n v="10"/>
    <x v="78"/>
    <n v="61769.98"/>
    <n v="205218.93"/>
    <n v="0.30099599999999999"/>
  </r>
  <r>
    <x v="0"/>
    <n v="2783"/>
    <n v="7"/>
    <x v="0"/>
    <s v="Saclay"/>
    <x v="479"/>
    <n v="1238.22"/>
    <s v="Facture"/>
    <x v="1"/>
    <s v="octobre 25"/>
    <x v="9"/>
    <n v="10"/>
    <x v="78"/>
    <n v="61769.98"/>
    <n v="205218.93"/>
    <n v="0.30099599999999999"/>
  </r>
  <r>
    <x v="0"/>
    <n v="2784"/>
    <n v="10"/>
    <x v="9"/>
    <s v="Saclay"/>
    <x v="480"/>
    <n v="160.65"/>
    <s v="Facture"/>
    <x v="1"/>
    <s v="octobre 25"/>
    <x v="9"/>
    <n v="10"/>
    <x v="81"/>
    <n v="61769.98"/>
    <n v="205218.93"/>
    <n v="0.30099599999999999"/>
  </r>
  <r>
    <x v="0"/>
    <n v="2785"/>
    <n v="10"/>
    <x v="9"/>
    <s v="Saclay"/>
    <x v="480"/>
    <n v="307.08999999999997"/>
    <s v="Facture"/>
    <x v="1"/>
    <s v="octobre 25"/>
    <x v="9"/>
    <n v="10"/>
    <x v="81"/>
    <n v="61769.98"/>
    <n v="205218.93"/>
    <n v="0.30099599999999999"/>
  </r>
  <r>
    <x v="0"/>
    <n v="2786"/>
    <n v="2"/>
    <x v="11"/>
    <s v="Saclay"/>
    <x v="480"/>
    <n v="176.07"/>
    <s v="Facture"/>
    <x v="1"/>
    <s v="octobre 25"/>
    <x v="9"/>
    <n v="10"/>
    <x v="81"/>
    <n v="61769.98"/>
    <n v="205218.93"/>
    <n v="0.30099599999999999"/>
  </r>
  <r>
    <x v="0"/>
    <n v="2787"/>
    <n v="31"/>
    <x v="8"/>
    <s v="Saclay"/>
    <x v="481"/>
    <n v="164.55"/>
    <s v="Facture"/>
    <x v="1"/>
    <s v="octobre 25"/>
    <x v="9"/>
    <n v="10"/>
    <x v="80"/>
    <n v="61769.98"/>
    <n v="205218.93"/>
    <n v="0.30099599999999999"/>
  </r>
  <r>
    <x v="0"/>
    <n v="2788"/>
    <n v="15"/>
    <x v="4"/>
    <s v="Saclay"/>
    <x v="482"/>
    <n v="1129.31"/>
    <s v="Facture"/>
    <x v="1"/>
    <s v="octobre 25"/>
    <x v="9"/>
    <n v="10"/>
    <x v="82"/>
    <n v="61769.98"/>
    <n v="205218.93"/>
    <n v="0.30099599999999999"/>
  </r>
  <r>
    <x v="0"/>
    <n v="2789"/>
    <n v="19"/>
    <x v="1"/>
    <s v="Saclay"/>
    <x v="482"/>
    <n v="294.99"/>
    <s v="Facture"/>
    <x v="1"/>
    <s v="octobre 25"/>
    <x v="9"/>
    <n v="10"/>
    <x v="82"/>
    <n v="61769.98"/>
    <n v="205218.93"/>
    <n v="0.30099599999999999"/>
  </r>
  <r>
    <x v="0"/>
    <n v="2792"/>
    <n v="215"/>
    <x v="29"/>
    <s v="Saclay"/>
    <x v="482"/>
    <n v="1492.24"/>
    <s v="Facture"/>
    <x v="1"/>
    <s v="octobre 25"/>
    <x v="9"/>
    <n v="10"/>
    <x v="82"/>
    <n v="61769.98"/>
    <n v="205218.93"/>
    <n v="0.30099599999999999"/>
  </r>
  <r>
    <x v="0"/>
    <n v="2793"/>
    <n v="22"/>
    <x v="2"/>
    <s v="Saclay"/>
    <x v="482"/>
    <n v="1297.82"/>
    <s v="Facture"/>
    <x v="1"/>
    <s v="octobre 25"/>
    <x v="9"/>
    <n v="10"/>
    <x v="82"/>
    <n v="61769.98"/>
    <n v="205218.93"/>
    <n v="0.30099599999999999"/>
  </r>
  <r>
    <x v="0"/>
    <n v="2794"/>
    <n v="215"/>
    <x v="29"/>
    <s v="Saclay"/>
    <x v="483"/>
    <n v="585.79999999999995"/>
    <s v="Facture"/>
    <x v="1"/>
    <s v="octobre 25"/>
    <x v="9"/>
    <n v="10"/>
    <x v="193"/>
    <n v="61769.98"/>
    <n v="205218.93"/>
    <n v="0.30099599999999999"/>
  </r>
  <r>
    <x v="0"/>
    <n v="2795"/>
    <n v="22"/>
    <x v="2"/>
    <s v="Saclay"/>
    <x v="483"/>
    <n v="296.75"/>
    <s v="Facture"/>
    <x v="1"/>
    <s v="octobre 25"/>
    <x v="9"/>
    <n v="10"/>
    <x v="193"/>
    <n v="61769.98"/>
    <n v="205218.93"/>
    <n v="0.30099599999999999"/>
  </r>
  <r>
    <x v="0"/>
    <n v="2796"/>
    <n v="19"/>
    <x v="1"/>
    <s v="Saclay"/>
    <x v="483"/>
    <n v="1158.81"/>
    <s v="Facture"/>
    <x v="1"/>
    <s v="octobre 25"/>
    <x v="9"/>
    <n v="10"/>
    <x v="193"/>
    <n v="61769.98"/>
    <n v="205218.93"/>
    <n v="0.30099599999999999"/>
  </r>
  <r>
    <x v="0"/>
    <n v="2797"/>
    <n v="15"/>
    <x v="4"/>
    <s v="Saclay"/>
    <x v="483"/>
    <n v="232.59"/>
    <s v="Facture"/>
    <x v="1"/>
    <s v="octobre 25"/>
    <x v="9"/>
    <n v="10"/>
    <x v="193"/>
    <n v="61769.98"/>
    <n v="205218.93"/>
    <n v="0.30099599999999999"/>
  </r>
  <r>
    <x v="0"/>
    <n v="2798"/>
    <n v="31"/>
    <x v="8"/>
    <s v="Saclay"/>
    <x v="483"/>
    <n v="747.24"/>
    <s v="Facture"/>
    <x v="1"/>
    <s v="octobre 25"/>
    <x v="9"/>
    <n v="10"/>
    <x v="193"/>
    <n v="61769.98"/>
    <n v="205218.93"/>
    <n v="0.30099599999999999"/>
  </r>
  <r>
    <x v="0"/>
    <n v="2799"/>
    <n v="31"/>
    <x v="8"/>
    <s v="Saclay"/>
    <x v="482"/>
    <n v="528.25"/>
    <s v="Facture"/>
    <x v="1"/>
    <s v="octobre 25"/>
    <x v="9"/>
    <n v="10"/>
    <x v="82"/>
    <n v="61769.98"/>
    <n v="205218.93"/>
    <n v="0.30099599999999999"/>
  </r>
  <r>
    <x v="0"/>
    <n v="2800"/>
    <n v="17"/>
    <x v="5"/>
    <s v="Saclay"/>
    <x v="483"/>
    <n v="658.96"/>
    <s v="Facture"/>
    <x v="1"/>
    <s v="octobre 25"/>
    <x v="9"/>
    <n v="10"/>
    <x v="193"/>
    <n v="61769.98"/>
    <n v="205218.93"/>
    <n v="0.30099599999999999"/>
  </r>
  <r>
    <x v="0"/>
    <n v="2801"/>
    <n v="22"/>
    <x v="2"/>
    <s v="Saclay"/>
    <x v="484"/>
    <n v="112.87"/>
    <s v="Facture"/>
    <x v="1"/>
    <s v="octobre 25"/>
    <x v="9"/>
    <n v="10"/>
    <x v="84"/>
    <n v="61769.98"/>
    <n v="205218.93"/>
    <n v="0.30099599999999999"/>
  </r>
  <r>
    <x v="0"/>
    <n v="2802"/>
    <n v="19"/>
    <x v="1"/>
    <s v="Saclay"/>
    <x v="484"/>
    <n v="263.42"/>
    <s v="Facture"/>
    <x v="1"/>
    <s v="octobre 25"/>
    <x v="9"/>
    <n v="10"/>
    <x v="84"/>
    <n v="61769.98"/>
    <n v="205218.93"/>
    <n v="0.30099599999999999"/>
  </r>
  <r>
    <x v="0"/>
    <n v="2803"/>
    <n v="31"/>
    <x v="8"/>
    <s v="Saclay"/>
    <x v="484"/>
    <n v="211.55"/>
    <s v="Facture"/>
    <x v="1"/>
    <s v="octobre 25"/>
    <x v="9"/>
    <n v="10"/>
    <x v="84"/>
    <n v="61769.98"/>
    <n v="205218.93"/>
    <n v="0.30099599999999999"/>
  </r>
  <r>
    <x v="0"/>
    <n v="2804"/>
    <n v="217"/>
    <x v="31"/>
    <s v="Saclay"/>
    <x v="485"/>
    <n v="1358.1"/>
    <s v="Facture"/>
    <x v="1"/>
    <s v="octobre 25"/>
    <x v="9"/>
    <n v="10"/>
    <x v="87"/>
    <n v="61769.98"/>
    <n v="205218.93"/>
    <n v="0.30099599999999999"/>
  </r>
  <r>
    <x v="0"/>
    <n v="2805"/>
    <n v="217"/>
    <x v="31"/>
    <s v="Saclay"/>
    <x v="485"/>
    <n v="36.94"/>
    <s v="Facture"/>
    <x v="1"/>
    <s v="octobre 25"/>
    <x v="9"/>
    <n v="10"/>
    <x v="87"/>
    <n v="61769.98"/>
    <n v="205218.93"/>
    <n v="0.30099599999999999"/>
  </r>
  <r>
    <x v="0"/>
    <n v="2806"/>
    <n v="22"/>
    <x v="2"/>
    <s v="Saclay"/>
    <x v="484"/>
    <n v="814.39"/>
    <s v="Facture"/>
    <x v="1"/>
    <s v="octobre 25"/>
    <x v="9"/>
    <n v="10"/>
    <x v="84"/>
    <n v="61769.98"/>
    <n v="205218.93"/>
    <n v="0.30099599999999999"/>
  </r>
  <r>
    <x v="0"/>
    <n v="2807"/>
    <n v="19"/>
    <x v="1"/>
    <s v="Saclay"/>
    <x v="485"/>
    <n v="833.72"/>
    <s v="Facture"/>
    <x v="1"/>
    <s v="octobre 25"/>
    <x v="9"/>
    <n v="10"/>
    <x v="87"/>
    <n v="61769.98"/>
    <n v="205218.93"/>
    <n v="0.30099599999999999"/>
  </r>
  <r>
    <x v="0"/>
    <n v="2808"/>
    <n v="31"/>
    <x v="8"/>
    <s v="Saclay"/>
    <x v="485"/>
    <n v="865.83"/>
    <s v="Facture"/>
    <x v="1"/>
    <s v="octobre 25"/>
    <x v="9"/>
    <n v="10"/>
    <x v="87"/>
    <n v="61769.98"/>
    <n v="205218.93"/>
    <n v="0.30099599999999999"/>
  </r>
  <r>
    <x v="0"/>
    <n v="2809"/>
    <n v="215"/>
    <x v="29"/>
    <s v="Saclay"/>
    <x v="485"/>
    <n v="105.65"/>
    <s v="Facture"/>
    <x v="1"/>
    <s v="octobre 25"/>
    <x v="9"/>
    <n v="10"/>
    <x v="87"/>
    <n v="61769.98"/>
    <n v="205218.93"/>
    <n v="0.30099599999999999"/>
  </r>
  <r>
    <x v="0"/>
    <n v="2810"/>
    <n v="215"/>
    <x v="29"/>
    <s v="Saclay"/>
    <x v="485"/>
    <n v="651.77"/>
    <s v="Facture"/>
    <x v="1"/>
    <s v="octobre 25"/>
    <x v="9"/>
    <n v="10"/>
    <x v="87"/>
    <n v="61769.98"/>
    <n v="205218.93"/>
    <n v="0.30099599999999999"/>
  </r>
  <r>
    <x v="0"/>
    <n v="2811"/>
    <n v="19"/>
    <x v="1"/>
    <s v="Saclay"/>
    <x v="477"/>
    <n v="54.05"/>
    <s v="Facture"/>
    <x v="1"/>
    <s v="octobre 25"/>
    <x v="9"/>
    <n v="10"/>
    <x v="205"/>
    <n v="61769.98"/>
    <n v="205218.93"/>
    <n v="0.30099599999999999"/>
  </r>
  <r>
    <x v="0"/>
    <n v="2812"/>
    <n v="214"/>
    <x v="27"/>
    <s v="Saclay"/>
    <x v="476"/>
    <n v="201.6"/>
    <s v="Facture"/>
    <x v="1"/>
    <s v="septembre 25"/>
    <x v="8"/>
    <n v="9"/>
    <x v="20"/>
    <n v="59617.24"/>
    <n v="230290.68"/>
    <n v="0.258878"/>
  </r>
  <r>
    <x v="0"/>
    <n v="2813"/>
    <n v="11"/>
    <x v="18"/>
    <s v="Saclay"/>
    <x v="485"/>
    <n v="790"/>
    <s v="Facture"/>
    <x v="1"/>
    <s v="octobre 25"/>
    <x v="9"/>
    <n v="10"/>
    <x v="87"/>
    <n v="61769.98"/>
    <n v="205218.93"/>
    <n v="0.30099599999999999"/>
  </r>
  <r>
    <x v="0"/>
    <n v="2814"/>
    <n v="182"/>
    <x v="16"/>
    <s v="Saclay"/>
    <x v="485"/>
    <n v="142.07"/>
    <s v="Facture"/>
    <x v="1"/>
    <s v="octobre 25"/>
    <x v="9"/>
    <n v="10"/>
    <x v="87"/>
    <n v="61769.98"/>
    <n v="205218.93"/>
    <n v="0.30099599999999999"/>
  </r>
  <r>
    <x v="0"/>
    <n v="2815"/>
    <n v="17"/>
    <x v="5"/>
    <s v="Saclay"/>
    <x v="485"/>
    <n v="145.97"/>
    <s v="Facture"/>
    <x v="1"/>
    <s v="octobre 25"/>
    <x v="9"/>
    <n v="10"/>
    <x v="87"/>
    <n v="61769.98"/>
    <n v="205218.93"/>
    <n v="0.30099599999999999"/>
  </r>
  <r>
    <x v="0"/>
    <n v="2816"/>
    <n v="4"/>
    <x v="7"/>
    <s v="Saclay"/>
    <x v="486"/>
    <n v="646.53"/>
    <s v="Facture"/>
    <x v="1"/>
    <s v="octobre 25"/>
    <x v="9"/>
    <n v="10"/>
    <x v="85"/>
    <n v="61769.98"/>
    <n v="205218.93"/>
    <n v="0.30099599999999999"/>
  </r>
  <r>
    <x v="0"/>
    <n v="2817"/>
    <n v="19"/>
    <x v="1"/>
    <s v="Saclay"/>
    <x v="486"/>
    <n v="209.33"/>
    <s v="Facture"/>
    <x v="1"/>
    <s v="octobre 25"/>
    <x v="9"/>
    <n v="10"/>
    <x v="85"/>
    <n v="61769.98"/>
    <n v="205218.93"/>
    <n v="0.30099599999999999"/>
  </r>
  <r>
    <x v="0"/>
    <n v="2819"/>
    <n v="22"/>
    <x v="2"/>
    <s v="Saclay"/>
    <x v="485"/>
    <n v="161.94"/>
    <s v="Facture"/>
    <x v="1"/>
    <s v="octobre 25"/>
    <x v="9"/>
    <n v="10"/>
    <x v="87"/>
    <n v="61769.98"/>
    <n v="205218.93"/>
    <n v="0.30099599999999999"/>
  </r>
  <r>
    <x v="0"/>
    <n v="2820"/>
    <n v="10"/>
    <x v="9"/>
    <s v="Saclay"/>
    <x v="487"/>
    <n v="36.9"/>
    <s v="Facture"/>
    <x v="1"/>
    <s v="octobre 25"/>
    <x v="9"/>
    <n v="10"/>
    <x v="86"/>
    <n v="61769.98"/>
    <n v="205218.93"/>
    <n v="0.30099599999999999"/>
  </r>
  <r>
    <x v="0"/>
    <n v="2821"/>
    <n v="10"/>
    <x v="9"/>
    <s v="Saclay"/>
    <x v="487"/>
    <n v="75.97"/>
    <s v="Facture"/>
    <x v="1"/>
    <s v="octobre 25"/>
    <x v="9"/>
    <n v="10"/>
    <x v="86"/>
    <n v="61769.98"/>
    <n v="205218.93"/>
    <n v="0.30099599999999999"/>
  </r>
  <r>
    <x v="0"/>
    <n v="2822"/>
    <n v="10"/>
    <x v="9"/>
    <s v="Saclay"/>
    <x v="487"/>
    <n v="124.85"/>
    <s v="Facture"/>
    <x v="1"/>
    <s v="octobre 25"/>
    <x v="9"/>
    <n v="10"/>
    <x v="86"/>
    <n v="61769.98"/>
    <n v="205218.93"/>
    <n v="0.30099599999999999"/>
  </r>
  <r>
    <x v="0"/>
    <n v="2823"/>
    <n v="31"/>
    <x v="8"/>
    <s v="Saclay"/>
    <x v="488"/>
    <n v="920.26"/>
    <s v="Facture"/>
    <x v="1"/>
    <s v="octobre 25"/>
    <x v="9"/>
    <n v="10"/>
    <x v="88"/>
    <n v="61769.98"/>
    <n v="205218.93"/>
    <n v="0.30099599999999999"/>
  </r>
  <r>
    <x v="0"/>
    <n v="2825"/>
    <n v="31"/>
    <x v="8"/>
    <s v="Saclay"/>
    <x v="487"/>
    <n v="15"/>
    <s v="Facture"/>
    <x v="1"/>
    <s v="octobre 25"/>
    <x v="9"/>
    <n v="10"/>
    <x v="86"/>
    <n v="61769.98"/>
    <n v="205218.93"/>
    <n v="0.30099599999999999"/>
  </r>
  <r>
    <x v="0"/>
    <n v="2826"/>
    <n v="31"/>
    <x v="8"/>
    <s v="Saclay"/>
    <x v="486"/>
    <n v="441.51"/>
    <s v="Facture"/>
    <x v="1"/>
    <s v="octobre 25"/>
    <x v="9"/>
    <n v="10"/>
    <x v="85"/>
    <n v="61769.98"/>
    <n v="205218.93"/>
    <n v="0.30099599999999999"/>
  </r>
  <r>
    <x v="0"/>
    <n v="2827"/>
    <n v="19"/>
    <x v="1"/>
    <s v="Saclay"/>
    <x v="488"/>
    <n v="835.64"/>
    <s v="Facture"/>
    <x v="1"/>
    <s v="octobre 25"/>
    <x v="9"/>
    <n v="10"/>
    <x v="88"/>
    <n v="61769.98"/>
    <n v="205218.93"/>
    <n v="0.30099599999999999"/>
  </r>
  <r>
    <x v="0"/>
    <n v="2828"/>
    <n v="22"/>
    <x v="2"/>
    <s v="Saclay"/>
    <x v="487"/>
    <n v="542.66999999999996"/>
    <s v="Facture"/>
    <x v="1"/>
    <s v="octobre 25"/>
    <x v="9"/>
    <n v="10"/>
    <x v="86"/>
    <n v="61769.98"/>
    <n v="205218.93"/>
    <n v="0.30099599999999999"/>
  </r>
  <r>
    <x v="0"/>
    <n v="2829"/>
    <n v="15"/>
    <x v="4"/>
    <s v="Saclay"/>
    <x v="488"/>
    <n v="708.24"/>
    <s v="Facture"/>
    <x v="1"/>
    <s v="octobre 25"/>
    <x v="9"/>
    <n v="10"/>
    <x v="88"/>
    <n v="61769.98"/>
    <n v="205218.93"/>
    <n v="0.30099599999999999"/>
  </r>
  <r>
    <x v="0"/>
    <n v="2830"/>
    <n v="215"/>
    <x v="29"/>
    <s v="Saclay"/>
    <x v="488"/>
    <n v="831.18"/>
    <s v="Facture"/>
    <x v="1"/>
    <s v="octobre 25"/>
    <x v="9"/>
    <n v="10"/>
    <x v="88"/>
    <n v="61769.98"/>
    <n v="205218.93"/>
    <n v="0.30099599999999999"/>
  </r>
  <r>
    <x v="0"/>
    <n v="2831"/>
    <n v="7"/>
    <x v="0"/>
    <s v="Saclay"/>
    <x v="488"/>
    <n v="153.93"/>
    <s v="Facture"/>
    <x v="1"/>
    <s v="octobre 25"/>
    <x v="9"/>
    <n v="10"/>
    <x v="88"/>
    <n v="61769.98"/>
    <n v="205218.93"/>
    <n v="0.30099599999999999"/>
  </r>
  <r>
    <x v="0"/>
    <n v="2832"/>
    <n v="17"/>
    <x v="5"/>
    <s v="Saclay"/>
    <x v="488"/>
    <n v="204.15"/>
    <s v="Facture"/>
    <x v="1"/>
    <s v="octobre 25"/>
    <x v="9"/>
    <n v="10"/>
    <x v="88"/>
    <n v="61769.98"/>
    <n v="205218.93"/>
    <n v="0.30099599999999999"/>
  </r>
  <r>
    <x v="0"/>
    <n v="2834"/>
    <n v="215"/>
    <x v="29"/>
    <s v="Saclay"/>
    <x v="488"/>
    <n v="140.43"/>
    <s v="Facture"/>
    <x v="1"/>
    <s v="octobre 25"/>
    <x v="9"/>
    <n v="10"/>
    <x v="88"/>
    <n v="61769.98"/>
    <n v="205218.93"/>
    <n v="0.30099599999999999"/>
  </r>
  <r>
    <x v="0"/>
    <n v="2835"/>
    <n v="31"/>
    <x v="8"/>
    <s v="Saclay"/>
    <x v="489"/>
    <n v="52.2"/>
    <s v="Facture"/>
    <x v="1"/>
    <s v="octobre 25"/>
    <x v="9"/>
    <n v="10"/>
    <x v="89"/>
    <n v="61769.98"/>
    <n v="205218.93"/>
    <n v="0.30099599999999999"/>
  </r>
  <r>
    <x v="0"/>
    <n v="2836"/>
    <n v="43"/>
    <x v="12"/>
    <s v="Saclay"/>
    <x v="489"/>
    <n v="2504.5500000000002"/>
    <s v="Facture"/>
    <x v="1"/>
    <s v="octobre 25"/>
    <x v="9"/>
    <n v="10"/>
    <x v="89"/>
    <n v="61769.98"/>
    <n v="205218.93"/>
    <n v="0.30099599999999999"/>
  </r>
  <r>
    <x v="0"/>
    <n v="2842"/>
    <n v="19"/>
    <x v="1"/>
    <s v="Saclay"/>
    <x v="483"/>
    <n v="1866.22"/>
    <s v="RFA"/>
    <x v="1"/>
    <s v="octobre 25"/>
    <x v="9"/>
    <n v="10"/>
    <x v="193"/>
    <n v="61769.98"/>
    <n v="205218.93"/>
    <n v="0.30099599999999999"/>
  </r>
  <r>
    <x v="0"/>
    <n v="2843"/>
    <n v="214"/>
    <x v="27"/>
    <s v="Saclay"/>
    <x v="488"/>
    <n v="201.6"/>
    <s v="Facture"/>
    <x v="1"/>
    <s v="octobre 25"/>
    <x v="9"/>
    <n v="10"/>
    <x v="88"/>
    <n v="61769.98"/>
    <n v="205218.93"/>
    <n v="0.30099599999999999"/>
  </r>
  <r>
    <x v="0"/>
    <n v="2844"/>
    <n v="215"/>
    <x v="29"/>
    <s v="Saclay"/>
    <x v="490"/>
    <n v="505.64"/>
    <s v="Facture"/>
    <x v="1"/>
    <s v="octobre 25"/>
    <x v="9"/>
    <n v="10"/>
    <x v="90"/>
    <n v="61769.98"/>
    <n v="205218.93"/>
    <n v="0.30099599999999999"/>
  </r>
  <r>
    <x v="0"/>
    <n v="2845"/>
    <n v="10"/>
    <x v="9"/>
    <s v="Saclay"/>
    <x v="490"/>
    <n v="283.3"/>
    <s v="Facture"/>
    <x v="1"/>
    <s v="octobre 25"/>
    <x v="9"/>
    <n v="10"/>
    <x v="90"/>
    <n v="61769.98"/>
    <n v="205218.93"/>
    <n v="0.30099599999999999"/>
  </r>
  <r>
    <x v="0"/>
    <n v="2846"/>
    <n v="19"/>
    <x v="1"/>
    <s v="Saclay"/>
    <x v="490"/>
    <n v="679.09"/>
    <s v="Facture"/>
    <x v="1"/>
    <s v="octobre 25"/>
    <x v="9"/>
    <n v="10"/>
    <x v="90"/>
    <n v="61769.98"/>
    <n v="205218.93"/>
    <n v="0.30099599999999999"/>
  </r>
  <r>
    <x v="0"/>
    <n v="2847"/>
    <n v="22"/>
    <x v="2"/>
    <s v="Saclay"/>
    <x v="490"/>
    <n v="166.23"/>
    <s v="Facture"/>
    <x v="1"/>
    <s v="octobre 25"/>
    <x v="9"/>
    <n v="10"/>
    <x v="90"/>
    <n v="61769.98"/>
    <n v="205218.93"/>
    <n v="0.30099599999999999"/>
  </r>
  <r>
    <x v="0"/>
    <n v="2849"/>
    <n v="215"/>
    <x v="29"/>
    <s v="Saclay"/>
    <x v="491"/>
    <n v="100.01"/>
    <s v="Facture"/>
    <x v="1"/>
    <s v="octobre 25"/>
    <x v="9"/>
    <n v="10"/>
    <x v="91"/>
    <n v="61769.98"/>
    <n v="205218.93"/>
    <n v="0.30099599999999999"/>
  </r>
  <r>
    <x v="0"/>
    <n v="2850"/>
    <n v="19"/>
    <x v="1"/>
    <s v="Saclay"/>
    <x v="491"/>
    <n v="627.09"/>
    <s v="Facture"/>
    <x v="1"/>
    <s v="octobre 25"/>
    <x v="9"/>
    <n v="10"/>
    <x v="91"/>
    <n v="61769.98"/>
    <n v="205218.93"/>
    <n v="0.30099599999999999"/>
  </r>
  <r>
    <x v="0"/>
    <n v="2851"/>
    <n v="2"/>
    <x v="11"/>
    <s v="Saclay"/>
    <x v="491"/>
    <n v="135.66999999999999"/>
    <s v="Facture"/>
    <x v="1"/>
    <s v="octobre 25"/>
    <x v="9"/>
    <n v="10"/>
    <x v="91"/>
    <n v="61769.98"/>
    <n v="205218.93"/>
    <n v="0.30099599999999999"/>
  </r>
  <r>
    <x v="0"/>
    <n v="2852"/>
    <n v="22"/>
    <x v="2"/>
    <s v="Saclay"/>
    <x v="491"/>
    <n v="389.04"/>
    <s v="Facture"/>
    <x v="1"/>
    <s v="octobre 25"/>
    <x v="9"/>
    <n v="10"/>
    <x v="91"/>
    <n v="61769.98"/>
    <n v="205218.93"/>
    <n v="0.30099599999999999"/>
  </r>
  <r>
    <x v="0"/>
    <n v="2853"/>
    <n v="31"/>
    <x v="8"/>
    <s v="Saclay"/>
    <x v="491"/>
    <n v="696.95"/>
    <s v="Facture"/>
    <x v="1"/>
    <s v="octobre 25"/>
    <x v="9"/>
    <n v="10"/>
    <x v="91"/>
    <n v="61769.98"/>
    <n v="205218.93"/>
    <n v="0.30099599999999999"/>
  </r>
  <r>
    <x v="0"/>
    <n v="2854"/>
    <n v="31"/>
    <x v="8"/>
    <s v="Saclay"/>
    <x v="490"/>
    <n v="547.35"/>
    <s v="Facture"/>
    <x v="1"/>
    <s v="octobre 25"/>
    <x v="9"/>
    <n v="10"/>
    <x v="90"/>
    <n v="61769.98"/>
    <n v="205218.93"/>
    <n v="0.30099599999999999"/>
  </r>
  <r>
    <x v="0"/>
    <n v="2855"/>
    <n v="219"/>
    <x v="32"/>
    <s v="Saclay"/>
    <x v="491"/>
    <n v="741.44"/>
    <s v="Facture"/>
    <x v="1"/>
    <s v="octobre 25"/>
    <x v="9"/>
    <n v="10"/>
    <x v="91"/>
    <n v="61769.98"/>
    <n v="205218.93"/>
    <n v="0.30099599999999999"/>
  </r>
  <r>
    <x v="0"/>
    <n v="2856"/>
    <n v="217"/>
    <x v="31"/>
    <s v="Saclay"/>
    <x v="491"/>
    <n v="745.9"/>
    <s v="Facture"/>
    <x v="1"/>
    <s v="octobre 25"/>
    <x v="9"/>
    <n v="10"/>
    <x v="91"/>
    <n v="61769.98"/>
    <n v="205218.93"/>
    <n v="0.30099599999999999"/>
  </r>
  <r>
    <x v="0"/>
    <n v="2857"/>
    <n v="15"/>
    <x v="4"/>
    <s v="Saclay"/>
    <x v="491"/>
    <n v="432.2"/>
    <s v="Facture"/>
    <x v="1"/>
    <s v="octobre 25"/>
    <x v="9"/>
    <n v="10"/>
    <x v="91"/>
    <n v="61769.98"/>
    <n v="205218.93"/>
    <n v="0.30099599999999999"/>
  </r>
  <r>
    <x v="0"/>
    <n v="2858"/>
    <n v="214"/>
    <x v="27"/>
    <s v="Saclay"/>
    <x v="491"/>
    <n v="201.6"/>
    <s v="Facture"/>
    <x v="1"/>
    <s v="octobre 25"/>
    <x v="9"/>
    <n v="10"/>
    <x v="91"/>
    <n v="61769.98"/>
    <n v="205218.93"/>
    <n v="0.30099599999999999"/>
  </r>
  <r>
    <x v="0"/>
    <n v="2859"/>
    <n v="219"/>
    <x v="32"/>
    <s v="Saclay"/>
    <x v="481"/>
    <n v="206.4"/>
    <s v="Facture"/>
    <x v="1"/>
    <s v="octobre 25"/>
    <x v="9"/>
    <n v="10"/>
    <x v="80"/>
    <n v="61769.98"/>
    <n v="205218.93"/>
    <n v="0.30099599999999999"/>
  </r>
  <r>
    <x v="0"/>
    <n v="2860"/>
    <n v="219"/>
    <x v="32"/>
    <s v="Saclay"/>
    <x v="481"/>
    <n v="429.44"/>
    <s v="Facture"/>
    <x v="1"/>
    <s v="octobre 25"/>
    <x v="9"/>
    <n v="10"/>
    <x v="80"/>
    <n v="61769.98"/>
    <n v="205218.93"/>
    <n v="0.30099599999999999"/>
  </r>
  <r>
    <x v="0"/>
    <n v="2861"/>
    <n v="219"/>
    <x v="32"/>
    <s v="Saclay"/>
    <x v="482"/>
    <n v="1361.28"/>
    <s v="Facture"/>
    <x v="1"/>
    <s v="octobre 25"/>
    <x v="9"/>
    <n v="10"/>
    <x v="82"/>
    <n v="61769.98"/>
    <n v="205218.93"/>
    <n v="0.30099599999999999"/>
  </r>
  <r>
    <x v="0"/>
    <n v="2862"/>
    <n v="31"/>
    <x v="8"/>
    <s v="Saclay"/>
    <x v="492"/>
    <n v="311.14999999999998"/>
    <s v="Facture"/>
    <x v="1"/>
    <s v="octobre 25"/>
    <x v="9"/>
    <n v="10"/>
    <x v="93"/>
    <n v="61769.98"/>
    <n v="205218.93"/>
    <n v="0.30099599999999999"/>
  </r>
  <r>
    <x v="0"/>
    <n v="2863"/>
    <n v="31"/>
    <x v="8"/>
    <s v="Saclay"/>
    <x v="493"/>
    <n v="171.26"/>
    <s v="Facture"/>
    <x v="1"/>
    <s v="octobre 25"/>
    <x v="9"/>
    <n v="10"/>
    <x v="206"/>
    <n v="61769.98"/>
    <n v="205218.93"/>
    <n v="0.30099599999999999"/>
  </r>
  <r>
    <x v="0"/>
    <n v="2864"/>
    <n v="22"/>
    <x v="2"/>
    <s v="Saclay"/>
    <x v="494"/>
    <n v="118.57"/>
    <s v="Facture"/>
    <x v="1"/>
    <s v="octobre 25"/>
    <x v="9"/>
    <n v="10"/>
    <x v="92"/>
    <n v="61769.98"/>
    <n v="205218.93"/>
    <n v="0.30099599999999999"/>
  </r>
  <r>
    <x v="0"/>
    <n v="2865"/>
    <n v="19"/>
    <x v="1"/>
    <s v="Saclay"/>
    <x v="492"/>
    <n v="485.69"/>
    <s v="Facture"/>
    <x v="1"/>
    <s v="octobre 25"/>
    <x v="9"/>
    <n v="10"/>
    <x v="93"/>
    <n v="61769.98"/>
    <n v="205218.93"/>
    <n v="0.30099599999999999"/>
  </r>
  <r>
    <x v="0"/>
    <n v="2866"/>
    <n v="15"/>
    <x v="4"/>
    <s v="Saclay"/>
    <x v="492"/>
    <n v="471.94"/>
    <s v="Facture"/>
    <x v="1"/>
    <s v="octobre 25"/>
    <x v="9"/>
    <n v="10"/>
    <x v="93"/>
    <n v="61769.98"/>
    <n v="205218.93"/>
    <n v="0.30099599999999999"/>
  </r>
  <r>
    <x v="0"/>
    <n v="2867"/>
    <n v="215"/>
    <x v="29"/>
    <s v="Saclay"/>
    <x v="492"/>
    <n v="871.64"/>
    <s v="Facture"/>
    <x v="1"/>
    <s v="octobre 25"/>
    <x v="9"/>
    <n v="10"/>
    <x v="93"/>
    <n v="61769.98"/>
    <n v="205218.93"/>
    <n v="0.30099599999999999"/>
  </r>
  <r>
    <x v="0"/>
    <n v="2869"/>
    <n v="31"/>
    <x v="8"/>
    <s v="Saclay"/>
    <x v="495"/>
    <n v="291.81"/>
    <s v="Facture"/>
    <x v="1"/>
    <s v="octobre 25"/>
    <x v="9"/>
    <n v="10"/>
    <x v="94"/>
    <n v="61769.98"/>
    <n v="205218.93"/>
    <n v="0.30099599999999999"/>
  </r>
  <r>
    <x v="0"/>
    <n v="2870"/>
    <n v="31"/>
    <x v="8"/>
    <s v="Saclay"/>
    <x v="496"/>
    <n v="220.05"/>
    <s v="Facture"/>
    <x v="1"/>
    <s v="octobre 25"/>
    <x v="9"/>
    <n v="10"/>
    <x v="95"/>
    <n v="61769.98"/>
    <n v="205218.93"/>
    <n v="0.30099599999999999"/>
  </r>
  <r>
    <x v="0"/>
    <n v="2871"/>
    <n v="215"/>
    <x v="29"/>
    <s v="Saclay"/>
    <x v="496"/>
    <n v="103.86"/>
    <s v="Facture"/>
    <x v="1"/>
    <s v="octobre 25"/>
    <x v="9"/>
    <n v="10"/>
    <x v="95"/>
    <n v="61769.98"/>
    <n v="205218.93"/>
    <n v="0.30099599999999999"/>
  </r>
  <r>
    <x v="0"/>
    <n v="2872"/>
    <n v="15"/>
    <x v="4"/>
    <s v="Saclay"/>
    <x v="483"/>
    <n v="1577.61"/>
    <s v="RFA"/>
    <x v="1"/>
    <s v="octobre 25"/>
    <x v="9"/>
    <n v="10"/>
    <x v="193"/>
    <n v="61769.98"/>
    <n v="205218.93"/>
    <n v="0.30099599999999999"/>
  </r>
  <r>
    <x v="0"/>
    <n v="2875"/>
    <n v="31"/>
    <x v="8"/>
    <s v="Saclay"/>
    <x v="497"/>
    <n v="73.95"/>
    <s v="Facture"/>
    <x v="1"/>
    <s v="octobre 25"/>
    <x v="9"/>
    <n v="10"/>
    <x v="96"/>
    <n v="61769.98"/>
    <n v="205218.93"/>
    <n v="0.30099599999999999"/>
  </r>
  <r>
    <x v="0"/>
    <n v="2876"/>
    <n v="4"/>
    <x v="7"/>
    <s v="Saclay"/>
    <x v="497"/>
    <n v="125.06"/>
    <s v="Facture"/>
    <x v="1"/>
    <s v="octobre 25"/>
    <x v="9"/>
    <n v="10"/>
    <x v="96"/>
    <n v="61769.98"/>
    <n v="205218.93"/>
    <n v="0.30099599999999999"/>
  </r>
  <r>
    <x v="0"/>
    <n v="2877"/>
    <n v="193"/>
    <x v="17"/>
    <s v="Saclay"/>
    <x v="497"/>
    <n v="413.13"/>
    <s v="Facture"/>
    <x v="1"/>
    <s v="octobre 25"/>
    <x v="9"/>
    <n v="10"/>
    <x v="96"/>
    <n v="61769.98"/>
    <n v="205218.93"/>
    <n v="0.30099599999999999"/>
  </r>
  <r>
    <x v="0"/>
    <n v="2878"/>
    <n v="219"/>
    <x v="32"/>
    <s v="Saclay"/>
    <x v="497"/>
    <n v="430.08"/>
    <s v="Facture"/>
    <x v="1"/>
    <s v="octobre 25"/>
    <x v="9"/>
    <n v="10"/>
    <x v="96"/>
    <n v="61769.98"/>
    <n v="205218.93"/>
    <n v="0.30099599999999999"/>
  </r>
  <r>
    <x v="0"/>
    <n v="2879"/>
    <n v="19"/>
    <x v="1"/>
    <s v="Saclay"/>
    <x v="498"/>
    <n v="348.38"/>
    <s v="Facture"/>
    <x v="1"/>
    <s v="octobre 25"/>
    <x v="9"/>
    <n v="10"/>
    <x v="98"/>
    <n v="61769.98"/>
    <n v="205218.93"/>
    <n v="0.30099599999999999"/>
  </r>
  <r>
    <x v="0"/>
    <n v="2880"/>
    <n v="22"/>
    <x v="2"/>
    <s v="Saclay"/>
    <x v="498"/>
    <n v="432.76"/>
    <s v="Facture"/>
    <x v="1"/>
    <s v="octobre 25"/>
    <x v="9"/>
    <n v="10"/>
    <x v="98"/>
    <n v="61769.98"/>
    <n v="205218.93"/>
    <n v="0.30099599999999999"/>
  </r>
  <r>
    <x v="0"/>
    <n v="2881"/>
    <n v="31"/>
    <x v="8"/>
    <s v="Saclay"/>
    <x v="498"/>
    <n v="211.2"/>
    <s v="Facture"/>
    <x v="1"/>
    <s v="octobre 25"/>
    <x v="9"/>
    <n v="10"/>
    <x v="98"/>
    <n v="61769.98"/>
    <n v="205218.93"/>
    <n v="0.30099599999999999"/>
  </r>
  <r>
    <x v="0"/>
    <n v="2882"/>
    <n v="215"/>
    <x v="29"/>
    <s v="Saclay"/>
    <x v="498"/>
    <n v="342.79"/>
    <s v="Facture"/>
    <x v="1"/>
    <s v="octobre 25"/>
    <x v="9"/>
    <n v="10"/>
    <x v="98"/>
    <n v="61769.98"/>
    <n v="205218.93"/>
    <n v="0.30099599999999999"/>
  </r>
  <r>
    <x v="0"/>
    <n v="2883"/>
    <n v="215"/>
    <x v="29"/>
    <s v="Saclay"/>
    <x v="499"/>
    <n v="236.45"/>
    <s v="Facture"/>
    <x v="1"/>
    <s v="octobre 25"/>
    <x v="9"/>
    <n v="10"/>
    <x v="99"/>
    <n v="61769.98"/>
    <n v="205218.93"/>
    <n v="0.30099599999999999"/>
  </r>
  <r>
    <x v="0"/>
    <n v="2884"/>
    <n v="17"/>
    <x v="5"/>
    <s v="Saclay"/>
    <x v="499"/>
    <n v="88.63"/>
    <s v="Facture"/>
    <x v="1"/>
    <s v="octobre 25"/>
    <x v="9"/>
    <n v="10"/>
    <x v="99"/>
    <n v="61769.98"/>
    <n v="205218.93"/>
    <n v="0.30099599999999999"/>
  </r>
  <r>
    <x v="0"/>
    <n v="2885"/>
    <n v="31"/>
    <x v="8"/>
    <s v="Saclay"/>
    <x v="499"/>
    <n v="276.73"/>
    <s v="Facture"/>
    <x v="1"/>
    <s v="octobre 25"/>
    <x v="9"/>
    <n v="10"/>
    <x v="99"/>
    <n v="61769.98"/>
    <n v="205218.93"/>
    <n v="0.30099599999999999"/>
  </r>
  <r>
    <x v="0"/>
    <n v="2886"/>
    <n v="19"/>
    <x v="1"/>
    <s v="Saclay"/>
    <x v="499"/>
    <n v="130.44"/>
    <s v="Facture"/>
    <x v="1"/>
    <s v="octobre 25"/>
    <x v="9"/>
    <n v="10"/>
    <x v="99"/>
    <n v="61769.98"/>
    <n v="205218.93"/>
    <n v="0.30099599999999999"/>
  </r>
  <r>
    <x v="0"/>
    <n v="2887"/>
    <n v="215"/>
    <x v="29"/>
    <s v="Saclay"/>
    <x v="500"/>
    <n v="1819.91"/>
    <s v="Facture"/>
    <x v="1"/>
    <s v="octobre 25"/>
    <x v="9"/>
    <n v="10"/>
    <x v="100"/>
    <n v="61769.98"/>
    <n v="205218.93"/>
    <n v="0.30099599999999999"/>
  </r>
  <r>
    <x v="0"/>
    <n v="2888"/>
    <n v="31"/>
    <x v="8"/>
    <s v="Saclay"/>
    <x v="500"/>
    <n v="464.59"/>
    <s v="Facture"/>
    <x v="1"/>
    <s v="octobre 25"/>
    <x v="9"/>
    <n v="10"/>
    <x v="100"/>
    <n v="61769.98"/>
    <n v="205218.93"/>
    <n v="0.30099599999999999"/>
  </r>
  <r>
    <x v="0"/>
    <n v="2889"/>
    <n v="15"/>
    <x v="4"/>
    <s v="Saclay"/>
    <x v="500"/>
    <n v="351.16"/>
    <s v="Facture"/>
    <x v="1"/>
    <s v="octobre 25"/>
    <x v="9"/>
    <n v="10"/>
    <x v="100"/>
    <n v="61769.98"/>
    <n v="205218.93"/>
    <n v="0.30099599999999999"/>
  </r>
  <r>
    <x v="0"/>
    <n v="2890"/>
    <n v="22"/>
    <x v="2"/>
    <s v="Saclay"/>
    <x v="499"/>
    <n v="414.09"/>
    <s v="Facture"/>
    <x v="1"/>
    <s v="octobre 25"/>
    <x v="9"/>
    <n v="10"/>
    <x v="99"/>
    <n v="61769.98"/>
    <n v="205218.93"/>
    <n v="0.30099599999999999"/>
  </r>
  <r>
    <x v="0"/>
    <n v="2891"/>
    <n v="19"/>
    <x v="1"/>
    <s v="Saclay"/>
    <x v="500"/>
    <n v="490.8"/>
    <s v="Facture"/>
    <x v="1"/>
    <s v="octobre 25"/>
    <x v="9"/>
    <n v="10"/>
    <x v="100"/>
    <n v="61769.98"/>
    <n v="205218.93"/>
    <n v="0.30099599999999999"/>
  </r>
  <r>
    <x v="0"/>
    <n v="2892"/>
    <n v="182"/>
    <x v="16"/>
    <s v="Saclay"/>
    <x v="489"/>
    <n v="142.07"/>
    <s v="Facture"/>
    <x v="1"/>
    <s v="octobre 25"/>
    <x v="9"/>
    <n v="10"/>
    <x v="89"/>
    <n v="61769.98"/>
    <n v="205218.93"/>
    <n v="0.30099599999999999"/>
  </r>
  <r>
    <x v="0"/>
    <n v="2893"/>
    <n v="15"/>
    <x v="4"/>
    <s v="Saclay"/>
    <x v="501"/>
    <n v="401.45"/>
    <s v="Facture"/>
    <x v="1"/>
    <s v="octobre 25"/>
    <x v="9"/>
    <n v="10"/>
    <x v="101"/>
    <n v="61769.98"/>
    <n v="205218.93"/>
    <n v="0.30099599999999999"/>
  </r>
  <r>
    <x v="0"/>
    <n v="2894"/>
    <n v="31"/>
    <x v="8"/>
    <s v="Saclay"/>
    <x v="501"/>
    <n v="290.22000000000003"/>
    <s v="Facture"/>
    <x v="1"/>
    <s v="octobre 25"/>
    <x v="9"/>
    <n v="10"/>
    <x v="101"/>
    <n v="61769.98"/>
    <n v="205218.93"/>
    <n v="0.30099599999999999"/>
  </r>
  <r>
    <x v="0"/>
    <n v="2896"/>
    <n v="217"/>
    <x v="31"/>
    <s v="Saclay"/>
    <x v="502"/>
    <n v="528.4"/>
    <s v="Facture"/>
    <x v="1"/>
    <s v="octobre 25"/>
    <x v="9"/>
    <n v="10"/>
    <x v="102"/>
    <n v="61769.98"/>
    <n v="205218.93"/>
    <n v="0.30099599999999999"/>
  </r>
  <r>
    <x v="0"/>
    <n v="2897"/>
    <n v="15"/>
    <x v="4"/>
    <s v="Saclay"/>
    <x v="497"/>
    <n v="293.86"/>
    <s v="Facture"/>
    <x v="1"/>
    <s v="octobre 25"/>
    <x v="9"/>
    <n v="10"/>
    <x v="96"/>
    <n v="61769.98"/>
    <n v="205218.93"/>
    <n v="0.30099599999999999"/>
  </r>
  <r>
    <x v="0"/>
    <n v="2898"/>
    <n v="215"/>
    <x v="29"/>
    <s v="Saclay"/>
    <x v="502"/>
    <n v="537.85"/>
    <s v="Facture"/>
    <x v="1"/>
    <s v="octobre 25"/>
    <x v="9"/>
    <n v="10"/>
    <x v="102"/>
    <n v="61769.98"/>
    <n v="205218.93"/>
    <n v="0.30099599999999999"/>
  </r>
  <r>
    <x v="0"/>
    <n v="2899"/>
    <n v="17"/>
    <x v="5"/>
    <s v="Saclay"/>
    <x v="502"/>
    <n v="257.66000000000003"/>
    <s v="Facture"/>
    <x v="1"/>
    <s v="octobre 25"/>
    <x v="9"/>
    <n v="10"/>
    <x v="102"/>
    <n v="61769.98"/>
    <n v="205218.93"/>
    <n v="0.30099599999999999"/>
  </r>
  <r>
    <x v="0"/>
    <n v="2900"/>
    <n v="182"/>
    <x v="16"/>
    <s v="Saclay"/>
    <x v="501"/>
    <n v="458.8"/>
    <s v="Facture"/>
    <x v="1"/>
    <s v="octobre 25"/>
    <x v="9"/>
    <n v="10"/>
    <x v="101"/>
    <n v="61769.98"/>
    <n v="205218.93"/>
    <n v="0.30099599999999999"/>
  </r>
  <r>
    <x v="0"/>
    <n v="2901"/>
    <n v="19"/>
    <x v="1"/>
    <s v="Saclay"/>
    <x v="502"/>
    <n v="332.64"/>
    <s v="Facture"/>
    <x v="1"/>
    <s v="octobre 25"/>
    <x v="9"/>
    <n v="10"/>
    <x v="102"/>
    <n v="61769.98"/>
    <n v="205218.93"/>
    <n v="0.30099599999999999"/>
  </r>
  <r>
    <x v="0"/>
    <n v="2902"/>
    <n v="219"/>
    <x v="32"/>
    <s v="Saclay"/>
    <x v="503"/>
    <n v="231.6"/>
    <s v="Facture"/>
    <x v="1"/>
    <s v="octobre 25"/>
    <x v="9"/>
    <n v="10"/>
    <x v="207"/>
    <n v="61769.98"/>
    <n v="205218.93"/>
    <n v="0.30099599999999999"/>
  </r>
  <r>
    <x v="0"/>
    <n v="2903"/>
    <n v="214"/>
    <x v="27"/>
    <s v="Saclay"/>
    <x v="501"/>
    <n v="201.6"/>
    <s v="Facture"/>
    <x v="1"/>
    <s v="octobre 25"/>
    <x v="9"/>
    <n v="10"/>
    <x v="101"/>
    <n v="61769.98"/>
    <n v="205218.93"/>
    <n v="0.30099599999999999"/>
  </r>
  <r>
    <x v="0"/>
    <n v="2904"/>
    <n v="22"/>
    <x v="2"/>
    <s v="Saclay"/>
    <x v="500"/>
    <n v="414.09"/>
    <s v="Facture"/>
    <x v="1"/>
    <s v="octobre 25"/>
    <x v="9"/>
    <n v="10"/>
    <x v="100"/>
    <n v="61769.98"/>
    <n v="205218.93"/>
    <n v="0.30099599999999999"/>
  </r>
  <r>
    <x v="0"/>
    <n v="2905"/>
    <n v="215"/>
    <x v="29"/>
    <s v="Saclay"/>
    <x v="504"/>
    <n v="611.78"/>
    <s v="Facture"/>
    <x v="1"/>
    <s v="novembre 25"/>
    <x v="10"/>
    <n v="11"/>
    <x v="104"/>
    <n v="62496.36"/>
    <n v="212910.35"/>
    <n v="0.29353400000000002"/>
  </r>
  <r>
    <x v="0"/>
    <n v="2906"/>
    <n v="2"/>
    <x v="11"/>
    <s v="Saclay"/>
    <x v="504"/>
    <n v="187.92"/>
    <s v="Facture"/>
    <x v="1"/>
    <s v="novembre 25"/>
    <x v="10"/>
    <n v="11"/>
    <x v="104"/>
    <n v="62496.36"/>
    <n v="212910.35"/>
    <n v="0.29353400000000002"/>
  </r>
  <r>
    <x v="0"/>
    <n v="2907"/>
    <n v="10"/>
    <x v="9"/>
    <s v="Saclay"/>
    <x v="504"/>
    <n v="689.02"/>
    <s v="Facture"/>
    <x v="1"/>
    <s v="novembre 25"/>
    <x v="10"/>
    <n v="11"/>
    <x v="104"/>
    <n v="62496.36"/>
    <n v="212910.35"/>
    <n v="0.29353400000000002"/>
  </r>
  <r>
    <x v="0"/>
    <n v="2908"/>
    <n v="10"/>
    <x v="9"/>
    <s v="Saclay"/>
    <x v="504"/>
    <n v="188"/>
    <s v="Facture"/>
    <x v="1"/>
    <s v="novembre 25"/>
    <x v="10"/>
    <n v="11"/>
    <x v="104"/>
    <n v="62496.36"/>
    <n v="212910.35"/>
    <n v="0.29353400000000002"/>
  </r>
  <r>
    <x v="0"/>
    <n v="2909"/>
    <n v="22"/>
    <x v="2"/>
    <s v="Saclay"/>
    <x v="504"/>
    <n v="792.51"/>
    <s v="Facture"/>
    <x v="1"/>
    <s v="novembre 25"/>
    <x v="10"/>
    <n v="11"/>
    <x v="104"/>
    <n v="62496.36"/>
    <n v="212910.35"/>
    <n v="0.29353400000000002"/>
  </r>
  <r>
    <x v="0"/>
    <n v="2910"/>
    <n v="19"/>
    <x v="1"/>
    <s v="Saclay"/>
    <x v="505"/>
    <n v="1277.8499999999999"/>
    <s v="Facture"/>
    <x v="1"/>
    <s v="novembre 25"/>
    <x v="10"/>
    <n v="11"/>
    <x v="103"/>
    <n v="62496.36"/>
    <n v="212910.35"/>
    <n v="0.29353400000000002"/>
  </r>
  <r>
    <x v="0"/>
    <n v="2911"/>
    <n v="15"/>
    <x v="4"/>
    <s v="Saclay"/>
    <x v="504"/>
    <n v="326.64999999999998"/>
    <s v="Facture"/>
    <x v="1"/>
    <s v="novembre 25"/>
    <x v="10"/>
    <n v="11"/>
    <x v="104"/>
    <n v="62496.36"/>
    <n v="212910.35"/>
    <n v="0.29353400000000002"/>
  </r>
  <r>
    <x v="0"/>
    <n v="2912"/>
    <n v="4"/>
    <x v="7"/>
    <s v="Saclay"/>
    <x v="505"/>
    <n v="152.96"/>
    <s v="Facture"/>
    <x v="1"/>
    <s v="novembre 25"/>
    <x v="10"/>
    <n v="11"/>
    <x v="103"/>
    <n v="62496.36"/>
    <n v="212910.35"/>
    <n v="0.29353400000000002"/>
  </r>
  <r>
    <x v="0"/>
    <n v="2914"/>
    <n v="207"/>
    <x v="21"/>
    <s v="Saclay"/>
    <x v="504"/>
    <n v="426.62"/>
    <s v="Facture"/>
    <x v="1"/>
    <s v="novembre 25"/>
    <x v="10"/>
    <n v="11"/>
    <x v="104"/>
    <n v="62496.36"/>
    <n v="212910.35"/>
    <n v="0.29353400000000002"/>
  </r>
  <r>
    <x v="0"/>
    <n v="2915"/>
    <n v="19"/>
    <x v="1"/>
    <s v="Saclay"/>
    <x v="505"/>
    <n v="38.56"/>
    <s v="Facture"/>
    <x v="1"/>
    <s v="novembre 25"/>
    <x v="10"/>
    <n v="11"/>
    <x v="103"/>
    <n v="62496.36"/>
    <n v="212910.35"/>
    <n v="0.29353400000000002"/>
  </r>
  <r>
    <x v="0"/>
    <n v="2916"/>
    <n v="7"/>
    <x v="0"/>
    <s v="Saclay"/>
    <x v="504"/>
    <n v="924"/>
    <s v="Facture"/>
    <x v="1"/>
    <s v="novembre 25"/>
    <x v="10"/>
    <n v="11"/>
    <x v="104"/>
    <n v="62496.36"/>
    <n v="212910.35"/>
    <n v="0.29353400000000002"/>
  </r>
  <r>
    <x v="0"/>
    <n v="2917"/>
    <n v="19"/>
    <x v="1"/>
    <s v="Saclay"/>
    <x v="504"/>
    <n v="19.66"/>
    <s v="Avoir"/>
    <x v="1"/>
    <s v="novembre 25"/>
    <x v="10"/>
    <n v="11"/>
    <x v="104"/>
    <n v="62496.36"/>
    <n v="212910.35"/>
    <n v="0.29353400000000002"/>
  </r>
  <r>
    <x v="0"/>
    <n v="2918"/>
    <n v="3"/>
    <x v="6"/>
    <s v="Saclay"/>
    <x v="504"/>
    <n v="1582.24"/>
    <s v="Facture"/>
    <x v="1"/>
    <s v="novembre 25"/>
    <x v="10"/>
    <n v="11"/>
    <x v="104"/>
    <n v="62496.36"/>
    <n v="212910.35"/>
    <n v="0.29353400000000002"/>
  </r>
  <r>
    <x v="0"/>
    <n v="2919"/>
    <n v="19"/>
    <x v="1"/>
    <s v="Saclay"/>
    <x v="506"/>
    <n v="674.58"/>
    <s v="Facture"/>
    <x v="1"/>
    <s v="novembre 25"/>
    <x v="10"/>
    <n v="11"/>
    <x v="105"/>
    <n v="62496.36"/>
    <n v="212910.35"/>
    <n v="0.29353400000000002"/>
  </r>
  <r>
    <x v="0"/>
    <n v="2920"/>
    <n v="31"/>
    <x v="8"/>
    <s v="Saclay"/>
    <x v="506"/>
    <n v="811.77"/>
    <s v="Facture"/>
    <x v="1"/>
    <s v="novembre 25"/>
    <x v="10"/>
    <n v="11"/>
    <x v="105"/>
    <n v="62496.36"/>
    <n v="212910.35"/>
    <n v="0.29353400000000002"/>
  </r>
  <r>
    <x v="0"/>
    <n v="2921"/>
    <n v="219"/>
    <x v="32"/>
    <s v="Saclay"/>
    <x v="506"/>
    <n v="962.88"/>
    <s v="Facture"/>
    <x v="1"/>
    <s v="novembre 25"/>
    <x v="10"/>
    <n v="11"/>
    <x v="105"/>
    <n v="62496.36"/>
    <n v="212910.35"/>
    <n v="0.29353400000000002"/>
  </r>
  <r>
    <x v="0"/>
    <n v="2922"/>
    <n v="17"/>
    <x v="5"/>
    <s v="Saclay"/>
    <x v="506"/>
    <n v="107.91"/>
    <s v="Facture"/>
    <x v="1"/>
    <s v="novembre 25"/>
    <x v="10"/>
    <n v="11"/>
    <x v="105"/>
    <n v="62496.36"/>
    <n v="212910.35"/>
    <n v="0.29353400000000002"/>
  </r>
  <r>
    <x v="0"/>
    <n v="2923"/>
    <n v="19"/>
    <x v="1"/>
    <s v="Saclay"/>
    <x v="506"/>
    <n v="107.55"/>
    <s v="Facture"/>
    <x v="1"/>
    <s v="novembre 25"/>
    <x v="10"/>
    <n v="11"/>
    <x v="105"/>
    <n v="62496.36"/>
    <n v="212910.35"/>
    <n v="0.29353400000000002"/>
  </r>
  <r>
    <x v="0"/>
    <n v="2924"/>
    <n v="31"/>
    <x v="8"/>
    <s v="Saclay"/>
    <x v="507"/>
    <n v="1729.3"/>
    <s v="Facture"/>
    <x v="1"/>
    <s v="novembre 25"/>
    <x v="10"/>
    <n v="11"/>
    <x v="208"/>
    <n v="62496.36"/>
    <n v="212910.35"/>
    <n v="0.29353400000000002"/>
  </r>
  <r>
    <x v="0"/>
    <n v="2925"/>
    <n v="4"/>
    <x v="7"/>
    <s v="Saclay"/>
    <x v="508"/>
    <n v="173.33"/>
    <s v="Facture"/>
    <x v="1"/>
    <s v="novembre 25"/>
    <x v="10"/>
    <n v="11"/>
    <x v="106"/>
    <n v="62496.36"/>
    <n v="212910.35"/>
    <n v="0.29353400000000002"/>
  </r>
  <r>
    <x v="0"/>
    <n v="2926"/>
    <n v="215"/>
    <x v="29"/>
    <s v="Saclay"/>
    <x v="508"/>
    <n v="934.99"/>
    <s v="Facture"/>
    <x v="1"/>
    <s v="novembre 25"/>
    <x v="10"/>
    <n v="11"/>
    <x v="106"/>
    <n v="62496.36"/>
    <n v="212910.35"/>
    <n v="0.29353400000000002"/>
  </r>
  <r>
    <x v="0"/>
    <n v="2927"/>
    <n v="215"/>
    <x v="29"/>
    <s v="Saclay"/>
    <x v="508"/>
    <n v="934.99"/>
    <s v="Facture"/>
    <x v="1"/>
    <s v="novembre 25"/>
    <x v="10"/>
    <n v="11"/>
    <x v="106"/>
    <n v="62496.36"/>
    <n v="212910.35"/>
    <n v="0.29353400000000002"/>
  </r>
  <r>
    <x v="0"/>
    <n v="2928"/>
    <n v="219"/>
    <x v="32"/>
    <s v="Saclay"/>
    <x v="508"/>
    <n v="376.8"/>
    <s v="Facture"/>
    <x v="1"/>
    <s v="novembre 25"/>
    <x v="10"/>
    <n v="11"/>
    <x v="106"/>
    <n v="62496.36"/>
    <n v="212910.35"/>
    <n v="0.29353400000000002"/>
  </r>
  <r>
    <x v="0"/>
    <n v="2929"/>
    <n v="17"/>
    <x v="5"/>
    <s v="Saclay"/>
    <x v="508"/>
    <n v="368.4"/>
    <s v="Facture"/>
    <x v="1"/>
    <s v="novembre 25"/>
    <x v="10"/>
    <n v="11"/>
    <x v="106"/>
    <n v="62496.36"/>
    <n v="212910.35"/>
    <n v="0.29353400000000002"/>
  </r>
  <r>
    <x v="0"/>
    <n v="2930"/>
    <n v="22"/>
    <x v="2"/>
    <s v="Saclay"/>
    <x v="508"/>
    <n v="254.5"/>
    <s v="Facture"/>
    <x v="1"/>
    <s v="novembre 25"/>
    <x v="10"/>
    <n v="11"/>
    <x v="106"/>
    <n v="62496.36"/>
    <n v="212910.35"/>
    <n v="0.29353400000000002"/>
  </r>
  <r>
    <x v="0"/>
    <n v="2931"/>
    <n v="22"/>
    <x v="2"/>
    <s v="Saclay"/>
    <x v="508"/>
    <n v="329.58"/>
    <s v="Facture"/>
    <x v="1"/>
    <s v="novembre 25"/>
    <x v="10"/>
    <n v="11"/>
    <x v="106"/>
    <n v="62496.36"/>
    <n v="212910.35"/>
    <n v="0.29353400000000002"/>
  </r>
  <r>
    <x v="0"/>
    <n v="2932"/>
    <n v="15"/>
    <x v="4"/>
    <s v="Saclay"/>
    <x v="508"/>
    <n v="398.16"/>
    <s v="Facture"/>
    <x v="1"/>
    <s v="novembre 25"/>
    <x v="10"/>
    <n v="11"/>
    <x v="106"/>
    <n v="62496.36"/>
    <n v="212910.35"/>
    <n v="0.29353400000000002"/>
  </r>
  <r>
    <x v="0"/>
    <n v="2933"/>
    <n v="19"/>
    <x v="1"/>
    <s v="Saclay"/>
    <x v="508"/>
    <n v="325.37"/>
    <s v="Facture"/>
    <x v="1"/>
    <s v="novembre 25"/>
    <x v="10"/>
    <n v="11"/>
    <x v="106"/>
    <n v="62496.36"/>
    <n v="212910.35"/>
    <n v="0.29353400000000002"/>
  </r>
  <r>
    <x v="0"/>
    <n v="2934"/>
    <n v="31"/>
    <x v="8"/>
    <s v="Saclay"/>
    <x v="508"/>
    <n v="480.22"/>
    <s v="Facture"/>
    <x v="1"/>
    <s v="novembre 25"/>
    <x v="10"/>
    <n v="11"/>
    <x v="106"/>
    <n v="62496.36"/>
    <n v="212910.35"/>
    <n v="0.29353400000000002"/>
  </r>
  <r>
    <x v="0"/>
    <n v="2935"/>
    <n v="10"/>
    <x v="9"/>
    <s v="Saclay"/>
    <x v="509"/>
    <n v="240"/>
    <s v="Facture"/>
    <x v="1"/>
    <s v="novembre 25"/>
    <x v="10"/>
    <n v="11"/>
    <x v="107"/>
    <n v="62496.36"/>
    <n v="212910.35"/>
    <n v="0.29353400000000002"/>
  </r>
  <r>
    <x v="0"/>
    <n v="2936"/>
    <n v="215"/>
    <x v="29"/>
    <s v="Saclay"/>
    <x v="509"/>
    <n v="499.8"/>
    <s v="Facture"/>
    <x v="1"/>
    <s v="novembre 25"/>
    <x v="10"/>
    <n v="11"/>
    <x v="107"/>
    <n v="62496.36"/>
    <n v="212910.35"/>
    <n v="0.29353400000000002"/>
  </r>
  <r>
    <x v="0"/>
    <n v="2937"/>
    <n v="31"/>
    <x v="8"/>
    <s v="Saclay"/>
    <x v="509"/>
    <n v="229.6"/>
    <s v="Facture"/>
    <x v="1"/>
    <s v="novembre 25"/>
    <x v="10"/>
    <n v="11"/>
    <x v="107"/>
    <n v="62496.36"/>
    <n v="212910.35"/>
    <n v="0.29353400000000002"/>
  </r>
  <r>
    <x v="0"/>
    <n v="2938"/>
    <n v="31"/>
    <x v="8"/>
    <s v="Saclay"/>
    <x v="509"/>
    <n v="300.25"/>
    <s v="Facture"/>
    <x v="1"/>
    <s v="novembre 25"/>
    <x v="10"/>
    <n v="11"/>
    <x v="107"/>
    <n v="62496.36"/>
    <n v="212910.35"/>
    <n v="0.29353400000000002"/>
  </r>
  <r>
    <x v="0"/>
    <n v="2939"/>
    <n v="19"/>
    <x v="1"/>
    <s v="Saclay"/>
    <x v="509"/>
    <n v="663.85"/>
    <s v="Facture"/>
    <x v="1"/>
    <s v="novembre 25"/>
    <x v="10"/>
    <n v="11"/>
    <x v="107"/>
    <n v="62496.36"/>
    <n v="212910.35"/>
    <n v="0.29353400000000002"/>
  </r>
  <r>
    <x v="0"/>
    <n v="2940"/>
    <n v="22"/>
    <x v="2"/>
    <s v="Saclay"/>
    <x v="509"/>
    <n v="587.64"/>
    <s v="Facture"/>
    <x v="1"/>
    <s v="novembre 25"/>
    <x v="10"/>
    <n v="11"/>
    <x v="107"/>
    <n v="62496.36"/>
    <n v="212910.35"/>
    <n v="0.29353400000000002"/>
  </r>
  <r>
    <x v="0"/>
    <n v="2941"/>
    <n v="219"/>
    <x v="32"/>
    <s v="Saclay"/>
    <x v="509"/>
    <n v="235.6"/>
    <s v="Facture"/>
    <x v="1"/>
    <s v="novembre 25"/>
    <x v="10"/>
    <n v="11"/>
    <x v="107"/>
    <n v="62496.36"/>
    <n v="212910.35"/>
    <n v="0.29353400000000002"/>
  </r>
  <r>
    <x v="0"/>
    <n v="2942"/>
    <n v="15"/>
    <x v="4"/>
    <s v="Saclay"/>
    <x v="509"/>
    <n v="856.65"/>
    <s v="Facture"/>
    <x v="1"/>
    <s v="novembre 25"/>
    <x v="10"/>
    <n v="11"/>
    <x v="107"/>
    <n v="62496.36"/>
    <n v="212910.35"/>
    <n v="0.29353400000000002"/>
  </r>
  <r>
    <x v="0"/>
    <n v="2943"/>
    <n v="43"/>
    <x v="12"/>
    <s v="Saclay"/>
    <x v="509"/>
    <n v="2465"/>
    <s v="Facture"/>
    <x v="1"/>
    <s v="novembre 25"/>
    <x v="10"/>
    <n v="11"/>
    <x v="107"/>
    <n v="62496.36"/>
    <n v="212910.35"/>
    <n v="0.29353400000000002"/>
  </r>
  <r>
    <x v="0"/>
    <n v="2944"/>
    <n v="4"/>
    <x v="7"/>
    <s v="Saclay"/>
    <x v="509"/>
    <n v="256.86"/>
    <s v="Facture"/>
    <x v="1"/>
    <s v="novembre 25"/>
    <x v="10"/>
    <n v="11"/>
    <x v="107"/>
    <n v="62496.36"/>
    <n v="212910.35"/>
    <n v="0.29353400000000002"/>
  </r>
  <r>
    <x v="0"/>
    <n v="2945"/>
    <n v="11"/>
    <x v="18"/>
    <s v="Saclay"/>
    <x v="508"/>
    <n v="1465"/>
    <s v="Facture"/>
    <x v="1"/>
    <s v="novembre 25"/>
    <x v="10"/>
    <n v="11"/>
    <x v="106"/>
    <n v="62496.36"/>
    <n v="212910.35"/>
    <n v="0.29353400000000002"/>
  </r>
  <r>
    <x v="0"/>
    <n v="2946"/>
    <n v="217"/>
    <x v="31"/>
    <s v="Saclay"/>
    <x v="510"/>
    <n v="803.25"/>
    <s v="Facture"/>
    <x v="1"/>
    <s v="novembre 25"/>
    <x v="10"/>
    <n v="11"/>
    <x v="108"/>
    <n v="62496.36"/>
    <n v="212910.35"/>
    <n v="0.29353400000000002"/>
  </r>
  <r>
    <x v="0"/>
    <n v="2947"/>
    <n v="4"/>
    <x v="7"/>
    <s v="Saclay"/>
    <x v="510"/>
    <n v="234.88"/>
    <s v="Facture"/>
    <x v="1"/>
    <s v="novembre 25"/>
    <x v="10"/>
    <n v="11"/>
    <x v="108"/>
    <n v="62496.36"/>
    <n v="212910.35"/>
    <n v="0.29353400000000002"/>
  </r>
  <r>
    <x v="0"/>
    <n v="2948"/>
    <n v="15"/>
    <x v="4"/>
    <s v="Saclay"/>
    <x v="510"/>
    <n v="1316.13"/>
    <s v="Facture"/>
    <x v="1"/>
    <s v="novembre 25"/>
    <x v="10"/>
    <n v="11"/>
    <x v="108"/>
    <n v="62496.36"/>
    <n v="212910.35"/>
    <n v="0.29353400000000002"/>
  </r>
  <r>
    <x v="0"/>
    <n v="2949"/>
    <n v="22"/>
    <x v="2"/>
    <s v="Saclay"/>
    <x v="510"/>
    <n v="403.98"/>
    <s v="Facture"/>
    <x v="1"/>
    <s v="novembre 25"/>
    <x v="10"/>
    <n v="11"/>
    <x v="108"/>
    <n v="62496.36"/>
    <n v="212910.35"/>
    <n v="0.29353400000000002"/>
  </r>
  <r>
    <x v="0"/>
    <n v="2950"/>
    <n v="182"/>
    <x v="16"/>
    <s v="Saclay"/>
    <x v="510"/>
    <n v="277.44"/>
    <s v="Facture"/>
    <x v="1"/>
    <s v="novembre 25"/>
    <x v="10"/>
    <n v="11"/>
    <x v="108"/>
    <n v="62496.36"/>
    <n v="212910.35"/>
    <n v="0.29353400000000002"/>
  </r>
  <r>
    <x v="0"/>
    <n v="2951"/>
    <n v="19"/>
    <x v="1"/>
    <s v="Saclay"/>
    <x v="510"/>
    <n v="43.9"/>
    <s v="Facture"/>
    <x v="1"/>
    <s v="novembre 25"/>
    <x v="10"/>
    <n v="11"/>
    <x v="108"/>
    <n v="62496.36"/>
    <n v="212910.35"/>
    <n v="0.29353400000000002"/>
  </r>
  <r>
    <x v="0"/>
    <n v="2952"/>
    <n v="7"/>
    <x v="0"/>
    <s v="Saclay"/>
    <x v="510"/>
    <n v="419.5"/>
    <s v="Facture"/>
    <x v="1"/>
    <s v="novembre 25"/>
    <x v="10"/>
    <n v="11"/>
    <x v="108"/>
    <n v="62496.36"/>
    <n v="212910.35"/>
    <n v="0.29353400000000002"/>
  </r>
  <r>
    <x v="0"/>
    <n v="2953"/>
    <n v="31"/>
    <x v="8"/>
    <s v="Saclay"/>
    <x v="510"/>
    <n v="863.01"/>
    <s v="Facture"/>
    <x v="1"/>
    <s v="novembre 25"/>
    <x v="10"/>
    <n v="11"/>
    <x v="108"/>
    <n v="62496.36"/>
    <n v="212910.35"/>
    <n v="0.29353400000000002"/>
  </r>
  <r>
    <x v="0"/>
    <n v="2954"/>
    <n v="31"/>
    <x v="8"/>
    <s v="Saclay"/>
    <x v="510"/>
    <n v="36.479999999999997"/>
    <s v="Facture"/>
    <x v="1"/>
    <s v="novembre 25"/>
    <x v="10"/>
    <n v="11"/>
    <x v="108"/>
    <n v="62496.36"/>
    <n v="212910.35"/>
    <n v="0.29353400000000002"/>
  </r>
  <r>
    <x v="0"/>
    <n v="2955"/>
    <n v="19"/>
    <x v="1"/>
    <s v="Saclay"/>
    <x v="510"/>
    <n v="469.66"/>
    <s v="Facture"/>
    <x v="1"/>
    <s v="novembre 25"/>
    <x v="10"/>
    <n v="11"/>
    <x v="108"/>
    <n v="62496.36"/>
    <n v="212910.35"/>
    <n v="0.29353400000000002"/>
  </r>
  <r>
    <x v="0"/>
    <n v="2956"/>
    <n v="214"/>
    <x v="27"/>
    <s v="Saclay"/>
    <x v="510"/>
    <n v="86.64"/>
    <s v="Facture"/>
    <x v="1"/>
    <s v="novembre 25"/>
    <x v="10"/>
    <n v="11"/>
    <x v="108"/>
    <n v="62496.36"/>
    <n v="212910.35"/>
    <n v="0.29353400000000002"/>
  </r>
  <r>
    <x v="0"/>
    <n v="2957"/>
    <n v="15"/>
    <x v="4"/>
    <s v="Saclay"/>
    <x v="510"/>
    <n v="86.64"/>
    <s v="Facture"/>
    <x v="1"/>
    <s v="novembre 25"/>
    <x v="10"/>
    <n v="11"/>
    <x v="108"/>
    <n v="62496.36"/>
    <n v="212910.35"/>
    <n v="0.29353400000000002"/>
  </r>
  <r>
    <x v="0"/>
    <n v="2964"/>
    <n v="31"/>
    <x v="8"/>
    <s v="Saclay"/>
    <x v="511"/>
    <n v="98.56"/>
    <s v="Facture"/>
    <x v="1"/>
    <s v="novembre 25"/>
    <x v="10"/>
    <n v="11"/>
    <x v="110"/>
    <n v="62496.36"/>
    <n v="212910.35"/>
    <n v="0.29353400000000002"/>
  </r>
  <r>
    <x v="0"/>
    <n v="2965"/>
    <n v="22"/>
    <x v="2"/>
    <s v="Saclay"/>
    <x v="511"/>
    <n v="268.48"/>
    <s v="Facture"/>
    <x v="1"/>
    <s v="novembre 25"/>
    <x v="10"/>
    <n v="11"/>
    <x v="110"/>
    <n v="62496.36"/>
    <n v="212910.35"/>
    <n v="0.29353400000000002"/>
  </r>
  <r>
    <x v="0"/>
    <n v="2966"/>
    <n v="19"/>
    <x v="1"/>
    <s v="Saclay"/>
    <x v="511"/>
    <n v="118.09"/>
    <s v="Facture"/>
    <x v="1"/>
    <s v="novembre 25"/>
    <x v="10"/>
    <n v="11"/>
    <x v="110"/>
    <n v="62496.36"/>
    <n v="212910.35"/>
    <n v="0.29353400000000002"/>
  </r>
  <r>
    <x v="0"/>
    <n v="2967"/>
    <n v="19"/>
    <x v="1"/>
    <s v="Saclay"/>
    <x v="512"/>
    <n v="334.12"/>
    <s v="Facture"/>
    <x v="1"/>
    <s v="novembre 25"/>
    <x v="10"/>
    <n v="11"/>
    <x v="196"/>
    <n v="62496.36"/>
    <n v="212910.35"/>
    <n v="0.29353400000000002"/>
  </r>
  <r>
    <x v="0"/>
    <n v="2968"/>
    <n v="31"/>
    <x v="8"/>
    <s v="Saclay"/>
    <x v="512"/>
    <n v="449.99"/>
    <s v="Facture"/>
    <x v="1"/>
    <s v="novembre 25"/>
    <x v="10"/>
    <n v="11"/>
    <x v="196"/>
    <n v="62496.36"/>
    <n v="212910.35"/>
    <n v="0.29353400000000002"/>
  </r>
  <r>
    <x v="0"/>
    <n v="2969"/>
    <n v="4"/>
    <x v="7"/>
    <s v="Saclay"/>
    <x v="512"/>
    <n v="81.22"/>
    <s v="Facture"/>
    <x v="1"/>
    <s v="novembre 25"/>
    <x v="10"/>
    <n v="11"/>
    <x v="196"/>
    <n v="62496.36"/>
    <n v="212910.35"/>
    <n v="0.29353400000000002"/>
  </r>
  <r>
    <x v="0"/>
    <n v="2970"/>
    <n v="215"/>
    <x v="29"/>
    <s v="Saclay"/>
    <x v="512"/>
    <n v="188.86"/>
    <s v="Facture"/>
    <x v="1"/>
    <s v="novembre 25"/>
    <x v="10"/>
    <n v="11"/>
    <x v="196"/>
    <n v="62496.36"/>
    <n v="212910.35"/>
    <n v="0.29353400000000002"/>
  </r>
  <r>
    <x v="0"/>
    <n v="2971"/>
    <n v="22"/>
    <x v="2"/>
    <s v="Saclay"/>
    <x v="512"/>
    <n v="322.39"/>
    <s v="Facture"/>
    <x v="1"/>
    <s v="novembre 25"/>
    <x v="10"/>
    <n v="11"/>
    <x v="196"/>
    <n v="62496.36"/>
    <n v="212910.35"/>
    <n v="0.29353400000000002"/>
  </r>
  <r>
    <x v="0"/>
    <n v="2972"/>
    <n v="19"/>
    <x v="1"/>
    <s v="Saclay"/>
    <x v="512"/>
    <n v="34.68"/>
    <s v="Facture"/>
    <x v="1"/>
    <s v="novembre 25"/>
    <x v="10"/>
    <n v="11"/>
    <x v="196"/>
    <n v="62496.36"/>
    <n v="212910.35"/>
    <n v="0.29353400000000002"/>
  </r>
  <r>
    <x v="0"/>
    <n v="2973"/>
    <n v="215"/>
    <x v="29"/>
    <s v="Saclay"/>
    <x v="511"/>
    <n v="505.07"/>
    <s v="Facture"/>
    <x v="1"/>
    <s v="novembre 25"/>
    <x v="10"/>
    <n v="11"/>
    <x v="110"/>
    <n v="62496.36"/>
    <n v="212910.35"/>
    <n v="0.29353400000000002"/>
  </r>
  <r>
    <x v="0"/>
    <n v="2974"/>
    <n v="215"/>
    <x v="29"/>
    <s v="Saclay"/>
    <x v="511"/>
    <n v="257.02"/>
    <s v="Facture"/>
    <x v="1"/>
    <s v="novembre 25"/>
    <x v="10"/>
    <n v="11"/>
    <x v="110"/>
    <n v="62496.36"/>
    <n v="212910.35"/>
    <n v="0.29353400000000002"/>
  </r>
  <r>
    <x v="0"/>
    <n v="2975"/>
    <n v="219"/>
    <x v="32"/>
    <s v="Saclay"/>
    <x v="512"/>
    <n v="376"/>
    <s v="Facture"/>
    <x v="1"/>
    <s v="novembre 25"/>
    <x v="10"/>
    <n v="11"/>
    <x v="196"/>
    <n v="62496.36"/>
    <n v="212910.35"/>
    <n v="0.29353400000000002"/>
  </r>
  <r>
    <x v="0"/>
    <n v="2976"/>
    <n v="219"/>
    <x v="32"/>
    <s v="Saclay"/>
    <x v="512"/>
    <n v="220.19"/>
    <s v="Facture"/>
    <x v="1"/>
    <s v="novembre 25"/>
    <x v="10"/>
    <n v="11"/>
    <x v="196"/>
    <n v="62496.36"/>
    <n v="212910.35"/>
    <n v="0.29353400000000002"/>
  </r>
  <r>
    <x v="0"/>
    <n v="2977"/>
    <n v="11"/>
    <x v="18"/>
    <s v="Saclay"/>
    <x v="509"/>
    <n v="1465"/>
    <s v="Facture"/>
    <x v="1"/>
    <s v="novembre 25"/>
    <x v="10"/>
    <n v="11"/>
    <x v="107"/>
    <n v="62496.36"/>
    <n v="212910.35"/>
    <n v="0.29353400000000002"/>
  </r>
  <r>
    <x v="0"/>
    <n v="2978"/>
    <n v="10"/>
    <x v="9"/>
    <s v="Saclay"/>
    <x v="513"/>
    <n v="490.07"/>
    <s v="Facture"/>
    <x v="1"/>
    <s v="novembre 25"/>
    <x v="10"/>
    <n v="11"/>
    <x v="111"/>
    <n v="62496.36"/>
    <n v="212910.35"/>
    <n v="0.29353400000000002"/>
  </r>
  <r>
    <x v="0"/>
    <n v="2980"/>
    <n v="215"/>
    <x v="29"/>
    <s v="Saclay"/>
    <x v="513"/>
    <n v="539.57000000000005"/>
    <s v="Facture"/>
    <x v="1"/>
    <s v="novembre 25"/>
    <x v="10"/>
    <n v="11"/>
    <x v="111"/>
    <n v="62496.36"/>
    <n v="212910.35"/>
    <n v="0.29353400000000002"/>
  </r>
  <r>
    <x v="0"/>
    <n v="2981"/>
    <n v="19"/>
    <x v="1"/>
    <s v="Saclay"/>
    <x v="514"/>
    <n v="38.56"/>
    <s v="Facture"/>
    <x v="1"/>
    <s v="novembre 25"/>
    <x v="10"/>
    <n v="11"/>
    <x v="112"/>
    <n v="62496.36"/>
    <n v="212910.35"/>
    <n v="0.29353400000000002"/>
  </r>
  <r>
    <x v="0"/>
    <n v="2982"/>
    <n v="19"/>
    <x v="1"/>
    <s v="Saclay"/>
    <x v="514"/>
    <n v="1589.69"/>
    <s v="Facture"/>
    <x v="1"/>
    <s v="novembre 25"/>
    <x v="10"/>
    <n v="11"/>
    <x v="112"/>
    <n v="62496.36"/>
    <n v="212910.35"/>
    <n v="0.29353400000000002"/>
  </r>
  <r>
    <x v="0"/>
    <n v="2984"/>
    <n v="215"/>
    <x v="29"/>
    <s v="Saclay"/>
    <x v="515"/>
    <n v="157.65"/>
    <s v="Facture"/>
    <x v="1"/>
    <s v="novembre 25"/>
    <x v="10"/>
    <n v="11"/>
    <x v="114"/>
    <n v="62496.36"/>
    <n v="212910.35"/>
    <n v="0.29353400000000002"/>
  </r>
  <r>
    <x v="0"/>
    <n v="2985"/>
    <n v="214"/>
    <x v="27"/>
    <s v="Saclay"/>
    <x v="515"/>
    <n v="201.6"/>
    <s v="Facture"/>
    <x v="1"/>
    <s v="novembre 25"/>
    <x v="10"/>
    <n v="11"/>
    <x v="114"/>
    <n v="62496.36"/>
    <n v="212910.35"/>
    <n v="0.29353400000000002"/>
  </r>
  <r>
    <x v="0"/>
    <n v="2986"/>
    <n v="15"/>
    <x v="4"/>
    <s v="Saclay"/>
    <x v="514"/>
    <n v="123.74"/>
    <s v="Facture"/>
    <x v="1"/>
    <s v="novembre 25"/>
    <x v="10"/>
    <n v="11"/>
    <x v="112"/>
    <n v="62496.36"/>
    <n v="212910.35"/>
    <n v="0.29353400000000002"/>
  </r>
  <r>
    <x v="0"/>
    <n v="2987"/>
    <n v="7"/>
    <x v="0"/>
    <s v="Saclay"/>
    <x v="514"/>
    <n v="731.55"/>
    <s v="Facture"/>
    <x v="1"/>
    <s v="novembre 25"/>
    <x v="10"/>
    <n v="11"/>
    <x v="112"/>
    <n v="62496.36"/>
    <n v="212910.35"/>
    <n v="0.29353400000000002"/>
  </r>
  <r>
    <x v="0"/>
    <n v="2988"/>
    <n v="31"/>
    <x v="8"/>
    <s v="Saclay"/>
    <x v="515"/>
    <n v="183.54"/>
    <s v="Facture"/>
    <x v="1"/>
    <s v="novembre 25"/>
    <x v="10"/>
    <n v="11"/>
    <x v="114"/>
    <n v="62496.36"/>
    <n v="212910.35"/>
    <n v="0.29353400000000002"/>
  </r>
  <r>
    <x v="0"/>
    <n v="2989"/>
    <n v="19"/>
    <x v="1"/>
    <s v="Saclay"/>
    <x v="515"/>
    <n v="169.88"/>
    <s v="Facture"/>
    <x v="1"/>
    <s v="novembre 25"/>
    <x v="10"/>
    <n v="11"/>
    <x v="114"/>
    <n v="62496.36"/>
    <n v="212910.35"/>
    <n v="0.29353400000000002"/>
  </r>
  <r>
    <x v="0"/>
    <n v="2990"/>
    <n v="17"/>
    <x v="5"/>
    <s v="Saclay"/>
    <x v="515"/>
    <n v="511.08"/>
    <s v="Facture"/>
    <x v="1"/>
    <s v="novembre 25"/>
    <x v="10"/>
    <n v="11"/>
    <x v="114"/>
    <n v="62496.36"/>
    <n v="212910.35"/>
    <n v="0.29353400000000002"/>
  </r>
  <r>
    <x v="0"/>
    <n v="2991"/>
    <n v="15"/>
    <x v="4"/>
    <s v="Saclay"/>
    <x v="515"/>
    <n v="348.03"/>
    <s v="Facture"/>
    <x v="1"/>
    <s v="novembre 25"/>
    <x v="10"/>
    <n v="11"/>
    <x v="114"/>
    <n v="62496.36"/>
    <n v="212910.35"/>
    <n v="0.29353400000000002"/>
  </r>
  <r>
    <x v="0"/>
    <n v="2992"/>
    <n v="219"/>
    <x v="32"/>
    <s v="Saclay"/>
    <x v="516"/>
    <n v="322.27999999999997"/>
    <s v="Facture"/>
    <x v="1"/>
    <s v="novembre 25"/>
    <x v="10"/>
    <n v="11"/>
    <x v="113"/>
    <n v="62496.36"/>
    <n v="212910.35"/>
    <n v="0.29353400000000002"/>
  </r>
  <r>
    <x v="0"/>
    <n v="2993"/>
    <n v="215"/>
    <x v="29"/>
    <s v="Saclay"/>
    <x v="516"/>
    <n v="710.16"/>
    <s v="Facture"/>
    <x v="1"/>
    <s v="novembre 25"/>
    <x v="10"/>
    <n v="11"/>
    <x v="113"/>
    <n v="62496.36"/>
    <n v="212910.35"/>
    <n v="0.29353400000000002"/>
  </r>
  <r>
    <x v="0"/>
    <n v="2994"/>
    <n v="22"/>
    <x v="2"/>
    <s v="Saclay"/>
    <x v="517"/>
    <n v="824.23"/>
    <s v="Facture"/>
    <x v="1"/>
    <s v="novembre 25"/>
    <x v="10"/>
    <n v="11"/>
    <x v="117"/>
    <n v="62496.36"/>
    <n v="212910.35"/>
    <n v="0.29353400000000002"/>
  </r>
  <r>
    <x v="0"/>
    <n v="2996"/>
    <n v="31"/>
    <x v="8"/>
    <s v="Saclay"/>
    <x v="514"/>
    <n v="1101.5"/>
    <s v="Facture"/>
    <x v="1"/>
    <s v="novembre 25"/>
    <x v="10"/>
    <n v="11"/>
    <x v="112"/>
    <n v="62496.36"/>
    <n v="212910.35"/>
    <n v="0.29353400000000002"/>
  </r>
  <r>
    <x v="0"/>
    <n v="2997"/>
    <n v="31"/>
    <x v="8"/>
    <s v="Saclay"/>
    <x v="517"/>
    <n v="52.2"/>
    <s v="Facture"/>
    <x v="1"/>
    <s v="novembre 25"/>
    <x v="10"/>
    <n v="11"/>
    <x v="117"/>
    <n v="62496.36"/>
    <n v="212910.35"/>
    <n v="0.29353400000000002"/>
  </r>
  <r>
    <x v="0"/>
    <n v="2998"/>
    <n v="7"/>
    <x v="0"/>
    <s v="Saclay"/>
    <x v="515"/>
    <n v="458.65"/>
    <s v="Facture"/>
    <x v="1"/>
    <s v="novembre 25"/>
    <x v="10"/>
    <n v="11"/>
    <x v="114"/>
    <n v="62496.36"/>
    <n v="212910.35"/>
    <n v="0.29353400000000002"/>
  </r>
  <r>
    <x v="0"/>
    <n v="2999"/>
    <n v="31"/>
    <x v="8"/>
    <s v="Saclay"/>
    <x v="516"/>
    <n v="265.27999999999997"/>
    <s v="Facture"/>
    <x v="1"/>
    <s v="novembre 25"/>
    <x v="10"/>
    <n v="11"/>
    <x v="113"/>
    <n v="62496.36"/>
    <n v="212910.35"/>
    <n v="0.29353400000000002"/>
  </r>
  <r>
    <x v="0"/>
    <n v="3000"/>
    <n v="31"/>
    <x v="8"/>
    <s v="Saclay"/>
    <x v="518"/>
    <n v="39.15"/>
    <s v="Facture"/>
    <x v="1"/>
    <s v="novembre 25"/>
    <x v="10"/>
    <n v="11"/>
    <x v="115"/>
    <n v="62496.36"/>
    <n v="212910.35"/>
    <n v="0.29353400000000002"/>
  </r>
  <r>
    <x v="0"/>
    <n v="3001"/>
    <n v="19"/>
    <x v="1"/>
    <s v="Saclay"/>
    <x v="518"/>
    <n v="298.18"/>
    <s v="Facture"/>
    <x v="1"/>
    <s v="novembre 25"/>
    <x v="10"/>
    <n v="11"/>
    <x v="115"/>
    <n v="62496.36"/>
    <n v="212910.35"/>
    <n v="0.29353400000000002"/>
  </r>
  <r>
    <x v="0"/>
    <n v="3002"/>
    <n v="219"/>
    <x v="32"/>
    <s v="Saclay"/>
    <x v="515"/>
    <n v="902.24"/>
    <s v="Facture"/>
    <x v="1"/>
    <s v="novembre 25"/>
    <x v="10"/>
    <n v="11"/>
    <x v="114"/>
    <n v="62496.36"/>
    <n v="212910.35"/>
    <n v="0.29353400000000002"/>
  </r>
  <r>
    <x v="0"/>
    <n v="3003"/>
    <n v="15"/>
    <x v="4"/>
    <s v="Saclay"/>
    <x v="518"/>
    <n v="233.03"/>
    <s v="Facture"/>
    <x v="1"/>
    <s v="novembre 25"/>
    <x v="10"/>
    <n v="11"/>
    <x v="115"/>
    <n v="62496.36"/>
    <n v="212910.35"/>
    <n v="0.29353400000000002"/>
  </r>
  <r>
    <x v="0"/>
    <n v="3004"/>
    <n v="19"/>
    <x v="1"/>
    <s v="Saclay"/>
    <x v="519"/>
    <n v="442.22"/>
    <s v="Facture"/>
    <x v="1"/>
    <s v="novembre 25"/>
    <x v="10"/>
    <n v="11"/>
    <x v="116"/>
    <n v="62496.36"/>
    <n v="212910.35"/>
    <n v="0.29353400000000002"/>
  </r>
  <r>
    <x v="0"/>
    <n v="3005"/>
    <n v="19"/>
    <x v="1"/>
    <s v="Saclay"/>
    <x v="519"/>
    <n v="38.56"/>
    <s v="Facture"/>
    <x v="1"/>
    <s v="novembre 25"/>
    <x v="10"/>
    <n v="11"/>
    <x v="116"/>
    <n v="62496.36"/>
    <n v="212910.35"/>
    <n v="0.29353400000000002"/>
  </r>
  <r>
    <x v="0"/>
    <n v="3006"/>
    <n v="22"/>
    <x v="2"/>
    <s v="Saclay"/>
    <x v="519"/>
    <n v="192.8"/>
    <s v="Facture"/>
    <x v="1"/>
    <s v="novembre 25"/>
    <x v="10"/>
    <n v="11"/>
    <x v="116"/>
    <n v="62496.36"/>
    <n v="212910.35"/>
    <n v="0.29353400000000002"/>
  </r>
  <r>
    <x v="0"/>
    <n v="3007"/>
    <n v="31"/>
    <x v="8"/>
    <s v="Saclay"/>
    <x v="519"/>
    <n v="554.04999999999995"/>
    <s v="Facture"/>
    <x v="1"/>
    <s v="novembre 25"/>
    <x v="10"/>
    <n v="11"/>
    <x v="116"/>
    <n v="62496.36"/>
    <n v="212910.35"/>
    <n v="0.29353400000000002"/>
  </r>
  <r>
    <x v="0"/>
    <n v="3008"/>
    <n v="31"/>
    <x v="8"/>
    <s v="Saclay"/>
    <x v="519"/>
    <n v="25"/>
    <s v="Facture"/>
    <x v="1"/>
    <s v="novembre 25"/>
    <x v="10"/>
    <n v="11"/>
    <x v="116"/>
    <n v="62496.36"/>
    <n v="212910.35"/>
    <n v="0.29353400000000002"/>
  </r>
  <r>
    <x v="0"/>
    <n v="3009"/>
    <n v="215"/>
    <x v="29"/>
    <s v="Saclay"/>
    <x v="519"/>
    <n v="318.77"/>
    <s v="Facture"/>
    <x v="1"/>
    <s v="novembre 25"/>
    <x v="10"/>
    <n v="11"/>
    <x v="116"/>
    <n v="62496.36"/>
    <n v="212910.35"/>
    <n v="0.29353400000000002"/>
  </r>
  <r>
    <x v="0"/>
    <n v="3011"/>
    <n v="217"/>
    <x v="31"/>
    <s v="Saclay"/>
    <x v="520"/>
    <n v="1108.95"/>
    <s v="Facture"/>
    <x v="1"/>
    <s v="novembre 25"/>
    <x v="10"/>
    <n v="11"/>
    <x v="118"/>
    <n v="62496.36"/>
    <n v="212910.35"/>
    <n v="0.29353400000000002"/>
  </r>
  <r>
    <x v="0"/>
    <n v="3012"/>
    <n v="19"/>
    <x v="1"/>
    <s v="Saclay"/>
    <x v="520"/>
    <n v="548.45000000000005"/>
    <s v="Facture"/>
    <x v="1"/>
    <s v="novembre 25"/>
    <x v="10"/>
    <n v="11"/>
    <x v="118"/>
    <n v="62496.36"/>
    <n v="212910.35"/>
    <n v="0.29353400000000002"/>
  </r>
  <r>
    <x v="0"/>
    <n v="3013"/>
    <n v="31"/>
    <x v="8"/>
    <s v="Saclay"/>
    <x v="520"/>
    <n v="89.4"/>
    <s v="Facture"/>
    <x v="1"/>
    <s v="novembre 25"/>
    <x v="10"/>
    <n v="11"/>
    <x v="118"/>
    <n v="62496.36"/>
    <n v="212910.35"/>
    <n v="0.29353400000000002"/>
  </r>
  <r>
    <x v="0"/>
    <n v="3014"/>
    <n v="219"/>
    <x v="32"/>
    <s v="Saclay"/>
    <x v="521"/>
    <n v="951.86"/>
    <s v="Facture"/>
    <x v="1"/>
    <s v="novembre 25"/>
    <x v="10"/>
    <n v="11"/>
    <x v="119"/>
    <n v="62496.36"/>
    <n v="212910.35"/>
    <n v="0.29353400000000002"/>
  </r>
  <r>
    <x v="0"/>
    <n v="3015"/>
    <n v="10"/>
    <x v="9"/>
    <s v="Saclay"/>
    <x v="522"/>
    <n v="486.13"/>
    <s v="Facture"/>
    <x v="1"/>
    <s v="novembre 25"/>
    <x v="10"/>
    <n v="11"/>
    <x v="121"/>
    <n v="62496.36"/>
    <n v="212910.35"/>
    <n v="0.29353400000000002"/>
  </r>
  <r>
    <x v="0"/>
    <n v="3016"/>
    <n v="3"/>
    <x v="6"/>
    <s v="Saclay"/>
    <x v="520"/>
    <n v="378.83"/>
    <s v="Facture"/>
    <x v="1"/>
    <s v="novembre 25"/>
    <x v="10"/>
    <n v="11"/>
    <x v="118"/>
    <n v="62496.36"/>
    <n v="212910.35"/>
    <n v="0.29353400000000002"/>
  </r>
  <r>
    <x v="0"/>
    <n v="3017"/>
    <n v="22"/>
    <x v="2"/>
    <s v="Saclay"/>
    <x v="521"/>
    <n v="246.46"/>
    <s v="Facture"/>
    <x v="1"/>
    <s v="novembre 25"/>
    <x v="10"/>
    <n v="11"/>
    <x v="119"/>
    <n v="62496.36"/>
    <n v="212910.35"/>
    <n v="0.29353400000000002"/>
  </r>
  <r>
    <x v="0"/>
    <n v="3018"/>
    <n v="215"/>
    <x v="29"/>
    <s v="Saclay"/>
    <x v="521"/>
    <n v="745.7"/>
    <s v="Facture"/>
    <x v="1"/>
    <s v="novembre 25"/>
    <x v="10"/>
    <n v="11"/>
    <x v="119"/>
    <n v="62496.36"/>
    <n v="212910.35"/>
    <n v="0.29353400000000002"/>
  </r>
  <r>
    <x v="0"/>
    <n v="3019"/>
    <n v="19"/>
    <x v="1"/>
    <s v="Saclay"/>
    <x v="521"/>
    <n v="462.15"/>
    <s v="Facture"/>
    <x v="1"/>
    <s v="novembre 25"/>
    <x v="10"/>
    <n v="11"/>
    <x v="119"/>
    <n v="62496.36"/>
    <n v="212910.35"/>
    <n v="0.29353400000000002"/>
  </r>
  <r>
    <x v="0"/>
    <n v="3020"/>
    <n v="207"/>
    <x v="21"/>
    <s v="Saclay"/>
    <x v="518"/>
    <n v="402.48"/>
    <s v="Facture"/>
    <x v="1"/>
    <s v="novembre 25"/>
    <x v="10"/>
    <n v="11"/>
    <x v="115"/>
    <n v="62496.36"/>
    <n v="212910.35"/>
    <n v="0.29353400000000002"/>
  </r>
  <r>
    <x v="0"/>
    <n v="3021"/>
    <n v="15"/>
    <x v="4"/>
    <s v="Saclay"/>
    <x v="520"/>
    <n v="366.92"/>
    <s v="Facture"/>
    <x v="1"/>
    <s v="novembre 25"/>
    <x v="10"/>
    <n v="11"/>
    <x v="118"/>
    <n v="62496.36"/>
    <n v="212910.35"/>
    <n v="0.29353400000000002"/>
  </r>
  <r>
    <x v="0"/>
    <n v="3022"/>
    <n v="15"/>
    <x v="4"/>
    <s v="Saclay"/>
    <x v="523"/>
    <n v="483.65"/>
    <s v="Facture"/>
    <x v="1"/>
    <s v="novembre 25"/>
    <x v="10"/>
    <n v="11"/>
    <x v="122"/>
    <n v="62496.36"/>
    <n v="212910.35"/>
    <n v="0.29353400000000002"/>
  </r>
  <r>
    <x v="0"/>
    <n v="3023"/>
    <n v="22"/>
    <x v="2"/>
    <s v="Saclay"/>
    <x v="523"/>
    <n v="147.96"/>
    <s v="Facture"/>
    <x v="1"/>
    <s v="novembre 25"/>
    <x v="10"/>
    <n v="11"/>
    <x v="122"/>
    <n v="62496.36"/>
    <n v="212910.35"/>
    <n v="0.29353400000000002"/>
  </r>
  <r>
    <x v="0"/>
    <n v="3024"/>
    <n v="22"/>
    <x v="2"/>
    <s v="Saclay"/>
    <x v="523"/>
    <n v="609.94000000000005"/>
    <s v="Facture"/>
    <x v="1"/>
    <s v="novembre 25"/>
    <x v="10"/>
    <n v="11"/>
    <x v="122"/>
    <n v="62496.36"/>
    <n v="212910.35"/>
    <n v="0.29353400000000002"/>
  </r>
  <r>
    <x v="0"/>
    <n v="3025"/>
    <n v="31"/>
    <x v="8"/>
    <s v="Saclay"/>
    <x v="524"/>
    <n v="684.28"/>
    <s v="Facture"/>
    <x v="1"/>
    <s v="novembre 25"/>
    <x v="10"/>
    <n v="11"/>
    <x v="120"/>
    <n v="62496.36"/>
    <n v="212910.35"/>
    <n v="0.29353400000000002"/>
  </r>
  <r>
    <x v="0"/>
    <n v="3026"/>
    <n v="31"/>
    <x v="8"/>
    <s v="Saclay"/>
    <x v="523"/>
    <n v="602.22"/>
    <s v="Facture"/>
    <x v="1"/>
    <s v="novembre 25"/>
    <x v="10"/>
    <n v="11"/>
    <x v="122"/>
    <n v="62496.36"/>
    <n v="212910.35"/>
    <n v="0.29353400000000002"/>
  </r>
  <r>
    <x v="0"/>
    <n v="3027"/>
    <n v="19"/>
    <x v="1"/>
    <s v="Saclay"/>
    <x v="523"/>
    <n v="35.85"/>
    <s v="Facture"/>
    <x v="1"/>
    <s v="novembre 25"/>
    <x v="10"/>
    <n v="11"/>
    <x v="122"/>
    <n v="62496.36"/>
    <n v="212910.35"/>
    <n v="0.29353400000000002"/>
  </r>
  <r>
    <x v="0"/>
    <n v="3028"/>
    <n v="19"/>
    <x v="1"/>
    <s v="Saclay"/>
    <x v="523"/>
    <n v="37.6"/>
    <s v="Facture"/>
    <x v="1"/>
    <s v="novembre 25"/>
    <x v="10"/>
    <n v="11"/>
    <x v="122"/>
    <n v="62496.36"/>
    <n v="212910.35"/>
    <n v="0.29353400000000002"/>
  </r>
  <r>
    <x v="0"/>
    <n v="3030"/>
    <n v="19"/>
    <x v="1"/>
    <s v="Saclay"/>
    <x v="523"/>
    <n v="566.79999999999995"/>
    <s v="Facture"/>
    <x v="1"/>
    <s v="novembre 25"/>
    <x v="10"/>
    <n v="11"/>
    <x v="122"/>
    <n v="62496.36"/>
    <n v="212910.35"/>
    <n v="0.29353400000000002"/>
  </r>
  <r>
    <x v="0"/>
    <n v="3031"/>
    <n v="219"/>
    <x v="32"/>
    <s v="Saclay"/>
    <x v="520"/>
    <n v="300.8"/>
    <s v="Facture"/>
    <x v="1"/>
    <s v="novembre 25"/>
    <x v="10"/>
    <n v="11"/>
    <x v="118"/>
    <n v="62496.36"/>
    <n v="212910.35"/>
    <n v="0.29353400000000002"/>
  </r>
  <r>
    <x v="0"/>
    <n v="3032"/>
    <n v="215"/>
    <x v="29"/>
    <s v="Saclay"/>
    <x v="523"/>
    <n v="820.3"/>
    <s v="Facture"/>
    <x v="1"/>
    <s v="novembre 25"/>
    <x v="10"/>
    <n v="11"/>
    <x v="122"/>
    <n v="62496.36"/>
    <n v="212910.35"/>
    <n v="0.29353400000000002"/>
  </r>
  <r>
    <x v="0"/>
    <n v="3033"/>
    <n v="17"/>
    <x v="5"/>
    <s v="Saclay"/>
    <x v="523"/>
    <n v="267.99"/>
    <s v="Facture"/>
    <x v="1"/>
    <s v="novembre 25"/>
    <x v="10"/>
    <n v="11"/>
    <x v="122"/>
    <n v="62496.36"/>
    <n v="212910.35"/>
    <n v="0.29353400000000002"/>
  </r>
  <r>
    <x v="0"/>
    <n v="3034"/>
    <n v="193"/>
    <x v="17"/>
    <s v="Saclay"/>
    <x v="521"/>
    <n v="389.04"/>
    <s v="Facture"/>
    <x v="1"/>
    <s v="novembre 25"/>
    <x v="10"/>
    <n v="11"/>
    <x v="119"/>
    <n v="62496.36"/>
    <n v="212910.35"/>
    <n v="0.29353400000000002"/>
  </r>
  <r>
    <x v="0"/>
    <n v="3035"/>
    <n v="10"/>
    <x v="9"/>
    <s v="Saclay"/>
    <x v="525"/>
    <n v="92.5"/>
    <s v="Facture"/>
    <x v="1"/>
    <s v="novembre 25"/>
    <x v="10"/>
    <n v="11"/>
    <x v="123"/>
    <n v="62496.36"/>
    <n v="212910.35"/>
    <n v="0.29353400000000002"/>
  </r>
  <r>
    <x v="0"/>
    <n v="3036"/>
    <n v="31"/>
    <x v="8"/>
    <s v="Saclay"/>
    <x v="525"/>
    <n v="567.53"/>
    <s v="Facture"/>
    <x v="1"/>
    <s v="novembre 25"/>
    <x v="10"/>
    <n v="11"/>
    <x v="123"/>
    <n v="62496.36"/>
    <n v="212910.35"/>
    <n v="0.29353400000000002"/>
  </r>
  <r>
    <x v="0"/>
    <n v="3037"/>
    <n v="19"/>
    <x v="1"/>
    <s v="Saclay"/>
    <x v="525"/>
    <n v="315.89"/>
    <s v="Facture"/>
    <x v="1"/>
    <s v="novembre 25"/>
    <x v="10"/>
    <n v="11"/>
    <x v="123"/>
    <n v="62496.36"/>
    <n v="212910.35"/>
    <n v="0.29353400000000002"/>
  </r>
  <r>
    <x v="0"/>
    <n v="3038"/>
    <n v="215"/>
    <x v="29"/>
    <s v="Saclay"/>
    <x v="525"/>
    <n v="94"/>
    <s v="Facture"/>
    <x v="1"/>
    <s v="novembre 25"/>
    <x v="10"/>
    <n v="11"/>
    <x v="123"/>
    <n v="62496.36"/>
    <n v="212910.35"/>
    <n v="0.29353400000000002"/>
  </r>
  <r>
    <x v="0"/>
    <n v="3040"/>
    <n v="17"/>
    <x v="5"/>
    <s v="Saclay"/>
    <x v="526"/>
    <n v="74.89"/>
    <s v="Facture"/>
    <x v="1"/>
    <s v="novembre 25"/>
    <x v="10"/>
    <n v="11"/>
    <x v="124"/>
    <n v="62496.36"/>
    <n v="212910.35"/>
    <n v="0.29353400000000002"/>
  </r>
  <r>
    <x v="0"/>
    <n v="3041"/>
    <n v="19"/>
    <x v="1"/>
    <s v="Saclay"/>
    <x v="526"/>
    <n v="69.36"/>
    <s v="Facture"/>
    <x v="1"/>
    <s v="novembre 25"/>
    <x v="10"/>
    <n v="11"/>
    <x v="124"/>
    <n v="62496.36"/>
    <n v="212910.35"/>
    <n v="0.29353400000000002"/>
  </r>
  <r>
    <x v="0"/>
    <n v="3042"/>
    <n v="19"/>
    <x v="1"/>
    <s v="Saclay"/>
    <x v="526"/>
    <n v="505.77"/>
    <s v="Facture"/>
    <x v="1"/>
    <s v="novembre 25"/>
    <x v="10"/>
    <n v="11"/>
    <x v="124"/>
    <n v="62496.36"/>
    <n v="212910.35"/>
    <n v="0.29353400000000002"/>
  </r>
  <r>
    <x v="0"/>
    <n v="3043"/>
    <n v="31"/>
    <x v="8"/>
    <s v="Saclay"/>
    <x v="526"/>
    <n v="400.41"/>
    <s v="Facture"/>
    <x v="1"/>
    <s v="novembre 25"/>
    <x v="10"/>
    <n v="11"/>
    <x v="124"/>
    <n v="62496.36"/>
    <n v="212910.35"/>
    <n v="0.29353400000000002"/>
  </r>
  <r>
    <x v="0"/>
    <n v="3044"/>
    <n v="215"/>
    <x v="29"/>
    <s v="Saclay"/>
    <x v="526"/>
    <n v="319.2"/>
    <s v="Facture"/>
    <x v="1"/>
    <s v="novembre 25"/>
    <x v="10"/>
    <n v="11"/>
    <x v="124"/>
    <n v="62496.36"/>
    <n v="212910.35"/>
    <n v="0.29353400000000002"/>
  </r>
  <r>
    <x v="0"/>
    <n v="3045"/>
    <n v="214"/>
    <x v="27"/>
    <s v="Saclay"/>
    <x v="526"/>
    <n v="201.6"/>
    <s v="Facture"/>
    <x v="1"/>
    <s v="novembre 25"/>
    <x v="10"/>
    <n v="11"/>
    <x v="124"/>
    <n v="62496.36"/>
    <n v="212910.35"/>
    <n v="0.29353400000000002"/>
  </r>
  <r>
    <x v="0"/>
    <n v="3053"/>
    <n v="15"/>
    <x v="4"/>
    <s v="Saclay"/>
    <x v="527"/>
    <n v="196.8"/>
    <s v="Facture"/>
    <x v="1"/>
    <s v="novembre 25"/>
    <x v="10"/>
    <n v="11"/>
    <x v="125"/>
    <n v="62496.36"/>
    <n v="212910.35"/>
    <n v="0.29353400000000002"/>
  </r>
  <r>
    <x v="0"/>
    <n v="3054"/>
    <n v="22"/>
    <x v="2"/>
    <s v="Saclay"/>
    <x v="527"/>
    <n v="1188.73"/>
    <s v="Facture"/>
    <x v="1"/>
    <s v="novembre 25"/>
    <x v="10"/>
    <n v="11"/>
    <x v="125"/>
    <n v="62496.36"/>
    <n v="212910.35"/>
    <n v="0.29353400000000002"/>
  </r>
  <r>
    <x v="0"/>
    <n v="3055"/>
    <n v="31"/>
    <x v="8"/>
    <s v="Saclay"/>
    <x v="527"/>
    <n v="784.12"/>
    <s v="Facture"/>
    <x v="1"/>
    <s v="novembre 25"/>
    <x v="10"/>
    <n v="11"/>
    <x v="125"/>
    <n v="62496.36"/>
    <n v="212910.35"/>
    <n v="0.29353400000000002"/>
  </r>
  <r>
    <x v="0"/>
    <n v="3056"/>
    <n v="19"/>
    <x v="1"/>
    <s v="Saclay"/>
    <x v="527"/>
    <n v="57.84"/>
    <s v="Facture"/>
    <x v="1"/>
    <s v="novembre 25"/>
    <x v="10"/>
    <n v="11"/>
    <x v="125"/>
    <n v="62496.36"/>
    <n v="212910.35"/>
    <n v="0.29353400000000002"/>
  </r>
  <r>
    <x v="0"/>
    <n v="3057"/>
    <n v="19"/>
    <x v="1"/>
    <s v="Saclay"/>
    <x v="527"/>
    <n v="384.43"/>
    <s v="Facture"/>
    <x v="1"/>
    <s v="novembre 25"/>
    <x v="10"/>
    <n v="11"/>
    <x v="125"/>
    <n v="62496.36"/>
    <n v="212910.35"/>
    <n v="0.29353400000000002"/>
  </r>
  <r>
    <x v="0"/>
    <n v="3058"/>
    <n v="215"/>
    <x v="29"/>
    <s v="Saclay"/>
    <x v="527"/>
    <n v="789.47"/>
    <s v="Facture"/>
    <x v="1"/>
    <s v="novembre 25"/>
    <x v="10"/>
    <n v="11"/>
    <x v="125"/>
    <n v="62496.36"/>
    <n v="212910.35"/>
    <n v="0.29353400000000002"/>
  </r>
  <r>
    <x v="0"/>
    <n v="3059"/>
    <n v="31"/>
    <x v="8"/>
    <s v="Saclay"/>
    <x v="528"/>
    <n v="52.2"/>
    <s v="Facture"/>
    <x v="1"/>
    <s v="novembre 25"/>
    <x v="10"/>
    <n v="11"/>
    <x v="127"/>
    <n v="62496.36"/>
    <n v="212910.35"/>
    <n v="0.29353400000000002"/>
  </r>
  <r>
    <x v="0"/>
    <n v="3061"/>
    <n v="10"/>
    <x v="9"/>
    <s v="Saclay"/>
    <x v="529"/>
    <n v="188"/>
    <s v="Facture"/>
    <x v="1"/>
    <s v="décembre 25"/>
    <x v="11"/>
    <n v="12"/>
    <x v="128"/>
    <n v="33904.57"/>
    <n v="142675.88"/>
    <n v="0.23763400000000001"/>
  </r>
  <r>
    <x v="0"/>
    <n v="3062"/>
    <n v="10"/>
    <x v="9"/>
    <s v="Saclay"/>
    <x v="529"/>
    <n v="415.08"/>
    <s v="Facture"/>
    <x v="1"/>
    <s v="décembre 25"/>
    <x v="11"/>
    <n v="12"/>
    <x v="128"/>
    <n v="33904.57"/>
    <n v="142675.88"/>
    <n v="0.23763400000000001"/>
  </r>
  <r>
    <x v="0"/>
    <n v="3063"/>
    <n v="15"/>
    <x v="4"/>
    <s v="Saclay"/>
    <x v="529"/>
    <n v="572.04999999999995"/>
    <s v="Facture"/>
    <x v="1"/>
    <s v="décembre 25"/>
    <x v="11"/>
    <n v="12"/>
    <x v="128"/>
    <n v="33904.57"/>
    <n v="142675.88"/>
    <n v="0.23763400000000001"/>
  </r>
  <r>
    <x v="0"/>
    <n v="3065"/>
    <n v="31"/>
    <x v="8"/>
    <s v="Saclay"/>
    <x v="529"/>
    <n v="459.28"/>
    <s v="Facture"/>
    <x v="1"/>
    <s v="décembre 25"/>
    <x v="11"/>
    <n v="12"/>
    <x v="128"/>
    <n v="33904.57"/>
    <n v="142675.88"/>
    <n v="0.23763400000000001"/>
  </r>
  <r>
    <x v="0"/>
    <n v="3066"/>
    <n v="19"/>
    <x v="1"/>
    <s v="Saclay"/>
    <x v="529"/>
    <n v="514.23"/>
    <s v="Facture"/>
    <x v="1"/>
    <s v="décembre 25"/>
    <x v="11"/>
    <n v="12"/>
    <x v="128"/>
    <n v="33904.57"/>
    <n v="142675.88"/>
    <n v="0.23763400000000001"/>
  </r>
  <r>
    <x v="0"/>
    <n v="3067"/>
    <n v="215"/>
    <x v="29"/>
    <s v="Saclay"/>
    <x v="529"/>
    <n v="604.80999999999995"/>
    <s v="Facture"/>
    <x v="1"/>
    <s v="décembre 25"/>
    <x v="11"/>
    <n v="12"/>
    <x v="128"/>
    <n v="33904.57"/>
    <n v="142675.88"/>
    <n v="0.23763400000000001"/>
  </r>
  <r>
    <x v="0"/>
    <n v="3068"/>
    <n v="22"/>
    <x v="2"/>
    <s v="Saclay"/>
    <x v="529"/>
    <n v="287.11"/>
    <s v="Facture"/>
    <x v="1"/>
    <s v="décembre 25"/>
    <x v="11"/>
    <n v="12"/>
    <x v="128"/>
    <n v="33904.57"/>
    <n v="142675.88"/>
    <n v="0.23763400000000001"/>
  </r>
  <r>
    <x v="0"/>
    <n v="3069"/>
    <n v="3"/>
    <x v="6"/>
    <s v="Saclay"/>
    <x v="529"/>
    <n v="1158.8699999999999"/>
    <s v="Facture"/>
    <x v="1"/>
    <s v="décembre 25"/>
    <x v="11"/>
    <n v="12"/>
    <x v="128"/>
    <n v="33904.57"/>
    <n v="142675.88"/>
    <n v="0.23763400000000001"/>
  </r>
  <r>
    <x v="0"/>
    <n v="3070"/>
    <n v="22"/>
    <x v="2"/>
    <s v="Saclay"/>
    <x v="529"/>
    <n v="117.28"/>
    <s v="Facture"/>
    <x v="1"/>
    <s v="décembre 25"/>
    <x v="11"/>
    <n v="12"/>
    <x v="128"/>
    <n v="33904.57"/>
    <n v="142675.88"/>
    <n v="0.23763400000000001"/>
  </r>
  <r>
    <x v="0"/>
    <n v="3071"/>
    <n v="219"/>
    <x v="32"/>
    <s v="Saclay"/>
    <x v="530"/>
    <n v="464.8"/>
    <s v="Facture"/>
    <x v="1"/>
    <s v="décembre 25"/>
    <x v="11"/>
    <n v="12"/>
    <x v="73"/>
    <n v="33904.57"/>
    <n v="142675.88"/>
    <n v="0.23763400000000001"/>
  </r>
  <r>
    <x v="0"/>
    <n v="3072"/>
    <n v="4"/>
    <x v="7"/>
    <s v="Saclay"/>
    <x v="530"/>
    <n v="365.13"/>
    <s v="Facture"/>
    <x v="1"/>
    <s v="décembre 25"/>
    <x v="11"/>
    <n v="12"/>
    <x v="73"/>
    <n v="33904.57"/>
    <n v="142675.88"/>
    <n v="0.23763400000000001"/>
  </r>
  <r>
    <x v="0"/>
    <n v="3074"/>
    <n v="31"/>
    <x v="8"/>
    <s v="Saclay"/>
    <x v="530"/>
    <n v="793.49"/>
    <s v="Facture"/>
    <x v="1"/>
    <s v="décembre 25"/>
    <x v="11"/>
    <n v="12"/>
    <x v="73"/>
    <n v="33904.57"/>
    <n v="142675.88"/>
    <n v="0.23763400000000001"/>
  </r>
  <r>
    <x v="0"/>
    <n v="3075"/>
    <n v="19"/>
    <x v="1"/>
    <s v="Saclay"/>
    <x v="530"/>
    <n v="669.46"/>
    <s v="Facture"/>
    <x v="1"/>
    <s v="décembre 25"/>
    <x v="11"/>
    <n v="12"/>
    <x v="73"/>
    <n v="33904.57"/>
    <n v="142675.88"/>
    <n v="0.23763400000000001"/>
  </r>
  <r>
    <x v="0"/>
    <n v="3076"/>
    <n v="215"/>
    <x v="29"/>
    <s v="Saclay"/>
    <x v="530"/>
    <n v="43.6"/>
    <s v="Facture"/>
    <x v="1"/>
    <s v="décembre 25"/>
    <x v="11"/>
    <n v="12"/>
    <x v="73"/>
    <n v="33904.57"/>
    <n v="142675.88"/>
    <n v="0.23763400000000001"/>
  </r>
  <r>
    <x v="0"/>
    <n v="3077"/>
    <n v="215"/>
    <x v="29"/>
    <s v="Saclay"/>
    <x v="530"/>
    <n v="663.91"/>
    <s v="Facture"/>
    <x v="1"/>
    <s v="décembre 25"/>
    <x v="11"/>
    <n v="12"/>
    <x v="73"/>
    <n v="33904.57"/>
    <n v="142675.88"/>
    <n v="0.23763400000000001"/>
  </r>
  <r>
    <x v="0"/>
    <n v="3078"/>
    <n v="17"/>
    <x v="5"/>
    <s v="Saclay"/>
    <x v="530"/>
    <n v="305.12"/>
    <s v="Facture"/>
    <x v="1"/>
    <s v="décembre 25"/>
    <x v="11"/>
    <n v="12"/>
    <x v="73"/>
    <n v="33904.57"/>
    <n v="142675.88"/>
    <n v="0.23763400000000001"/>
  </r>
  <r>
    <x v="0"/>
    <n v="3079"/>
    <n v="31"/>
    <x v="8"/>
    <s v="Saclay"/>
    <x v="531"/>
    <n v="526.16999999999996"/>
    <s v="Facture"/>
    <x v="1"/>
    <s v="décembre 25"/>
    <x v="11"/>
    <n v="12"/>
    <x v="74"/>
    <n v="33904.57"/>
    <n v="142675.88"/>
    <n v="0.23763400000000001"/>
  </r>
  <r>
    <x v="0"/>
    <n v="3080"/>
    <n v="22"/>
    <x v="2"/>
    <s v="Saclay"/>
    <x v="531"/>
    <n v="520.95000000000005"/>
    <s v="Facture"/>
    <x v="1"/>
    <s v="décembre 25"/>
    <x v="11"/>
    <n v="12"/>
    <x v="74"/>
    <n v="33904.57"/>
    <n v="142675.88"/>
    <n v="0.23763400000000001"/>
  </r>
  <r>
    <x v="0"/>
    <n v="3081"/>
    <n v="19"/>
    <x v="1"/>
    <s v="Saclay"/>
    <x v="531"/>
    <n v="372.37"/>
    <s v="Facture"/>
    <x v="1"/>
    <s v="décembre 25"/>
    <x v="11"/>
    <n v="12"/>
    <x v="74"/>
    <n v="33904.57"/>
    <n v="142675.88"/>
    <n v="0.23763400000000001"/>
  </r>
  <r>
    <x v="0"/>
    <n v="3082"/>
    <n v="15"/>
    <x v="4"/>
    <s v="Saclay"/>
    <x v="531"/>
    <n v="994.28"/>
    <s v="Facture"/>
    <x v="1"/>
    <s v="décembre 25"/>
    <x v="11"/>
    <n v="12"/>
    <x v="74"/>
    <n v="33904.57"/>
    <n v="142675.88"/>
    <n v="0.23763400000000001"/>
  </r>
  <r>
    <x v="0"/>
    <n v="3083"/>
    <n v="4"/>
    <x v="7"/>
    <s v="Saclay"/>
    <x v="531"/>
    <n v="365.13"/>
    <s v="Facture"/>
    <x v="1"/>
    <s v="décembre 25"/>
    <x v="11"/>
    <n v="12"/>
    <x v="74"/>
    <n v="33904.57"/>
    <n v="142675.88"/>
    <n v="0.23763400000000001"/>
  </r>
  <r>
    <x v="0"/>
    <n v="3084"/>
    <n v="215"/>
    <x v="29"/>
    <s v="Saclay"/>
    <x v="531"/>
    <n v="661.25"/>
    <s v="Facture"/>
    <x v="1"/>
    <s v="décembre 25"/>
    <x v="11"/>
    <n v="12"/>
    <x v="74"/>
    <n v="33904.57"/>
    <n v="142675.88"/>
    <n v="0.23763400000000001"/>
  </r>
  <r>
    <x v="0"/>
    <n v="3085"/>
    <n v="31"/>
    <x v="8"/>
    <s v="Saclay"/>
    <x v="528"/>
    <n v="55.07"/>
    <s v="Facture"/>
    <x v="1"/>
    <s v="novembre 25"/>
    <x v="10"/>
    <n v="11"/>
    <x v="127"/>
    <n v="62496.36"/>
    <n v="212910.35"/>
    <n v="0.29353400000000002"/>
  </r>
  <r>
    <x v="0"/>
    <n v="3086"/>
    <n v="10"/>
    <x v="9"/>
    <s v="Saclay"/>
    <x v="532"/>
    <n v="360.2"/>
    <s v="Facture"/>
    <x v="1"/>
    <s v="décembre 25"/>
    <x v="11"/>
    <n v="12"/>
    <x v="75"/>
    <n v="33904.57"/>
    <n v="142675.88"/>
    <n v="0.23763400000000001"/>
  </r>
  <r>
    <x v="0"/>
    <n v="3087"/>
    <n v="43"/>
    <x v="12"/>
    <s v="Saclay"/>
    <x v="532"/>
    <n v="2636.36"/>
    <s v="Facture"/>
    <x v="1"/>
    <s v="décembre 25"/>
    <x v="11"/>
    <n v="12"/>
    <x v="75"/>
    <n v="33904.57"/>
    <n v="142675.88"/>
    <n v="0.23763400000000001"/>
  </r>
  <r>
    <x v="0"/>
    <n v="3088"/>
    <n v="19"/>
    <x v="1"/>
    <s v="Saclay"/>
    <x v="532"/>
    <n v="292.95999999999998"/>
    <s v="Facture"/>
    <x v="1"/>
    <s v="décembre 25"/>
    <x v="11"/>
    <n v="12"/>
    <x v="75"/>
    <n v="33904.57"/>
    <n v="142675.88"/>
    <n v="0.23763400000000001"/>
  </r>
  <r>
    <x v="0"/>
    <n v="3089"/>
    <n v="31"/>
    <x v="8"/>
    <s v="Saclay"/>
    <x v="532"/>
    <n v="40.19"/>
    <s v="Facture"/>
    <x v="1"/>
    <s v="décembre 25"/>
    <x v="11"/>
    <n v="12"/>
    <x v="75"/>
    <n v="33904.57"/>
    <n v="142675.88"/>
    <n v="0.23763400000000001"/>
  </r>
  <r>
    <x v="0"/>
    <n v="3090"/>
    <n v="31"/>
    <x v="8"/>
    <s v="Saclay"/>
    <x v="532"/>
    <n v="259.22000000000003"/>
    <s v="Facture"/>
    <x v="1"/>
    <s v="décembre 25"/>
    <x v="11"/>
    <n v="12"/>
    <x v="75"/>
    <n v="33904.57"/>
    <n v="142675.88"/>
    <n v="0.23763400000000001"/>
  </r>
  <r>
    <x v="0"/>
    <n v="3091"/>
    <n v="17"/>
    <x v="5"/>
    <s v="Saclay"/>
    <x v="532"/>
    <n v="211.69"/>
    <s v="Facture"/>
    <x v="1"/>
    <s v="décembre 25"/>
    <x v="11"/>
    <n v="12"/>
    <x v="75"/>
    <n v="33904.57"/>
    <n v="142675.88"/>
    <n v="0.23763400000000001"/>
  </r>
  <r>
    <x v="0"/>
    <n v="3092"/>
    <n v="10"/>
    <x v="9"/>
    <s v="Saclay"/>
    <x v="532"/>
    <n v="30.3"/>
    <s v="Facture"/>
    <x v="1"/>
    <s v="décembre 25"/>
    <x v="11"/>
    <n v="12"/>
    <x v="75"/>
    <n v="33904.57"/>
    <n v="142675.88"/>
    <n v="0.23763400000000001"/>
  </r>
  <r>
    <x v="0"/>
    <n v="3093"/>
    <n v="10"/>
    <x v="9"/>
    <s v="Saclay"/>
    <x v="532"/>
    <n v="360.2"/>
    <s v="Facture"/>
    <x v="1"/>
    <s v="décembre 25"/>
    <x v="11"/>
    <n v="12"/>
    <x v="75"/>
    <n v="33904.57"/>
    <n v="142675.88"/>
    <n v="0.23763400000000001"/>
  </r>
  <r>
    <x v="0"/>
    <n v="3094"/>
    <n v="15"/>
    <x v="4"/>
    <s v="Saclay"/>
    <x v="532"/>
    <n v="174.56"/>
    <s v="Facture"/>
    <x v="1"/>
    <s v="décembre 25"/>
    <x v="11"/>
    <n v="12"/>
    <x v="75"/>
    <n v="33904.57"/>
    <n v="142675.88"/>
    <n v="0.23763400000000001"/>
  </r>
  <r>
    <x v="0"/>
    <n v="3095"/>
    <n v="31"/>
    <x v="8"/>
    <s v="Saclay"/>
    <x v="533"/>
    <n v="45.06"/>
    <s v="Facture"/>
    <x v="1"/>
    <s v="décembre 25"/>
    <x v="11"/>
    <n v="12"/>
    <x v="0"/>
    <n v="33904.57"/>
    <n v="142675.88"/>
    <n v="0.23763400000000001"/>
  </r>
  <r>
    <x v="0"/>
    <n v="3096"/>
    <n v="15"/>
    <x v="4"/>
    <s v="Saclay"/>
    <x v="533"/>
    <n v="425.05"/>
    <s v="Facture"/>
    <x v="1"/>
    <s v="décembre 25"/>
    <x v="11"/>
    <n v="12"/>
    <x v="0"/>
    <n v="33904.57"/>
    <n v="142675.88"/>
    <n v="0.23763400000000001"/>
  </r>
  <r>
    <x v="0"/>
    <n v="3097"/>
    <n v="17"/>
    <x v="5"/>
    <s v="Saclay"/>
    <x v="533"/>
    <n v="178.26"/>
    <s v="Facture"/>
    <x v="1"/>
    <s v="décembre 25"/>
    <x v="11"/>
    <n v="12"/>
    <x v="0"/>
    <n v="33904.57"/>
    <n v="142675.88"/>
    <n v="0.23763400000000001"/>
  </r>
  <r>
    <x v="0"/>
    <n v="3098"/>
    <n v="7"/>
    <x v="0"/>
    <s v="Saclay"/>
    <x v="533"/>
    <n v="274"/>
    <s v="Facture"/>
    <x v="1"/>
    <s v="décembre 25"/>
    <x v="11"/>
    <n v="12"/>
    <x v="0"/>
    <n v="33904.57"/>
    <n v="142675.88"/>
    <n v="0.23763400000000001"/>
  </r>
  <r>
    <x v="0"/>
    <n v="3099"/>
    <n v="43"/>
    <x v="12"/>
    <s v="Saclay"/>
    <x v="533"/>
    <n v="922.73"/>
    <s v="Facture"/>
    <x v="1"/>
    <s v="décembre 25"/>
    <x v="11"/>
    <n v="12"/>
    <x v="0"/>
    <n v="33904.57"/>
    <n v="142675.88"/>
    <n v="0.23763400000000001"/>
  </r>
  <r>
    <x v="0"/>
    <n v="3100"/>
    <n v="31"/>
    <x v="8"/>
    <s v="Saclay"/>
    <x v="534"/>
    <n v="415.27"/>
    <s v="Facture"/>
    <x v="1"/>
    <s v="décembre 25"/>
    <x v="11"/>
    <n v="12"/>
    <x v="5"/>
    <n v="33904.57"/>
    <n v="142675.88"/>
    <n v="0.23763400000000001"/>
  </r>
  <r>
    <x v="0"/>
    <n v="3101"/>
    <n v="19"/>
    <x v="1"/>
    <s v="Saclay"/>
    <x v="535"/>
    <n v="578.38"/>
    <s v="Facture"/>
    <x v="1"/>
    <s v="décembre 25"/>
    <x v="11"/>
    <n v="12"/>
    <x v="77"/>
    <n v="33904.57"/>
    <n v="142675.88"/>
    <n v="0.23763400000000001"/>
  </r>
  <r>
    <x v="0"/>
    <n v="3102"/>
    <n v="19"/>
    <x v="1"/>
    <s v="Saclay"/>
    <x v="535"/>
    <n v="30"/>
    <s v="Facture"/>
    <x v="1"/>
    <s v="décembre 25"/>
    <x v="11"/>
    <n v="12"/>
    <x v="77"/>
    <n v="33904.57"/>
    <n v="142675.88"/>
    <n v="0.23763400000000001"/>
  </r>
  <r>
    <x v="0"/>
    <n v="3103"/>
    <n v="215"/>
    <x v="29"/>
    <s v="Saclay"/>
    <x v="535"/>
    <n v="290.58999999999997"/>
    <s v="Facture"/>
    <x v="1"/>
    <s v="décembre 25"/>
    <x v="11"/>
    <n v="12"/>
    <x v="77"/>
    <n v="33904.57"/>
    <n v="142675.88"/>
    <n v="0.23763400000000001"/>
  </r>
  <r>
    <x v="0"/>
    <n v="3104"/>
    <n v="22"/>
    <x v="2"/>
    <s v="Saclay"/>
    <x v="535"/>
    <n v="124.53"/>
    <s v="Facture"/>
    <x v="1"/>
    <s v="décembre 25"/>
    <x v="11"/>
    <n v="12"/>
    <x v="77"/>
    <n v="33904.57"/>
    <n v="142675.88"/>
    <n v="0.23763400000000001"/>
  </r>
  <r>
    <x v="0"/>
    <n v="3105"/>
    <n v="217"/>
    <x v="31"/>
    <s v="Saclay"/>
    <x v="536"/>
    <n v="1587.15"/>
    <s v="Facture"/>
    <x v="1"/>
    <s v="décembre 25"/>
    <x v="11"/>
    <n v="12"/>
    <x v="76"/>
    <n v="33904.57"/>
    <n v="142675.88"/>
    <n v="0.23763400000000001"/>
  </r>
  <r>
    <x v="0"/>
    <n v="3106"/>
    <n v="19"/>
    <x v="1"/>
    <s v="Saclay"/>
    <x v="536"/>
    <n v="377.81"/>
    <s v="Facture"/>
    <x v="1"/>
    <s v="décembre 25"/>
    <x v="11"/>
    <n v="12"/>
    <x v="76"/>
    <n v="33904.57"/>
    <n v="142675.88"/>
    <n v="0.23763400000000001"/>
  </r>
  <r>
    <x v="0"/>
    <n v="3107"/>
    <n v="31"/>
    <x v="8"/>
    <s v="Saclay"/>
    <x v="536"/>
    <n v="375.19"/>
    <s v="Facture"/>
    <x v="1"/>
    <s v="décembre 25"/>
    <x v="11"/>
    <n v="12"/>
    <x v="76"/>
    <n v="33904.57"/>
    <n v="142675.88"/>
    <n v="0.23763400000000001"/>
  </r>
  <r>
    <x v="0"/>
    <n v="3108"/>
    <n v="10"/>
    <x v="9"/>
    <s v="Saclay"/>
    <x v="537"/>
    <n v="417"/>
    <s v="Facture"/>
    <x v="1"/>
    <s v="décembre 25"/>
    <x v="11"/>
    <n v="12"/>
    <x v="3"/>
    <n v="33904.57"/>
    <n v="142675.88"/>
    <n v="0.23763400000000001"/>
  </r>
  <r>
    <x v="0"/>
    <n v="3109"/>
    <n v="10"/>
    <x v="9"/>
    <s v="Saclay"/>
    <x v="537"/>
    <n v="293.8"/>
    <s v="Facture"/>
    <x v="1"/>
    <s v="décembre 25"/>
    <x v="11"/>
    <n v="12"/>
    <x v="3"/>
    <n v="33904.57"/>
    <n v="142675.88"/>
    <n v="0.23763400000000001"/>
  </r>
  <r>
    <x v="0"/>
    <n v="3110"/>
    <n v="227"/>
    <x v="35"/>
    <s v="Saclay"/>
    <x v="538"/>
    <n v="389.59"/>
    <s v="Facture"/>
    <x v="1"/>
    <s v="décembre 25"/>
    <x v="11"/>
    <n v="12"/>
    <x v="2"/>
    <n v="33904.57"/>
    <n v="142675.88"/>
    <n v="0.23763400000000001"/>
  </r>
  <r>
    <x v="0"/>
    <n v="3111"/>
    <n v="7"/>
    <x v="0"/>
    <s v="Saclay"/>
    <x v="538"/>
    <n v="121.44"/>
    <s v="Facture"/>
    <x v="1"/>
    <s v="décembre 25"/>
    <x v="11"/>
    <n v="12"/>
    <x v="2"/>
    <n v="33904.57"/>
    <n v="142675.88"/>
    <n v="0.23763400000000001"/>
  </r>
  <r>
    <x v="0"/>
    <n v="3112"/>
    <n v="22"/>
    <x v="2"/>
    <s v="Saclay"/>
    <x v="538"/>
    <n v="408.58"/>
    <s v="Facture"/>
    <x v="1"/>
    <s v="décembre 25"/>
    <x v="11"/>
    <n v="12"/>
    <x v="2"/>
    <n v="33904.57"/>
    <n v="142675.88"/>
    <n v="0.23763400000000001"/>
  </r>
  <r>
    <x v="0"/>
    <n v="3113"/>
    <n v="15"/>
    <x v="4"/>
    <s v="Saclay"/>
    <x v="538"/>
    <n v="265.97000000000003"/>
    <s v="Facture"/>
    <x v="1"/>
    <s v="décembre 25"/>
    <x v="11"/>
    <n v="12"/>
    <x v="2"/>
    <n v="33904.57"/>
    <n v="142675.88"/>
    <n v="0.23763400000000001"/>
  </r>
  <r>
    <x v="0"/>
    <n v="3114"/>
    <n v="215"/>
    <x v="29"/>
    <s v="Saclay"/>
    <x v="533"/>
    <n v="470.69"/>
    <s v="Facture"/>
    <x v="1"/>
    <s v="décembre 25"/>
    <x v="11"/>
    <n v="12"/>
    <x v="0"/>
    <n v="33904.57"/>
    <n v="142675.88"/>
    <n v="0.23763400000000001"/>
  </r>
  <r>
    <x v="0"/>
    <n v="3115"/>
    <n v="19"/>
    <x v="1"/>
    <s v="Saclay"/>
    <x v="538"/>
    <n v="641.02"/>
    <s v="Facture"/>
    <x v="1"/>
    <s v="décembre 25"/>
    <x v="11"/>
    <n v="12"/>
    <x v="2"/>
    <n v="33904.57"/>
    <n v="142675.88"/>
    <n v="0.23763400000000001"/>
  </r>
  <r>
    <x v="0"/>
    <n v="3116"/>
    <n v="22"/>
    <x v="2"/>
    <s v="Saclay"/>
    <x v="538"/>
    <n v="799.37"/>
    <s v="Facture"/>
    <x v="1"/>
    <s v="décembre 25"/>
    <x v="11"/>
    <n v="12"/>
    <x v="2"/>
    <n v="33904.57"/>
    <n v="142675.88"/>
    <n v="0.23763400000000001"/>
  </r>
  <r>
    <x v="0"/>
    <n v="3117"/>
    <n v="10"/>
    <x v="9"/>
    <s v="Saclay"/>
    <x v="539"/>
    <n v="121.2"/>
    <s v="Facture"/>
    <x v="1"/>
    <s v="décembre 25"/>
    <x v="11"/>
    <n v="12"/>
    <x v="4"/>
    <n v="33904.57"/>
    <n v="142675.88"/>
    <n v="0.23763400000000001"/>
  </r>
  <r>
    <x v="0"/>
    <n v="3118"/>
    <n v="15"/>
    <x v="4"/>
    <s v="Saclay"/>
    <x v="539"/>
    <n v="202.46"/>
    <s v="Facture"/>
    <x v="1"/>
    <s v="décembre 25"/>
    <x v="11"/>
    <n v="12"/>
    <x v="4"/>
    <n v="33904.57"/>
    <n v="142675.88"/>
    <n v="0.23763400000000001"/>
  </r>
  <r>
    <x v="0"/>
    <n v="3119"/>
    <n v="227"/>
    <x v="35"/>
    <s v="Saclay"/>
    <x v="539"/>
    <n v="289.42"/>
    <s v="Facture"/>
    <x v="1"/>
    <s v="décembre 25"/>
    <x v="11"/>
    <n v="12"/>
    <x v="4"/>
    <n v="33904.57"/>
    <n v="142675.88"/>
    <n v="0.23763400000000001"/>
  </r>
  <r>
    <x v="0"/>
    <n v="3120"/>
    <n v="31"/>
    <x v="8"/>
    <s v="Saclay"/>
    <x v="540"/>
    <n v="330.83"/>
    <s v="Facture"/>
    <x v="1"/>
    <s v="décembre 25"/>
    <x v="11"/>
    <n v="12"/>
    <x v="1"/>
    <n v="33904.57"/>
    <n v="142675.88"/>
    <n v="0.23763400000000001"/>
  </r>
  <r>
    <x v="0"/>
    <n v="3121"/>
    <n v="19"/>
    <x v="1"/>
    <s v="Saclay"/>
    <x v="540"/>
    <n v="727.19"/>
    <s v="Facture"/>
    <x v="1"/>
    <s v="décembre 25"/>
    <x v="11"/>
    <n v="12"/>
    <x v="1"/>
    <n v="33904.57"/>
    <n v="142675.88"/>
    <n v="0.23763400000000001"/>
  </r>
  <r>
    <x v="0"/>
    <n v="3122"/>
    <n v="15"/>
    <x v="4"/>
    <s v="Saclay"/>
    <x v="540"/>
    <n v="645.88"/>
    <s v="Facture"/>
    <x v="1"/>
    <s v="décembre 25"/>
    <x v="11"/>
    <n v="12"/>
    <x v="1"/>
    <n v="33904.57"/>
    <n v="142675.88"/>
    <n v="0.23763400000000001"/>
  </r>
  <r>
    <x v="0"/>
    <n v="3123"/>
    <n v="214"/>
    <x v="27"/>
    <s v="Saclay"/>
    <x v="534"/>
    <n v="201.06"/>
    <s v="Facture"/>
    <x v="1"/>
    <s v="décembre 25"/>
    <x v="11"/>
    <n v="12"/>
    <x v="5"/>
    <n v="33904.57"/>
    <n v="142675.88"/>
    <n v="0.23763400000000001"/>
  </r>
  <r>
    <x v="0"/>
    <n v="3124"/>
    <n v="214"/>
    <x v="27"/>
    <s v="Saclay"/>
    <x v="536"/>
    <n v="201.06"/>
    <s v="Facture"/>
    <x v="1"/>
    <s v="décembre 25"/>
    <x v="11"/>
    <n v="12"/>
    <x v="76"/>
    <n v="33904.57"/>
    <n v="142675.88"/>
    <n v="0.23763400000000001"/>
  </r>
  <r>
    <x v="0"/>
    <n v="3126"/>
    <n v="10"/>
    <x v="9"/>
    <s v="Saclay"/>
    <x v="541"/>
    <n v="237.72"/>
    <s v="Facture"/>
    <x v="1"/>
    <s v="décembre 25"/>
    <x v="11"/>
    <n v="12"/>
    <x v="8"/>
    <n v="33904.57"/>
    <n v="142675.88"/>
    <n v="0.23763400000000001"/>
  </r>
  <r>
    <x v="0"/>
    <n v="3128"/>
    <n v="215"/>
    <x v="29"/>
    <s v="Saclay"/>
    <x v="537"/>
    <n v="1038.53"/>
    <s v="Facture"/>
    <x v="1"/>
    <s v="décembre 25"/>
    <x v="11"/>
    <n v="12"/>
    <x v="3"/>
    <n v="33904.57"/>
    <n v="142675.88"/>
    <n v="0.23763400000000001"/>
  </r>
  <r>
    <x v="0"/>
    <n v="3129"/>
    <n v="215"/>
    <x v="29"/>
    <s v="Saclay"/>
    <x v="540"/>
    <n v="801.35"/>
    <s v="Facture"/>
    <x v="1"/>
    <s v="décembre 25"/>
    <x v="11"/>
    <n v="12"/>
    <x v="1"/>
    <n v="33904.57"/>
    <n v="142675.88"/>
    <n v="0.23763400000000001"/>
  </r>
  <r>
    <x v="0"/>
    <n v="3130"/>
    <n v="215"/>
    <x v="29"/>
    <s v="Saclay"/>
    <x v="541"/>
    <n v="794.8"/>
    <s v="Facture"/>
    <x v="1"/>
    <s v="décembre 25"/>
    <x v="11"/>
    <n v="12"/>
    <x v="8"/>
    <n v="33904.57"/>
    <n v="142675.88"/>
    <n v="0.23763400000000001"/>
  </r>
  <r>
    <x v="0"/>
    <n v="3131"/>
    <n v="19"/>
    <x v="1"/>
    <s v="Saclay"/>
    <x v="541"/>
    <n v="126.71"/>
    <s v="Facture"/>
    <x v="1"/>
    <s v="décembre 25"/>
    <x v="11"/>
    <n v="12"/>
    <x v="8"/>
    <n v="33904.57"/>
    <n v="142675.88"/>
    <n v="0.23763400000000001"/>
  </r>
  <r>
    <x v="0"/>
    <n v="3134"/>
    <n v="227"/>
    <x v="35"/>
    <s v="Saclay"/>
    <x v="541"/>
    <n v="540.29"/>
    <s v="Facture"/>
    <x v="1"/>
    <s v="décembre 25"/>
    <x v="11"/>
    <n v="12"/>
    <x v="8"/>
    <n v="33904.57"/>
    <n v="142675.88"/>
    <n v="0.23763400000000001"/>
  </r>
  <r>
    <x v="0"/>
    <n v="3135"/>
    <n v="19"/>
    <x v="1"/>
    <s v="Saclay"/>
    <x v="541"/>
    <n v="24.9"/>
    <s v="Facture"/>
    <x v="1"/>
    <s v="décembre 25"/>
    <x v="11"/>
    <n v="12"/>
    <x v="8"/>
    <n v="33904.57"/>
    <n v="142675.88"/>
    <n v="0.23763400000000001"/>
  </r>
  <r>
    <x v="0"/>
    <n v="3136"/>
    <n v="219"/>
    <x v="32"/>
    <s v="Saclay"/>
    <x v="538"/>
    <n v="232.96"/>
    <s v="Facture"/>
    <x v="1"/>
    <s v="décembre 25"/>
    <x v="11"/>
    <n v="12"/>
    <x v="2"/>
    <n v="33904.57"/>
    <n v="142675.88"/>
    <n v="0.23763400000000001"/>
  </r>
  <r>
    <x v="0"/>
    <n v="3137"/>
    <n v="215"/>
    <x v="29"/>
    <s v="Saclay"/>
    <x v="542"/>
    <n v="329.1"/>
    <s v="Facture"/>
    <x v="1"/>
    <s v="décembre 25"/>
    <x v="11"/>
    <n v="12"/>
    <x v="9"/>
    <n v="33904.57"/>
    <n v="142675.88"/>
    <n v="0.23763400000000001"/>
  </r>
  <r>
    <x v="0"/>
    <n v="3138"/>
    <n v="7"/>
    <x v="0"/>
    <s v="Saclay"/>
    <x v="542"/>
    <n v="127.5"/>
    <s v="Facture"/>
    <x v="1"/>
    <s v="décembre 25"/>
    <x v="11"/>
    <n v="12"/>
    <x v="9"/>
    <n v="33904.57"/>
    <n v="142675.88"/>
    <n v="0.23763400000000001"/>
  </r>
  <r>
    <x v="0"/>
    <n v="3139"/>
    <n v="31"/>
    <x v="8"/>
    <s v="Saclay"/>
    <x v="542"/>
    <n v="638.22"/>
    <s v="Facture"/>
    <x v="1"/>
    <s v="décembre 25"/>
    <x v="11"/>
    <n v="12"/>
    <x v="9"/>
    <n v="33904.57"/>
    <n v="142675.88"/>
    <n v="0.23763400000000001"/>
  </r>
  <r>
    <x v="0"/>
    <n v="3140"/>
    <n v="19"/>
    <x v="1"/>
    <s v="Saclay"/>
    <x v="542"/>
    <n v="246.44"/>
    <s v="Facture"/>
    <x v="1"/>
    <s v="décembre 25"/>
    <x v="11"/>
    <n v="12"/>
    <x v="9"/>
    <n v="33904.57"/>
    <n v="142675.88"/>
    <n v="0.23763400000000001"/>
  </r>
  <r>
    <x v="0"/>
    <n v="3141"/>
    <n v="19"/>
    <x v="1"/>
    <s v="Saclay"/>
    <x v="542"/>
    <n v="37.6"/>
    <s v="Facture"/>
    <x v="1"/>
    <s v="décembre 25"/>
    <x v="11"/>
    <n v="12"/>
    <x v="9"/>
    <n v="33904.57"/>
    <n v="142675.88"/>
    <n v="0.23763400000000001"/>
  </r>
  <r>
    <x v="0"/>
    <n v="3142"/>
    <n v="17"/>
    <x v="5"/>
    <s v="Saclay"/>
    <x v="542"/>
    <n v="546.46"/>
    <s v="Facture"/>
    <x v="1"/>
    <s v="décembre 25"/>
    <x v="11"/>
    <n v="12"/>
    <x v="9"/>
    <n v="33904.57"/>
    <n v="142675.88"/>
    <n v="0.23763400000000001"/>
  </r>
  <r>
    <x v="0"/>
    <n v="3143"/>
    <n v="31"/>
    <x v="8"/>
    <s v="Saclay"/>
    <x v="543"/>
    <n v="41.3"/>
    <s v="Facture"/>
    <x v="1"/>
    <s v="décembre 25"/>
    <x v="11"/>
    <n v="12"/>
    <x v="10"/>
    <n v="33904.57"/>
    <n v="142675.88"/>
    <n v="0.23763400000000001"/>
  </r>
  <r>
    <x v="0"/>
    <n v="3144"/>
    <n v="219"/>
    <x v="32"/>
    <s v="Saclay"/>
    <x v="543"/>
    <n v="232.96"/>
    <s v="Facture"/>
    <x v="1"/>
    <s v="décembre 25"/>
    <x v="11"/>
    <n v="12"/>
    <x v="10"/>
    <n v="33904.57"/>
    <n v="142675.88"/>
    <n v="0.23763400000000001"/>
  </r>
  <r>
    <x v="0"/>
    <n v="3145"/>
    <n v="215"/>
    <x v="29"/>
    <s v="Saclay"/>
    <x v="543"/>
    <n v="329.1"/>
    <s v="Facture"/>
    <x v="1"/>
    <s v="décembre 25"/>
    <x v="11"/>
    <n v="12"/>
    <x v="10"/>
    <n v="33904.57"/>
    <n v="142675.88"/>
    <n v="0.23763400000000001"/>
  </r>
  <r>
    <x v="0"/>
    <n v="3146"/>
    <n v="215"/>
    <x v="29"/>
    <s v="Saclay"/>
    <x v="544"/>
    <n v="348.75"/>
    <s v="Facture"/>
    <x v="2"/>
    <s v="janvier 26"/>
    <x v="0"/>
    <n v="1"/>
    <x v="25"/>
    <n v="50702.69"/>
    <n v="177517.23"/>
    <n v="0.28562100000000001"/>
  </r>
  <r>
    <x v="0"/>
    <n v="3147"/>
    <n v="19"/>
    <x v="1"/>
    <s v="Saclay"/>
    <x v="544"/>
    <n v="674.2"/>
    <s v="Facture"/>
    <x v="2"/>
    <s v="janvier 26"/>
    <x v="0"/>
    <n v="1"/>
    <x v="25"/>
    <n v="50702.69"/>
    <n v="177517.23"/>
    <n v="0.28562100000000001"/>
  </r>
  <r>
    <x v="0"/>
    <n v="3148"/>
    <n v="3"/>
    <x v="6"/>
    <s v="Saclay"/>
    <x v="544"/>
    <n v="664.25"/>
    <s v="Facture"/>
    <x v="2"/>
    <s v="janvier 26"/>
    <x v="0"/>
    <n v="1"/>
    <x v="25"/>
    <n v="50702.69"/>
    <n v="177517.23"/>
    <n v="0.28562100000000001"/>
  </r>
  <r>
    <x v="0"/>
    <n v="3149"/>
    <n v="31"/>
    <x v="8"/>
    <s v="Saclay"/>
    <x v="544"/>
    <n v="488.88"/>
    <s v="Facture"/>
    <x v="2"/>
    <s v="janvier 26"/>
    <x v="0"/>
    <n v="1"/>
    <x v="25"/>
    <n v="50702.69"/>
    <n v="177517.23"/>
    <n v="0.28562100000000001"/>
  </r>
  <r>
    <x v="0"/>
    <n v="3150"/>
    <n v="22"/>
    <x v="2"/>
    <s v="Saclay"/>
    <x v="544"/>
    <n v="260.02"/>
    <s v="Facture"/>
    <x v="2"/>
    <s v="janvier 26"/>
    <x v="0"/>
    <n v="1"/>
    <x v="25"/>
    <n v="50702.69"/>
    <n v="177517.23"/>
    <n v="0.28562100000000001"/>
  </r>
  <r>
    <x v="0"/>
    <n v="3151"/>
    <n v="19"/>
    <x v="1"/>
    <s v="Saclay"/>
    <x v="545"/>
    <n v="165.92"/>
    <s v="Facture"/>
    <x v="2"/>
    <s v="janvier 26"/>
    <x v="0"/>
    <n v="1"/>
    <x v="26"/>
    <n v="50702.69"/>
    <n v="177517.23"/>
    <n v="0.28562100000000001"/>
  </r>
  <r>
    <x v="0"/>
    <n v="3152"/>
    <n v="15"/>
    <x v="4"/>
    <s v="Saclay"/>
    <x v="545"/>
    <n v="641.91"/>
    <s v="Facture"/>
    <x v="2"/>
    <s v="janvier 26"/>
    <x v="0"/>
    <n v="1"/>
    <x v="26"/>
    <n v="50702.69"/>
    <n v="177517.23"/>
    <n v="0.28562100000000001"/>
  </r>
  <r>
    <x v="0"/>
    <n v="3153"/>
    <n v="227"/>
    <x v="35"/>
    <s v="Saclay"/>
    <x v="544"/>
    <n v="256.14"/>
    <s v="Facture"/>
    <x v="2"/>
    <s v="janvier 26"/>
    <x v="0"/>
    <n v="1"/>
    <x v="25"/>
    <n v="50702.69"/>
    <n v="177517.23"/>
    <n v="0.28562100000000001"/>
  </r>
  <r>
    <x v="0"/>
    <n v="3154"/>
    <n v="227"/>
    <x v="35"/>
    <s v="Saclay"/>
    <x v="545"/>
    <n v="258.95"/>
    <s v="Facture"/>
    <x v="2"/>
    <s v="janvier 26"/>
    <x v="0"/>
    <n v="1"/>
    <x v="26"/>
    <n v="50702.69"/>
    <n v="177517.23"/>
    <n v="0.28562100000000001"/>
  </r>
  <r>
    <x v="0"/>
    <n v="3155"/>
    <n v="17"/>
    <x v="5"/>
    <s v="Saclay"/>
    <x v="545"/>
    <n v="83.04"/>
    <s v="Facture"/>
    <x v="2"/>
    <s v="janvier 26"/>
    <x v="0"/>
    <n v="1"/>
    <x v="26"/>
    <n v="50702.69"/>
    <n v="177517.23"/>
    <n v="0.28562100000000001"/>
  </r>
  <r>
    <x v="0"/>
    <n v="3156"/>
    <n v="215"/>
    <x v="29"/>
    <s v="Saclay"/>
    <x v="545"/>
    <n v="353.43"/>
    <s v="Facture"/>
    <x v="2"/>
    <s v="janvier 26"/>
    <x v="0"/>
    <n v="1"/>
    <x v="26"/>
    <n v="50702.69"/>
    <n v="177517.23"/>
    <n v="0.28562100000000001"/>
  </r>
  <r>
    <x v="0"/>
    <n v="3157"/>
    <n v="193"/>
    <x v="17"/>
    <s v="Saclay"/>
    <x v="544"/>
    <n v="345.67"/>
    <s v="Facture"/>
    <x v="2"/>
    <s v="janvier 26"/>
    <x v="0"/>
    <n v="1"/>
    <x v="25"/>
    <n v="50702.69"/>
    <n v="177517.23"/>
    <n v="0.28562100000000001"/>
  </r>
  <r>
    <x v="0"/>
    <n v="3158"/>
    <n v="7"/>
    <x v="0"/>
    <s v="Saclay"/>
    <x v="546"/>
    <n v="798.09"/>
    <s v="Facture"/>
    <x v="2"/>
    <s v="janvier 26"/>
    <x v="0"/>
    <n v="1"/>
    <x v="28"/>
    <n v="50702.69"/>
    <n v="177517.23"/>
    <n v="0.28562100000000001"/>
  </r>
  <r>
    <x v="0"/>
    <n v="3159"/>
    <n v="15"/>
    <x v="4"/>
    <s v="Saclay"/>
    <x v="546"/>
    <n v="173.85"/>
    <s v="Facture"/>
    <x v="2"/>
    <s v="janvier 26"/>
    <x v="0"/>
    <n v="1"/>
    <x v="28"/>
    <n v="50702.69"/>
    <n v="177517.23"/>
    <n v="0.28562100000000001"/>
  </r>
  <r>
    <x v="0"/>
    <n v="3160"/>
    <n v="22"/>
    <x v="2"/>
    <s v="Saclay"/>
    <x v="546"/>
    <n v="569.04"/>
    <s v="Facture"/>
    <x v="2"/>
    <s v="janvier 26"/>
    <x v="0"/>
    <n v="1"/>
    <x v="28"/>
    <n v="50702.69"/>
    <n v="177517.23"/>
    <n v="0.28562100000000001"/>
  </r>
  <r>
    <x v="0"/>
    <n v="3161"/>
    <n v="22"/>
    <x v="2"/>
    <s v="Saclay"/>
    <x v="546"/>
    <n v="176.09"/>
    <s v="Facture"/>
    <x v="2"/>
    <s v="janvier 26"/>
    <x v="0"/>
    <n v="1"/>
    <x v="28"/>
    <n v="50702.69"/>
    <n v="177517.23"/>
    <n v="0.28562100000000001"/>
  </r>
  <r>
    <x v="0"/>
    <n v="3162"/>
    <n v="17"/>
    <x v="5"/>
    <s v="Saclay"/>
    <x v="546"/>
    <n v="231.8"/>
    <s v="Facture"/>
    <x v="2"/>
    <s v="janvier 26"/>
    <x v="0"/>
    <n v="1"/>
    <x v="28"/>
    <n v="50702.69"/>
    <n v="177517.23"/>
    <n v="0.28562100000000001"/>
  </r>
  <r>
    <x v="0"/>
    <n v="3163"/>
    <n v="19"/>
    <x v="1"/>
    <s v="Saclay"/>
    <x v="546"/>
    <n v="445.02"/>
    <s v="Facture"/>
    <x v="2"/>
    <s v="janvier 26"/>
    <x v="0"/>
    <n v="1"/>
    <x v="28"/>
    <n v="50702.69"/>
    <n v="177517.23"/>
    <n v="0.28562100000000001"/>
  </r>
  <r>
    <x v="0"/>
    <n v="3164"/>
    <n v="19"/>
    <x v="1"/>
    <s v="Saclay"/>
    <x v="546"/>
    <n v="147.36000000000001"/>
    <s v="Facture"/>
    <x v="2"/>
    <s v="janvier 26"/>
    <x v="0"/>
    <n v="1"/>
    <x v="28"/>
    <n v="50702.69"/>
    <n v="177517.23"/>
    <n v="0.28562100000000001"/>
  </r>
  <r>
    <x v="0"/>
    <n v="3165"/>
    <n v="227"/>
    <x v="35"/>
    <s v="Saclay"/>
    <x v="546"/>
    <n v="364.61"/>
    <s v="Facture"/>
    <x v="2"/>
    <s v="janvier 26"/>
    <x v="0"/>
    <n v="1"/>
    <x v="28"/>
    <n v="50702.69"/>
    <n v="177517.23"/>
    <n v="0.28562100000000001"/>
  </r>
  <r>
    <x v="0"/>
    <n v="3166"/>
    <n v="207"/>
    <x v="21"/>
    <s v="Saclay"/>
    <x v="546"/>
    <n v="424.62"/>
    <s v="Facture"/>
    <x v="2"/>
    <s v="janvier 26"/>
    <x v="0"/>
    <n v="1"/>
    <x v="28"/>
    <n v="50702.69"/>
    <n v="177517.23"/>
    <n v="0.28562100000000001"/>
  </r>
  <r>
    <x v="0"/>
    <n v="3167"/>
    <n v="3"/>
    <x v="6"/>
    <s v="Saclay"/>
    <x v="547"/>
    <n v="488.27"/>
    <s v="Facture"/>
    <x v="2"/>
    <s v="janvier 26"/>
    <x v="0"/>
    <n v="1"/>
    <x v="29"/>
    <n v="50702.69"/>
    <n v="177517.23"/>
    <n v="0.28562100000000001"/>
  </r>
  <r>
    <x v="0"/>
    <n v="3168"/>
    <n v="19"/>
    <x v="1"/>
    <s v="Saclay"/>
    <x v="547"/>
    <n v="121.69"/>
    <s v="Facture"/>
    <x v="2"/>
    <s v="janvier 26"/>
    <x v="0"/>
    <n v="1"/>
    <x v="29"/>
    <n v="50702.69"/>
    <n v="177517.23"/>
    <n v="0.28562100000000001"/>
  </r>
  <r>
    <x v="0"/>
    <n v="3169"/>
    <n v="31"/>
    <x v="8"/>
    <s v="Saclay"/>
    <x v="547"/>
    <n v="182.77"/>
    <s v="Facture"/>
    <x v="2"/>
    <s v="janvier 26"/>
    <x v="0"/>
    <n v="1"/>
    <x v="29"/>
    <n v="50702.69"/>
    <n v="177517.23"/>
    <n v="0.28562100000000001"/>
  </r>
  <r>
    <x v="0"/>
    <n v="3170"/>
    <n v="22"/>
    <x v="2"/>
    <s v="Saclay"/>
    <x v="547"/>
    <n v="165.5"/>
    <s v="Facture"/>
    <x v="2"/>
    <s v="janvier 26"/>
    <x v="0"/>
    <n v="1"/>
    <x v="29"/>
    <n v="50702.69"/>
    <n v="177517.23"/>
    <n v="0.28562100000000001"/>
  </r>
  <r>
    <x v="0"/>
    <n v="3171"/>
    <n v="215"/>
    <x v="29"/>
    <s v="Saclay"/>
    <x v="547"/>
    <n v="472.76"/>
    <s v="Facture"/>
    <x v="2"/>
    <s v="janvier 26"/>
    <x v="0"/>
    <n v="1"/>
    <x v="29"/>
    <n v="50702.69"/>
    <n v="177517.23"/>
    <n v="0.28562100000000001"/>
  </r>
  <r>
    <x v="0"/>
    <n v="3172"/>
    <n v="10"/>
    <x v="9"/>
    <s v="Saclay"/>
    <x v="547"/>
    <n v="845.1"/>
    <s v="Facture"/>
    <x v="2"/>
    <s v="janvier 26"/>
    <x v="0"/>
    <n v="1"/>
    <x v="29"/>
    <n v="50702.69"/>
    <n v="177517.23"/>
    <n v="0.28562100000000001"/>
  </r>
  <r>
    <x v="0"/>
    <n v="3173"/>
    <n v="7"/>
    <x v="0"/>
    <s v="Saclay"/>
    <x v="548"/>
    <n v="533.79"/>
    <s v="Facture"/>
    <x v="2"/>
    <s v="janvier 26"/>
    <x v="0"/>
    <n v="1"/>
    <x v="30"/>
    <n v="50702.69"/>
    <n v="177517.23"/>
    <n v="0.28562100000000001"/>
  </r>
  <r>
    <x v="0"/>
    <n v="3174"/>
    <n v="227"/>
    <x v="35"/>
    <s v="Saclay"/>
    <x v="548"/>
    <n v="553.4"/>
    <s v="Facture"/>
    <x v="2"/>
    <s v="janvier 26"/>
    <x v="0"/>
    <n v="1"/>
    <x v="30"/>
    <n v="50702.69"/>
    <n v="177517.23"/>
    <n v="0.28562100000000001"/>
  </r>
  <r>
    <x v="0"/>
    <n v="3175"/>
    <n v="217"/>
    <x v="31"/>
    <s v="Saclay"/>
    <x v="548"/>
    <n v="1090.4000000000001"/>
    <s v="Facture"/>
    <x v="2"/>
    <s v="janvier 26"/>
    <x v="0"/>
    <n v="1"/>
    <x v="30"/>
    <n v="50702.69"/>
    <n v="177517.23"/>
    <n v="0.28562100000000001"/>
  </r>
  <r>
    <x v="0"/>
    <n v="3176"/>
    <n v="22"/>
    <x v="2"/>
    <s v="Saclay"/>
    <x v="548"/>
    <n v="549.27"/>
    <s v="Facture"/>
    <x v="2"/>
    <s v="janvier 26"/>
    <x v="0"/>
    <n v="1"/>
    <x v="30"/>
    <n v="50702.69"/>
    <n v="177517.23"/>
    <n v="0.28562100000000001"/>
  </r>
  <r>
    <x v="0"/>
    <n v="3177"/>
    <n v="19"/>
    <x v="1"/>
    <s v="Saclay"/>
    <x v="548"/>
    <n v="634.1"/>
    <s v="Facture"/>
    <x v="2"/>
    <s v="janvier 26"/>
    <x v="0"/>
    <n v="1"/>
    <x v="30"/>
    <n v="50702.69"/>
    <n v="177517.23"/>
    <n v="0.28562100000000001"/>
  </r>
  <r>
    <x v="0"/>
    <n v="3178"/>
    <n v="193"/>
    <x v="17"/>
    <s v="Saclay"/>
    <x v="548"/>
    <n v="345.67"/>
    <s v="Facture"/>
    <x v="2"/>
    <s v="janvier 26"/>
    <x v="0"/>
    <n v="1"/>
    <x v="30"/>
    <n v="50702.69"/>
    <n v="177517.23"/>
    <n v="0.28562100000000001"/>
  </r>
  <r>
    <x v="0"/>
    <n v="3179"/>
    <n v="215"/>
    <x v="29"/>
    <s v="Saclay"/>
    <x v="549"/>
    <n v="268.19"/>
    <s v="Facture"/>
    <x v="2"/>
    <s v="janvier 26"/>
    <x v="0"/>
    <n v="1"/>
    <x v="32"/>
    <n v="50702.69"/>
    <n v="177517.23"/>
    <n v="0.28562100000000001"/>
  </r>
  <r>
    <x v="0"/>
    <n v="3180"/>
    <n v="15"/>
    <x v="4"/>
    <s v="Saclay"/>
    <x v="549"/>
    <n v="374.47"/>
    <s v="Facture"/>
    <x v="2"/>
    <s v="janvier 26"/>
    <x v="0"/>
    <n v="1"/>
    <x v="32"/>
    <n v="50702.69"/>
    <n v="177517.23"/>
    <n v="0.28562100000000001"/>
  </r>
  <r>
    <x v="0"/>
    <n v="3181"/>
    <n v="31"/>
    <x v="8"/>
    <s v="Saclay"/>
    <x v="549"/>
    <n v="530.89"/>
    <s v="Facture"/>
    <x v="2"/>
    <s v="janvier 26"/>
    <x v="0"/>
    <n v="1"/>
    <x v="32"/>
    <n v="50702.69"/>
    <n v="177517.23"/>
    <n v="0.28562100000000001"/>
  </r>
  <r>
    <x v="0"/>
    <n v="3182"/>
    <n v="22"/>
    <x v="2"/>
    <s v="Saclay"/>
    <x v="550"/>
    <n v="454.77"/>
    <s v="Facture"/>
    <x v="2"/>
    <s v="janvier 26"/>
    <x v="0"/>
    <n v="1"/>
    <x v="34"/>
    <n v="50702.69"/>
    <n v="177517.23"/>
    <n v="0.28562100000000001"/>
  </r>
  <r>
    <x v="0"/>
    <n v="3183"/>
    <n v="19"/>
    <x v="1"/>
    <s v="Saclay"/>
    <x v="550"/>
    <n v="559.89"/>
    <s v="Facture"/>
    <x v="2"/>
    <s v="janvier 26"/>
    <x v="0"/>
    <n v="1"/>
    <x v="34"/>
    <n v="50702.69"/>
    <n v="177517.23"/>
    <n v="0.28562100000000001"/>
  </r>
  <r>
    <x v="0"/>
    <n v="3184"/>
    <n v="215"/>
    <x v="29"/>
    <s v="Saclay"/>
    <x v="550"/>
    <n v="559.19000000000005"/>
    <s v="Facture"/>
    <x v="2"/>
    <s v="janvier 26"/>
    <x v="0"/>
    <n v="1"/>
    <x v="34"/>
    <n v="50702.69"/>
    <n v="177517.23"/>
    <n v="0.28562100000000001"/>
  </r>
  <r>
    <x v="0"/>
    <n v="3185"/>
    <n v="17"/>
    <x v="5"/>
    <s v="Saclay"/>
    <x v="550"/>
    <n v="210.41"/>
    <s v="Facture"/>
    <x v="2"/>
    <s v="janvier 26"/>
    <x v="0"/>
    <n v="1"/>
    <x v="34"/>
    <n v="50702.69"/>
    <n v="177517.23"/>
    <n v="0.28562100000000001"/>
  </r>
  <r>
    <x v="0"/>
    <n v="3186"/>
    <n v="15"/>
    <x v="4"/>
    <s v="Saclay"/>
    <x v="550"/>
    <n v="249.14"/>
    <s v="Facture"/>
    <x v="2"/>
    <s v="janvier 26"/>
    <x v="0"/>
    <n v="1"/>
    <x v="34"/>
    <n v="50702.69"/>
    <n v="177517.23"/>
    <n v="0.28562100000000001"/>
  </r>
  <r>
    <x v="0"/>
    <n v="3187"/>
    <n v="214"/>
    <x v="27"/>
    <s v="Saclay"/>
    <x v="544"/>
    <n v="201.6"/>
    <s v="Facture"/>
    <x v="2"/>
    <s v="janvier 26"/>
    <x v="0"/>
    <n v="1"/>
    <x v="25"/>
    <n v="50702.69"/>
    <n v="177517.23"/>
    <n v="0.28562100000000001"/>
  </r>
  <r>
    <x v="0"/>
    <n v="3189"/>
    <n v="227"/>
    <x v="35"/>
    <s v="Saclay"/>
    <x v="550"/>
    <n v="686.28"/>
    <s v="Facture"/>
    <x v="2"/>
    <s v="janvier 26"/>
    <x v="0"/>
    <n v="1"/>
    <x v="34"/>
    <n v="50702.69"/>
    <n v="177517.23"/>
    <n v="0.28562100000000001"/>
  </r>
  <r>
    <x v="0"/>
    <n v="3193"/>
    <n v="15"/>
    <x v="4"/>
    <s v="Saclay"/>
    <x v="551"/>
    <n v="495.82"/>
    <s v="Facture"/>
    <x v="2"/>
    <s v="janvier 26"/>
    <x v="0"/>
    <n v="1"/>
    <x v="35"/>
    <n v="50702.69"/>
    <n v="177517.23"/>
    <n v="0.28562100000000001"/>
  </r>
  <r>
    <x v="0"/>
    <n v="3194"/>
    <n v="31"/>
    <x v="8"/>
    <s v="Saclay"/>
    <x v="551"/>
    <n v="869.46"/>
    <s v="Facture"/>
    <x v="2"/>
    <s v="janvier 26"/>
    <x v="0"/>
    <n v="1"/>
    <x v="35"/>
    <n v="50702.69"/>
    <n v="177517.23"/>
    <n v="0.28562100000000001"/>
  </r>
  <r>
    <x v="0"/>
    <n v="3195"/>
    <n v="22"/>
    <x v="2"/>
    <s v="Saclay"/>
    <x v="551"/>
    <n v="472.4"/>
    <s v="Facture"/>
    <x v="2"/>
    <s v="janvier 26"/>
    <x v="0"/>
    <n v="1"/>
    <x v="35"/>
    <n v="50702.69"/>
    <n v="177517.23"/>
    <n v="0.28562100000000001"/>
  </r>
  <r>
    <x v="0"/>
    <n v="3196"/>
    <n v="19"/>
    <x v="1"/>
    <s v="Saclay"/>
    <x v="551"/>
    <n v="553.70000000000005"/>
    <s v="Facture"/>
    <x v="2"/>
    <s v="janvier 26"/>
    <x v="0"/>
    <n v="1"/>
    <x v="35"/>
    <n v="50702.69"/>
    <n v="177517.23"/>
    <n v="0.28562100000000001"/>
  </r>
  <r>
    <x v="0"/>
    <n v="3197"/>
    <n v="227"/>
    <x v="35"/>
    <s v="Saclay"/>
    <x v="551"/>
    <n v="570.57000000000005"/>
    <s v="Facture"/>
    <x v="2"/>
    <s v="janvier 26"/>
    <x v="0"/>
    <n v="1"/>
    <x v="35"/>
    <n v="50702.69"/>
    <n v="177517.23"/>
    <n v="0.28562100000000001"/>
  </r>
  <r>
    <x v="0"/>
    <n v="3198"/>
    <n v="15"/>
    <x v="4"/>
    <s v="Saclay"/>
    <x v="552"/>
    <n v="548.44000000000005"/>
    <s v="Facture"/>
    <x v="2"/>
    <s v="janvier 26"/>
    <x v="0"/>
    <n v="1"/>
    <x v="36"/>
    <n v="50702.69"/>
    <n v="177517.23"/>
    <n v="0.28562100000000001"/>
  </r>
  <r>
    <x v="0"/>
    <n v="3199"/>
    <n v="7"/>
    <x v="0"/>
    <s v="Saclay"/>
    <x v="551"/>
    <n v="394.97"/>
    <s v="Facture"/>
    <x v="2"/>
    <s v="janvier 26"/>
    <x v="0"/>
    <n v="1"/>
    <x v="35"/>
    <n v="50702.69"/>
    <n v="177517.23"/>
    <n v="0.28562100000000001"/>
  </r>
  <r>
    <x v="0"/>
    <n v="3200"/>
    <n v="31"/>
    <x v="8"/>
    <s v="Saclay"/>
    <x v="552"/>
    <n v="52.2"/>
    <s v="Facture"/>
    <x v="2"/>
    <s v="janvier 26"/>
    <x v="0"/>
    <n v="1"/>
    <x v="36"/>
    <n v="50702.69"/>
    <n v="177517.23"/>
    <n v="0.28562100000000001"/>
  </r>
  <r>
    <x v="0"/>
    <n v="3201"/>
    <n v="10"/>
    <x v="9"/>
    <s v="Saclay"/>
    <x v="552"/>
    <n v="830.75"/>
    <s v="Facture"/>
    <x v="2"/>
    <s v="janvier 26"/>
    <x v="0"/>
    <n v="1"/>
    <x v="36"/>
    <n v="50702.69"/>
    <n v="177517.23"/>
    <n v="0.28562100000000001"/>
  </r>
  <r>
    <x v="0"/>
    <n v="3202"/>
    <n v="22"/>
    <x v="2"/>
    <s v="Saclay"/>
    <x v="553"/>
    <n v="124.04"/>
    <s v="Facture"/>
    <x v="2"/>
    <s v="janvier 26"/>
    <x v="0"/>
    <n v="1"/>
    <x v="37"/>
    <n v="50702.69"/>
    <n v="177517.23"/>
    <n v="0.28562100000000001"/>
  </r>
  <r>
    <x v="0"/>
    <n v="3203"/>
    <n v="215"/>
    <x v="29"/>
    <s v="Saclay"/>
    <x v="553"/>
    <n v="207.67"/>
    <s v="Facture"/>
    <x v="2"/>
    <s v="janvier 26"/>
    <x v="0"/>
    <n v="1"/>
    <x v="37"/>
    <n v="50702.69"/>
    <n v="177517.23"/>
    <n v="0.28562100000000001"/>
  </r>
  <r>
    <x v="0"/>
    <n v="3204"/>
    <n v="31"/>
    <x v="8"/>
    <s v="Saclay"/>
    <x v="553"/>
    <n v="159.82"/>
    <s v="Facture"/>
    <x v="2"/>
    <s v="janvier 26"/>
    <x v="0"/>
    <n v="1"/>
    <x v="37"/>
    <n v="50702.69"/>
    <n v="177517.23"/>
    <n v="0.28562100000000001"/>
  </r>
  <r>
    <x v="0"/>
    <n v="3205"/>
    <n v="3"/>
    <x v="6"/>
    <s v="Saclay"/>
    <x v="553"/>
    <n v="239.75"/>
    <s v="Facture"/>
    <x v="2"/>
    <s v="janvier 26"/>
    <x v="0"/>
    <n v="1"/>
    <x v="37"/>
    <n v="50702.69"/>
    <n v="177517.23"/>
    <n v="0.28562100000000001"/>
  </r>
  <r>
    <x v="0"/>
    <n v="3206"/>
    <n v="3"/>
    <x v="6"/>
    <s v="Saclay"/>
    <x v="553"/>
    <n v="1206.49"/>
    <s v="Facture"/>
    <x v="2"/>
    <s v="janvier 26"/>
    <x v="0"/>
    <n v="1"/>
    <x v="37"/>
    <n v="50702.69"/>
    <n v="177517.23"/>
    <n v="0.28562100000000001"/>
  </r>
  <r>
    <x v="0"/>
    <n v="3208"/>
    <n v="227"/>
    <x v="35"/>
    <s v="Saclay"/>
    <x v="554"/>
    <n v="920.93"/>
    <s v="Facture"/>
    <x v="2"/>
    <s v="janvier 26"/>
    <x v="0"/>
    <n v="1"/>
    <x v="40"/>
    <n v="50702.69"/>
    <n v="177517.23"/>
    <n v="0.28562100000000001"/>
  </r>
  <r>
    <x v="0"/>
    <n v="3209"/>
    <n v="22"/>
    <x v="2"/>
    <s v="Saclay"/>
    <x v="554"/>
    <n v="672.21"/>
    <s v="Facture"/>
    <x v="2"/>
    <s v="janvier 26"/>
    <x v="0"/>
    <n v="1"/>
    <x v="40"/>
    <n v="50702.69"/>
    <n v="177517.23"/>
    <n v="0.28562100000000001"/>
  </r>
  <r>
    <x v="0"/>
    <n v="3210"/>
    <n v="19"/>
    <x v="1"/>
    <s v="Saclay"/>
    <x v="555"/>
    <n v="764.83"/>
    <s v="Facture"/>
    <x v="2"/>
    <s v="janvier 26"/>
    <x v="0"/>
    <n v="1"/>
    <x v="39"/>
    <n v="50702.69"/>
    <n v="177517.23"/>
    <n v="0.28562100000000001"/>
  </r>
  <r>
    <x v="0"/>
    <n v="3211"/>
    <n v="215"/>
    <x v="29"/>
    <s v="Saclay"/>
    <x v="555"/>
    <n v="1074.73"/>
    <s v="Facture"/>
    <x v="2"/>
    <s v="janvier 26"/>
    <x v="0"/>
    <n v="1"/>
    <x v="39"/>
    <n v="50702.69"/>
    <n v="177517.23"/>
    <n v="0.28562100000000001"/>
  </r>
  <r>
    <x v="0"/>
    <n v="3212"/>
    <n v="22"/>
    <x v="2"/>
    <s v="Saclay"/>
    <x v="555"/>
    <n v="393.14"/>
    <s v="Facture"/>
    <x v="2"/>
    <s v="janvier 26"/>
    <x v="0"/>
    <n v="1"/>
    <x v="39"/>
    <n v="50702.69"/>
    <n v="177517.23"/>
    <n v="0.28562100000000001"/>
  </r>
  <r>
    <x v="0"/>
    <n v="3213"/>
    <n v="219"/>
    <x v="32"/>
    <s v="Saclay"/>
    <x v="554"/>
    <n v="695.86"/>
    <s v="Facture"/>
    <x v="2"/>
    <s v="janvier 26"/>
    <x v="0"/>
    <n v="1"/>
    <x v="40"/>
    <n v="50702.69"/>
    <n v="177517.23"/>
    <n v="0.28562100000000001"/>
  </r>
  <r>
    <x v="0"/>
    <n v="3214"/>
    <n v="19"/>
    <x v="1"/>
    <s v="Saclay"/>
    <x v="554"/>
    <n v="451.83"/>
    <s v="Facture"/>
    <x v="2"/>
    <s v="janvier 26"/>
    <x v="0"/>
    <n v="1"/>
    <x v="40"/>
    <n v="50702.69"/>
    <n v="177517.23"/>
    <n v="0.28562100000000001"/>
  </r>
  <r>
    <x v="0"/>
    <n v="3215"/>
    <n v="15"/>
    <x v="4"/>
    <s v="Saclay"/>
    <x v="554"/>
    <n v="213.04"/>
    <s v="Facture"/>
    <x v="2"/>
    <s v="janvier 26"/>
    <x v="0"/>
    <n v="1"/>
    <x v="40"/>
    <n v="50702.69"/>
    <n v="177517.23"/>
    <n v="0.28562100000000001"/>
  </r>
  <r>
    <x v="0"/>
    <n v="3216"/>
    <n v="214"/>
    <x v="27"/>
    <s v="Saclay"/>
    <x v="554"/>
    <n v="143.44"/>
    <s v="Facture"/>
    <x v="2"/>
    <s v="janvier 26"/>
    <x v="0"/>
    <n v="1"/>
    <x v="40"/>
    <n v="50702.69"/>
    <n v="177517.23"/>
    <n v="0.28562100000000001"/>
  </r>
  <r>
    <x v="0"/>
    <n v="3224"/>
    <n v="215"/>
    <x v="29"/>
    <s v="Saclay"/>
    <x v="556"/>
    <n v="2071.79"/>
    <s v="Facture"/>
    <x v="2"/>
    <s v="janvier 26"/>
    <x v="0"/>
    <n v="1"/>
    <x v="38"/>
    <n v="50702.69"/>
    <n v="177517.23"/>
    <n v="0.28562100000000001"/>
  </r>
  <r>
    <x v="0"/>
    <n v="3225"/>
    <n v="15"/>
    <x v="4"/>
    <s v="Saclay"/>
    <x v="556"/>
    <n v="717.24"/>
    <s v="Facture"/>
    <x v="2"/>
    <s v="janvier 26"/>
    <x v="0"/>
    <n v="1"/>
    <x v="38"/>
    <n v="50702.69"/>
    <n v="177517.23"/>
    <n v="0.28562100000000001"/>
  </r>
  <r>
    <x v="0"/>
    <n v="3226"/>
    <n v="19"/>
    <x v="1"/>
    <s v="Saclay"/>
    <x v="556"/>
    <n v="1180.74"/>
    <s v="Facture"/>
    <x v="2"/>
    <s v="janvier 26"/>
    <x v="0"/>
    <n v="1"/>
    <x v="38"/>
    <n v="50702.69"/>
    <n v="177517.23"/>
    <n v="0.28562100000000001"/>
  </r>
  <r>
    <x v="0"/>
    <n v="3227"/>
    <n v="31"/>
    <x v="8"/>
    <s v="Saclay"/>
    <x v="556"/>
    <n v="1793.03"/>
    <s v="Facture"/>
    <x v="2"/>
    <s v="janvier 26"/>
    <x v="0"/>
    <n v="1"/>
    <x v="38"/>
    <n v="50702.69"/>
    <n v="177517.23"/>
    <n v="0.28562100000000001"/>
  </r>
  <r>
    <x v="0"/>
    <n v="3228"/>
    <n v="17"/>
    <x v="5"/>
    <s v="Saclay"/>
    <x v="556"/>
    <n v="530.95000000000005"/>
    <s v="Facture"/>
    <x v="2"/>
    <s v="janvier 26"/>
    <x v="0"/>
    <n v="1"/>
    <x v="38"/>
    <n v="50702.69"/>
    <n v="177517.23"/>
    <n v="0.28562100000000001"/>
  </r>
  <r>
    <x v="0"/>
    <n v="3229"/>
    <n v="19"/>
    <x v="1"/>
    <s v="Saclay"/>
    <x v="556"/>
    <n v="175.86"/>
    <s v="Facture"/>
    <x v="2"/>
    <s v="janvier 26"/>
    <x v="0"/>
    <n v="1"/>
    <x v="38"/>
    <n v="50702.69"/>
    <n v="177517.23"/>
    <n v="0.28562100000000001"/>
  </r>
  <r>
    <x v="0"/>
    <n v="3230"/>
    <n v="219"/>
    <x v="32"/>
    <s v="Saclay"/>
    <x v="556"/>
    <n v="849.92"/>
    <s v="Facture"/>
    <x v="2"/>
    <s v="janvier 26"/>
    <x v="0"/>
    <n v="1"/>
    <x v="38"/>
    <n v="50702.69"/>
    <n v="177517.23"/>
    <n v="0.28562100000000001"/>
  </r>
  <r>
    <x v="0"/>
    <n v="3235"/>
    <n v="31"/>
    <x v="8"/>
    <s v="Saclay"/>
    <x v="557"/>
    <n v="379.05"/>
    <s v="Facture"/>
    <x v="2"/>
    <s v="janvier 26"/>
    <x v="0"/>
    <n v="1"/>
    <x v="41"/>
    <n v="50702.69"/>
    <n v="177517.23"/>
    <n v="0.28562100000000001"/>
  </r>
  <r>
    <x v="0"/>
    <n v="3236"/>
    <n v="31"/>
    <x v="8"/>
    <s v="Saclay"/>
    <x v="557"/>
    <n v="13.8"/>
    <s v="Facture"/>
    <x v="2"/>
    <s v="janvier 26"/>
    <x v="0"/>
    <n v="1"/>
    <x v="41"/>
    <n v="50702.69"/>
    <n v="177517.23"/>
    <n v="0.28562100000000001"/>
  </r>
  <r>
    <x v="0"/>
    <n v="3237"/>
    <n v="15"/>
    <x v="4"/>
    <s v="Saclay"/>
    <x v="557"/>
    <n v="439.55"/>
    <s v="Facture"/>
    <x v="2"/>
    <s v="janvier 26"/>
    <x v="0"/>
    <n v="1"/>
    <x v="41"/>
    <n v="50702.69"/>
    <n v="177517.23"/>
    <n v="0.28562100000000001"/>
  </r>
  <r>
    <x v="0"/>
    <n v="3238"/>
    <n v="19"/>
    <x v="1"/>
    <s v="Saclay"/>
    <x v="557"/>
    <n v="403.94"/>
    <s v="Facture"/>
    <x v="2"/>
    <s v="janvier 26"/>
    <x v="0"/>
    <n v="1"/>
    <x v="41"/>
    <n v="50702.69"/>
    <n v="177517.23"/>
    <n v="0.28562100000000001"/>
  </r>
  <r>
    <x v="0"/>
    <n v="3242"/>
    <n v="215"/>
    <x v="29"/>
    <s v="Saclay"/>
    <x v="558"/>
    <n v="675.53"/>
    <s v="Facture"/>
    <x v="2"/>
    <s v="janvier 26"/>
    <x v="0"/>
    <n v="1"/>
    <x v="201"/>
    <n v="50702.69"/>
    <n v="177517.23"/>
    <n v="0.28562100000000001"/>
  </r>
  <r>
    <x v="0"/>
    <n v="3243"/>
    <n v="22"/>
    <x v="2"/>
    <s v="Saclay"/>
    <x v="558"/>
    <n v="103.19"/>
    <s v="Facture"/>
    <x v="2"/>
    <s v="janvier 26"/>
    <x v="0"/>
    <n v="1"/>
    <x v="201"/>
    <n v="50702.69"/>
    <n v="177517.23"/>
    <n v="0.28562100000000001"/>
  </r>
  <r>
    <x v="0"/>
    <n v="3244"/>
    <n v="31"/>
    <x v="8"/>
    <s v="Saclay"/>
    <x v="558"/>
    <n v="331.99"/>
    <s v="Facture"/>
    <x v="2"/>
    <s v="janvier 26"/>
    <x v="0"/>
    <n v="1"/>
    <x v="201"/>
    <n v="50702.69"/>
    <n v="177517.23"/>
    <n v="0.28562100000000001"/>
  </r>
  <r>
    <x v="0"/>
    <n v="3245"/>
    <n v="19"/>
    <x v="1"/>
    <s v="Saclay"/>
    <x v="558"/>
    <n v="444.23"/>
    <s v="Facture"/>
    <x v="2"/>
    <s v="janvier 26"/>
    <x v="0"/>
    <n v="1"/>
    <x v="201"/>
    <n v="50702.69"/>
    <n v="177517.23"/>
    <n v="0.28562100000000001"/>
  </r>
  <r>
    <x v="0"/>
    <n v="3246"/>
    <n v="43"/>
    <x v="12"/>
    <s v="Saclay"/>
    <x v="558"/>
    <n v="2240.91"/>
    <s v="Facture"/>
    <x v="2"/>
    <s v="janvier 26"/>
    <x v="0"/>
    <n v="1"/>
    <x v="201"/>
    <n v="50702.69"/>
    <n v="177517.23"/>
    <n v="0.28562100000000001"/>
  </r>
  <r>
    <x v="0"/>
    <n v="3247"/>
    <n v="214"/>
    <x v="27"/>
    <s v="Saclay"/>
    <x v="558"/>
    <n v="201.6"/>
    <s v="Facture"/>
    <x v="2"/>
    <s v="janvier 26"/>
    <x v="0"/>
    <n v="1"/>
    <x v="201"/>
    <n v="50702.69"/>
    <n v="177517.23"/>
    <n v="0.28562100000000001"/>
  </r>
  <r>
    <x v="0"/>
    <n v="3248"/>
    <n v="217"/>
    <x v="31"/>
    <s v="Saclay"/>
    <x v="559"/>
    <n v="655.6"/>
    <s v="Facture"/>
    <x v="2"/>
    <s v="janvier 26"/>
    <x v="0"/>
    <n v="1"/>
    <x v="42"/>
    <n v="50702.69"/>
    <n v="177517.23"/>
    <n v="0.28562100000000001"/>
  </r>
  <r>
    <x v="0"/>
    <n v="3249"/>
    <n v="19"/>
    <x v="1"/>
    <s v="Saclay"/>
    <x v="559"/>
    <n v="163.53"/>
    <s v="Facture"/>
    <x v="2"/>
    <s v="janvier 26"/>
    <x v="0"/>
    <n v="1"/>
    <x v="42"/>
    <n v="50702.69"/>
    <n v="177517.23"/>
    <n v="0.28562100000000001"/>
  </r>
  <r>
    <x v="0"/>
    <n v="3250"/>
    <n v="31"/>
    <x v="8"/>
    <s v="Saclay"/>
    <x v="559"/>
    <n v="127.14"/>
    <s v="Facture"/>
    <x v="2"/>
    <s v="janvier 26"/>
    <x v="0"/>
    <n v="1"/>
    <x v="42"/>
    <n v="50702.69"/>
    <n v="177517.23"/>
    <n v="0.28562100000000001"/>
  </r>
  <r>
    <x v="0"/>
    <n v="3252"/>
    <n v="22"/>
    <x v="2"/>
    <s v="Saclay"/>
    <x v="560"/>
    <n v="382"/>
    <s v="Facture"/>
    <x v="2"/>
    <s v="janvier 26"/>
    <x v="0"/>
    <n v="1"/>
    <x v="202"/>
    <n v="50702.69"/>
    <n v="177517.23"/>
    <n v="0.28562100000000001"/>
  </r>
  <r>
    <x v="0"/>
    <n v="3253"/>
    <n v="19"/>
    <x v="1"/>
    <s v="Saclay"/>
    <x v="560"/>
    <n v="184.88"/>
    <s v="Facture"/>
    <x v="2"/>
    <s v="janvier 26"/>
    <x v="0"/>
    <n v="1"/>
    <x v="202"/>
    <n v="50702.69"/>
    <n v="177517.23"/>
    <n v="0.28562100000000001"/>
  </r>
  <r>
    <x v="0"/>
    <n v="3254"/>
    <n v="10"/>
    <x v="9"/>
    <s v="Saclay"/>
    <x v="561"/>
    <n v="102.9"/>
    <s v="Facture"/>
    <x v="2"/>
    <s v="janvier 26"/>
    <x v="0"/>
    <n v="1"/>
    <x v="44"/>
    <n v="50702.69"/>
    <n v="177517.23"/>
    <n v="0.28562100000000001"/>
  </r>
  <r>
    <x v="0"/>
    <n v="3255"/>
    <n v="10"/>
    <x v="9"/>
    <s v="Saclay"/>
    <x v="561"/>
    <n v="442.64"/>
    <s v="Facture"/>
    <x v="2"/>
    <s v="janvier 26"/>
    <x v="0"/>
    <n v="1"/>
    <x v="44"/>
    <n v="50702.69"/>
    <n v="177517.23"/>
    <n v="0.28562100000000001"/>
  </r>
  <r>
    <x v="0"/>
    <n v="3256"/>
    <n v="19"/>
    <x v="1"/>
    <s v="Saclay"/>
    <x v="561"/>
    <n v="624.30999999999995"/>
    <s v="Facture"/>
    <x v="2"/>
    <s v="janvier 26"/>
    <x v="0"/>
    <n v="1"/>
    <x v="44"/>
    <n v="50702.69"/>
    <n v="177517.23"/>
    <n v="0.28562100000000001"/>
  </r>
  <r>
    <x v="0"/>
    <n v="3257"/>
    <n v="17"/>
    <x v="5"/>
    <s v="Saclay"/>
    <x v="560"/>
    <n v="86.13"/>
    <s v="Facture"/>
    <x v="2"/>
    <s v="janvier 26"/>
    <x v="0"/>
    <n v="1"/>
    <x v="202"/>
    <n v="50702.69"/>
    <n v="177517.23"/>
    <n v="0.28562100000000001"/>
  </r>
  <r>
    <x v="0"/>
    <n v="3258"/>
    <n v="227"/>
    <x v="35"/>
    <s v="Saclay"/>
    <x v="561"/>
    <n v="179.74"/>
    <s v="Facture"/>
    <x v="2"/>
    <s v="janvier 26"/>
    <x v="0"/>
    <n v="1"/>
    <x v="44"/>
    <n v="50702.69"/>
    <n v="177517.23"/>
    <n v="0.28562100000000001"/>
  </r>
  <r>
    <x v="0"/>
    <n v="3259"/>
    <n v="227"/>
    <x v="35"/>
    <s v="Saclay"/>
    <x v="560"/>
    <n v="413.75"/>
    <s v="Facture"/>
    <x v="2"/>
    <s v="janvier 26"/>
    <x v="0"/>
    <n v="1"/>
    <x v="202"/>
    <n v="50702.69"/>
    <n v="177517.23"/>
    <n v="0.28562100000000001"/>
  </r>
  <r>
    <x v="0"/>
    <n v="3260"/>
    <n v="15"/>
    <x v="4"/>
    <s v="Saclay"/>
    <x v="561"/>
    <n v="263.54000000000002"/>
    <s v="Facture"/>
    <x v="2"/>
    <s v="janvier 26"/>
    <x v="0"/>
    <n v="1"/>
    <x v="44"/>
    <n v="50702.69"/>
    <n v="177517.23"/>
    <n v="0.28562100000000001"/>
  </r>
  <r>
    <x v="0"/>
    <n v="3261"/>
    <n v="31"/>
    <x v="8"/>
    <s v="Saclay"/>
    <x v="562"/>
    <n v="304.52"/>
    <s v="Facture"/>
    <x v="2"/>
    <s v="janvier 26"/>
    <x v="0"/>
    <n v="1"/>
    <x v="43"/>
    <n v="50702.69"/>
    <n v="177517.23"/>
    <n v="0.28562100000000001"/>
  </r>
  <r>
    <x v="0"/>
    <n v="3262"/>
    <n v="19"/>
    <x v="1"/>
    <s v="Saclay"/>
    <x v="562"/>
    <n v="124.95"/>
    <s v="Facture"/>
    <x v="2"/>
    <s v="janvier 26"/>
    <x v="0"/>
    <n v="1"/>
    <x v="43"/>
    <n v="50702.69"/>
    <n v="177517.23"/>
    <n v="0.28562100000000001"/>
  </r>
  <r>
    <x v="0"/>
    <n v="3263"/>
    <n v="15"/>
    <x v="4"/>
    <s v="Saclay"/>
    <x v="562"/>
    <n v="214.96"/>
    <s v="Facture"/>
    <x v="2"/>
    <s v="janvier 26"/>
    <x v="0"/>
    <n v="1"/>
    <x v="43"/>
    <n v="50702.69"/>
    <n v="177517.23"/>
    <n v="0.28562100000000001"/>
  </r>
  <r>
    <x v="0"/>
    <n v="3264"/>
    <n v="215"/>
    <x v="29"/>
    <s v="Saclay"/>
    <x v="562"/>
    <n v="379.38"/>
    <s v="Facture"/>
    <x v="2"/>
    <s v="janvier 26"/>
    <x v="0"/>
    <n v="1"/>
    <x v="43"/>
    <n v="50702.69"/>
    <n v="177517.23"/>
    <n v="0.28562100000000001"/>
  </r>
  <r>
    <x v="0"/>
    <n v="3265"/>
    <n v="219"/>
    <x v="32"/>
    <s v="Saclay"/>
    <x v="562"/>
    <n v="247.68"/>
    <s v="Facture"/>
    <x v="2"/>
    <s v="janvier 26"/>
    <x v="0"/>
    <n v="1"/>
    <x v="43"/>
    <n v="50702.69"/>
    <n v="177517.23"/>
    <n v="0.28562100000000001"/>
  </r>
  <r>
    <x v="0"/>
    <n v="3266"/>
    <n v="227"/>
    <x v="35"/>
    <s v="Saclay"/>
    <x v="563"/>
    <n v="247.92"/>
    <s v="Facture"/>
    <x v="2"/>
    <s v="janvier 26"/>
    <x v="0"/>
    <n v="1"/>
    <x v="45"/>
    <n v="50702.69"/>
    <n v="177517.23"/>
    <n v="0.28562100000000001"/>
  </r>
  <r>
    <x v="0"/>
    <n v="3267"/>
    <n v="215"/>
    <x v="29"/>
    <s v="Saclay"/>
    <x v="563"/>
    <n v="281.19"/>
    <s v="Facture"/>
    <x v="2"/>
    <s v="janvier 26"/>
    <x v="0"/>
    <n v="1"/>
    <x v="45"/>
    <n v="50702.69"/>
    <n v="177517.23"/>
    <n v="0.28562100000000001"/>
  </r>
  <r>
    <x v="0"/>
    <n v="3268"/>
    <n v="15"/>
    <x v="4"/>
    <s v="Saclay"/>
    <x v="563"/>
    <n v="150.09"/>
    <s v="Facture"/>
    <x v="2"/>
    <s v="janvier 26"/>
    <x v="0"/>
    <n v="1"/>
    <x v="45"/>
    <n v="50702.69"/>
    <n v="177517.23"/>
    <n v="0.28562100000000001"/>
  </r>
  <r>
    <x v="0"/>
    <n v="3269"/>
    <n v="22"/>
    <x v="2"/>
    <s v="Saclay"/>
    <x v="563"/>
    <n v="246.01"/>
    <s v="Facture"/>
    <x v="2"/>
    <s v="janvier 26"/>
    <x v="0"/>
    <n v="1"/>
    <x v="45"/>
    <n v="50702.69"/>
    <n v="177517.23"/>
    <n v="0.28562100000000001"/>
  </r>
  <r>
    <x v="0"/>
    <n v="3270"/>
    <n v="31"/>
    <x v="8"/>
    <s v="Saclay"/>
    <x v="563"/>
    <n v="26.1"/>
    <s v="Facture"/>
    <x v="2"/>
    <s v="janvier 26"/>
    <x v="0"/>
    <n v="1"/>
    <x v="45"/>
    <n v="50702.69"/>
    <n v="177517.23"/>
    <n v="0.28562100000000001"/>
  </r>
  <r>
    <x v="0"/>
    <n v="3271"/>
    <n v="31"/>
    <x v="8"/>
    <s v="Saclay"/>
    <x v="563"/>
    <n v="11.4"/>
    <s v="Facture"/>
    <x v="2"/>
    <s v="janvier 26"/>
    <x v="0"/>
    <n v="1"/>
    <x v="45"/>
    <n v="50702.69"/>
    <n v="177517.23"/>
    <n v="0.28562100000000001"/>
  </r>
  <r>
    <x v="0"/>
    <n v="3273"/>
    <n v="7"/>
    <x v="0"/>
    <s v="Saclay"/>
    <x v="564"/>
    <n v="212.6"/>
    <s v="Facture"/>
    <x v="2"/>
    <s v="janvier 26"/>
    <x v="0"/>
    <n v="1"/>
    <x v="46"/>
    <n v="50702.69"/>
    <n v="177517.23"/>
    <n v="0.28562100000000001"/>
  </r>
  <r>
    <x v="0"/>
    <n v="3274"/>
    <n v="214"/>
    <x v="27"/>
    <s v="Saclay"/>
    <x v="564"/>
    <n v="182.3"/>
    <s v="Facture"/>
    <x v="2"/>
    <s v="janvier 26"/>
    <x v="0"/>
    <n v="1"/>
    <x v="46"/>
    <n v="50702.69"/>
    <n v="177517.23"/>
    <n v="0.28562100000000001"/>
  </r>
  <r>
    <x v="0"/>
    <n v="3275"/>
    <n v="19"/>
    <x v="1"/>
    <s v="Saclay"/>
    <x v="564"/>
    <n v="161.38"/>
    <s v="Facture"/>
    <x v="2"/>
    <s v="janvier 26"/>
    <x v="0"/>
    <n v="1"/>
    <x v="46"/>
    <n v="50702.69"/>
    <n v="177517.23"/>
    <n v="0.28562100000000001"/>
  </r>
  <r>
    <x v="0"/>
    <n v="3276"/>
    <n v="31"/>
    <x v="8"/>
    <s v="Saclay"/>
    <x v="564"/>
    <n v="6.14"/>
    <s v="Facture"/>
    <x v="2"/>
    <s v="janvier 26"/>
    <x v="0"/>
    <n v="1"/>
    <x v="46"/>
    <n v="50702.69"/>
    <n v="177517.23"/>
    <n v="0.28562100000000001"/>
  </r>
  <r>
    <x v="0"/>
    <n v="3277"/>
    <n v="15"/>
    <x v="4"/>
    <s v="Saclay"/>
    <x v="565"/>
    <n v="295.43"/>
    <s v="Facture"/>
    <x v="2"/>
    <s v="janvier 26"/>
    <x v="0"/>
    <n v="1"/>
    <x v="131"/>
    <n v="50702.69"/>
    <n v="177517.23"/>
    <n v="0.28562100000000001"/>
  </r>
  <r>
    <x v="0"/>
    <n v="3278"/>
    <n v="19"/>
    <x v="1"/>
    <s v="Saclay"/>
    <x v="565"/>
    <n v="335.15"/>
    <s v="Facture"/>
    <x v="2"/>
    <s v="janvier 26"/>
    <x v="0"/>
    <n v="1"/>
    <x v="131"/>
    <n v="50702.69"/>
    <n v="177517.23"/>
    <n v="0.28562100000000001"/>
  </r>
  <r>
    <x v="0"/>
    <n v="3279"/>
    <n v="17"/>
    <x v="5"/>
    <s v="Saclay"/>
    <x v="566"/>
    <n v="208.65"/>
    <s v="Facture"/>
    <x v="2"/>
    <s v="janvier 26"/>
    <x v="0"/>
    <n v="1"/>
    <x v="134"/>
    <n v="50702.69"/>
    <n v="177517.23"/>
    <n v="0.28562100000000001"/>
  </r>
  <r>
    <x v="0"/>
    <n v="3280"/>
    <n v="227"/>
    <x v="35"/>
    <s v="Saclay"/>
    <x v="566"/>
    <n v="290.14"/>
    <s v="Facture"/>
    <x v="2"/>
    <s v="janvier 26"/>
    <x v="0"/>
    <n v="1"/>
    <x v="134"/>
    <n v="50702.69"/>
    <n v="177517.23"/>
    <n v="0.28562100000000001"/>
  </r>
  <r>
    <x v="0"/>
    <n v="3281"/>
    <n v="227"/>
    <x v="35"/>
    <s v="Saclay"/>
    <x v="564"/>
    <n v="591.94000000000005"/>
    <s v="Facture"/>
    <x v="2"/>
    <s v="janvier 26"/>
    <x v="0"/>
    <n v="1"/>
    <x v="46"/>
    <n v="50702.69"/>
    <n v="177517.23"/>
    <n v="0.28562100000000001"/>
  </r>
  <r>
    <x v="0"/>
    <n v="3282"/>
    <n v="227"/>
    <x v="35"/>
    <s v="Saclay"/>
    <x v="567"/>
    <n v="794.93"/>
    <s v="Facture"/>
    <x v="2"/>
    <s v="février 26"/>
    <x v="1"/>
    <n v="2"/>
    <x v="132"/>
    <n v="33609.42"/>
    <n v="132993.54999999999"/>
    <n v="0.25271500000000002"/>
  </r>
  <r>
    <x v="0"/>
    <n v="3283"/>
    <n v="7"/>
    <x v="0"/>
    <s v="Saclay"/>
    <x v="567"/>
    <n v="542.04999999999995"/>
    <s v="Facture"/>
    <x v="2"/>
    <s v="février 26"/>
    <x v="1"/>
    <n v="2"/>
    <x v="132"/>
    <n v="33609.42"/>
    <n v="132993.54999999999"/>
    <n v="0.25271500000000002"/>
  </r>
  <r>
    <x v="0"/>
    <n v="3284"/>
    <n v="10"/>
    <x v="9"/>
    <s v="Saclay"/>
    <x v="567"/>
    <n v="238.06"/>
    <s v="Facture"/>
    <x v="2"/>
    <s v="février 26"/>
    <x v="1"/>
    <n v="2"/>
    <x v="132"/>
    <n v="33609.42"/>
    <n v="132993.54999999999"/>
    <n v="0.25271500000000002"/>
  </r>
  <r>
    <x v="0"/>
    <n v="3285"/>
    <n v="10"/>
    <x v="9"/>
    <s v="Saclay"/>
    <x v="567"/>
    <n v="188"/>
    <s v="Facture"/>
    <x v="2"/>
    <s v="février 26"/>
    <x v="1"/>
    <n v="2"/>
    <x v="132"/>
    <n v="33609.42"/>
    <n v="132993.54999999999"/>
    <n v="0.25271500000000002"/>
  </r>
  <r>
    <x v="0"/>
    <n v="3286"/>
    <n v="22"/>
    <x v="2"/>
    <s v="Saclay"/>
    <x v="567"/>
    <n v="721.19"/>
    <s v="Facture"/>
    <x v="2"/>
    <s v="février 26"/>
    <x v="1"/>
    <n v="2"/>
    <x v="132"/>
    <n v="33609.42"/>
    <n v="132993.54999999999"/>
    <n v="0.25271500000000002"/>
  </r>
  <r>
    <x v="0"/>
    <n v="3287"/>
    <n v="15"/>
    <x v="4"/>
    <s v="Saclay"/>
    <x v="567"/>
    <n v="228.47"/>
    <s v="Facture"/>
    <x v="2"/>
    <s v="février 26"/>
    <x v="1"/>
    <n v="2"/>
    <x v="132"/>
    <n v="33609.42"/>
    <n v="132993.54999999999"/>
    <n v="0.25271500000000002"/>
  </r>
  <r>
    <x v="0"/>
    <n v="3289"/>
    <n v="215"/>
    <x v="29"/>
    <s v="Saclay"/>
    <x v="567"/>
    <n v="1599.62"/>
    <s v="Facture"/>
    <x v="2"/>
    <s v="février 26"/>
    <x v="1"/>
    <n v="2"/>
    <x v="132"/>
    <n v="33609.42"/>
    <n v="132993.54999999999"/>
    <n v="0.25271500000000002"/>
  </r>
  <r>
    <x v="0"/>
    <n v="3290"/>
    <n v="19"/>
    <x v="1"/>
    <s v="Saclay"/>
    <x v="567"/>
    <n v="823.78"/>
    <s v="Facture"/>
    <x v="2"/>
    <s v="février 26"/>
    <x v="1"/>
    <n v="2"/>
    <x v="132"/>
    <n v="33609.42"/>
    <n v="132993.54999999999"/>
    <n v="0.25271500000000002"/>
  </r>
  <r>
    <x v="0"/>
    <n v="3291"/>
    <n v="207"/>
    <x v="21"/>
    <s v="Saclay"/>
    <x v="567"/>
    <n v="402.48"/>
    <s v="Facture"/>
    <x v="2"/>
    <s v="février 26"/>
    <x v="1"/>
    <n v="2"/>
    <x v="132"/>
    <n v="33609.42"/>
    <n v="132993.54999999999"/>
    <n v="0.25271500000000002"/>
  </r>
  <r>
    <x v="0"/>
    <n v="3292"/>
    <n v="3"/>
    <x v="6"/>
    <s v="Saclay"/>
    <x v="568"/>
    <n v="1169.49"/>
    <s v="Facture"/>
    <x v="2"/>
    <s v="février 26"/>
    <x v="1"/>
    <n v="2"/>
    <x v="135"/>
    <n v="33609.42"/>
    <n v="132993.54999999999"/>
    <n v="0.25271500000000002"/>
  </r>
  <r>
    <x v="0"/>
    <n v="3293"/>
    <n v="3"/>
    <x v="6"/>
    <s v="Saclay"/>
    <x v="568"/>
    <n v="76"/>
    <s v="Facture"/>
    <x v="2"/>
    <s v="février 26"/>
    <x v="1"/>
    <n v="2"/>
    <x v="135"/>
    <n v="33609.42"/>
    <n v="132993.54999999999"/>
    <n v="0.25271500000000002"/>
  </r>
  <r>
    <x v="0"/>
    <n v="3294"/>
    <n v="10"/>
    <x v="9"/>
    <s v="Saclay"/>
    <x v="569"/>
    <n v="291.08999999999997"/>
    <s v="Facture"/>
    <x v="2"/>
    <s v="février 26"/>
    <x v="1"/>
    <n v="2"/>
    <x v="137"/>
    <n v="33609.42"/>
    <n v="132993.54999999999"/>
    <n v="0.25271500000000002"/>
  </r>
  <r>
    <x v="0"/>
    <n v="3295"/>
    <n v="215"/>
    <x v="29"/>
    <s v="Saclay"/>
    <x v="569"/>
    <n v="152.51"/>
    <s v="Facture"/>
    <x v="2"/>
    <s v="février 26"/>
    <x v="1"/>
    <n v="2"/>
    <x v="137"/>
    <n v="33609.42"/>
    <n v="132993.54999999999"/>
    <n v="0.25271500000000002"/>
  </r>
  <r>
    <x v="0"/>
    <n v="3296"/>
    <n v="31"/>
    <x v="8"/>
    <s v="Saclay"/>
    <x v="569"/>
    <n v="190.8"/>
    <s v="Facture"/>
    <x v="2"/>
    <s v="février 26"/>
    <x v="1"/>
    <n v="2"/>
    <x v="137"/>
    <n v="33609.42"/>
    <n v="132993.54999999999"/>
    <n v="0.25271500000000002"/>
  </r>
  <r>
    <x v="0"/>
    <n v="3297"/>
    <n v="19"/>
    <x v="1"/>
    <s v="Saclay"/>
    <x v="569"/>
    <n v="341.47"/>
    <s v="Facture"/>
    <x v="2"/>
    <s v="février 26"/>
    <x v="1"/>
    <n v="2"/>
    <x v="137"/>
    <n v="33609.42"/>
    <n v="132993.54999999999"/>
    <n v="0.25271500000000002"/>
  </r>
  <r>
    <x v="0"/>
    <n v="3298"/>
    <n v="22"/>
    <x v="2"/>
    <s v="Saclay"/>
    <x v="569"/>
    <n v="98.15"/>
    <s v="Facture"/>
    <x v="2"/>
    <s v="février 26"/>
    <x v="1"/>
    <n v="2"/>
    <x v="137"/>
    <n v="33609.42"/>
    <n v="132993.54999999999"/>
    <n v="0.25271500000000002"/>
  </r>
  <r>
    <x v="0"/>
    <n v="3299"/>
    <n v="16"/>
    <x v="10"/>
    <s v="Saclay"/>
    <x v="568"/>
    <n v="452.02"/>
    <s v="Facture"/>
    <x v="2"/>
    <s v="février 26"/>
    <x v="1"/>
    <n v="2"/>
    <x v="135"/>
    <n v="33609.42"/>
    <n v="132993.54999999999"/>
    <n v="0.25271500000000002"/>
  </r>
  <r>
    <x v="0"/>
    <n v="3300"/>
    <n v="31"/>
    <x v="8"/>
    <s v="Saclay"/>
    <x v="570"/>
    <n v="94.31"/>
    <s v="Facture"/>
    <x v="2"/>
    <s v="février 26"/>
    <x v="1"/>
    <n v="2"/>
    <x v="136"/>
    <n v="33609.42"/>
    <n v="132993.54999999999"/>
    <n v="0.25271500000000002"/>
  </r>
  <r>
    <x v="0"/>
    <n v="3302"/>
    <n v="19"/>
    <x v="1"/>
    <s v="Saclay"/>
    <x v="571"/>
    <n v="844.03"/>
    <s v="Facture"/>
    <x v="2"/>
    <s v="février 26"/>
    <x v="1"/>
    <n v="2"/>
    <x v="140"/>
    <n v="33609.42"/>
    <n v="132993.54999999999"/>
    <n v="0.25271500000000002"/>
  </r>
  <r>
    <x v="0"/>
    <n v="3303"/>
    <n v="215"/>
    <x v="29"/>
    <s v="Saclay"/>
    <x v="572"/>
    <n v="730.6"/>
    <s v="Facture"/>
    <x v="2"/>
    <s v="février 26"/>
    <x v="1"/>
    <n v="2"/>
    <x v="138"/>
    <n v="33609.42"/>
    <n v="132993.54999999999"/>
    <n v="0.25271500000000002"/>
  </r>
  <r>
    <x v="0"/>
    <n v="3304"/>
    <n v="215"/>
    <x v="29"/>
    <s v="Saclay"/>
    <x v="571"/>
    <n v="297.18"/>
    <s v="Facture"/>
    <x v="2"/>
    <s v="février 26"/>
    <x v="1"/>
    <n v="2"/>
    <x v="140"/>
    <n v="33609.42"/>
    <n v="132993.54999999999"/>
    <n v="0.25271500000000002"/>
  </r>
  <r>
    <x v="0"/>
    <n v="3305"/>
    <n v="15"/>
    <x v="4"/>
    <s v="Saclay"/>
    <x v="572"/>
    <n v="524.29999999999995"/>
    <s v="Facture"/>
    <x v="2"/>
    <s v="février 26"/>
    <x v="1"/>
    <n v="2"/>
    <x v="138"/>
    <n v="33609.42"/>
    <n v="132993.54999999999"/>
    <n v="0.25271500000000002"/>
  </r>
  <r>
    <x v="0"/>
    <n v="3306"/>
    <n v="22"/>
    <x v="2"/>
    <s v="Saclay"/>
    <x v="572"/>
    <n v="472.21"/>
    <s v="Facture"/>
    <x v="2"/>
    <s v="février 26"/>
    <x v="1"/>
    <n v="2"/>
    <x v="138"/>
    <n v="33609.42"/>
    <n v="132993.54999999999"/>
    <n v="0.25271500000000002"/>
  </r>
  <r>
    <x v="0"/>
    <n v="3307"/>
    <n v="217"/>
    <x v="31"/>
    <s v="Saclay"/>
    <x v="572"/>
    <n v="1636.1"/>
    <s v="Facture"/>
    <x v="2"/>
    <s v="février 26"/>
    <x v="1"/>
    <n v="2"/>
    <x v="138"/>
    <n v="33609.42"/>
    <n v="132993.54999999999"/>
    <n v="0.25271500000000002"/>
  </r>
  <r>
    <x v="0"/>
    <n v="3308"/>
    <n v="17"/>
    <x v="5"/>
    <s v="Saclay"/>
    <x v="572"/>
    <n v="60.06"/>
    <s v="Facture"/>
    <x v="2"/>
    <s v="février 26"/>
    <x v="1"/>
    <n v="2"/>
    <x v="138"/>
    <n v="33609.42"/>
    <n v="132993.54999999999"/>
    <n v="0.25271500000000002"/>
  </r>
  <r>
    <x v="0"/>
    <n v="3309"/>
    <n v="215"/>
    <x v="29"/>
    <s v="Saclay"/>
    <x v="573"/>
    <n v="396.18"/>
    <s v="Facture"/>
    <x v="2"/>
    <s v="février 26"/>
    <x v="1"/>
    <n v="2"/>
    <x v="141"/>
    <n v="33609.42"/>
    <n v="132993.54999999999"/>
    <n v="0.25271500000000002"/>
  </r>
  <r>
    <x v="0"/>
    <n v="3310"/>
    <n v="19"/>
    <x v="1"/>
    <s v="Saclay"/>
    <x v="573"/>
    <n v="408.29"/>
    <s v="Facture"/>
    <x v="2"/>
    <s v="février 26"/>
    <x v="1"/>
    <n v="2"/>
    <x v="141"/>
    <n v="33609.42"/>
    <n v="132993.54999999999"/>
    <n v="0.25271500000000002"/>
  </r>
  <r>
    <x v="0"/>
    <n v="3311"/>
    <n v="31"/>
    <x v="8"/>
    <s v="Saclay"/>
    <x v="573"/>
    <n v="516.63"/>
    <s v="Facture"/>
    <x v="2"/>
    <s v="février 26"/>
    <x v="1"/>
    <n v="2"/>
    <x v="141"/>
    <n v="33609.42"/>
    <n v="132993.54999999999"/>
    <n v="0.25271500000000002"/>
  </r>
  <r>
    <x v="0"/>
    <n v="3312"/>
    <n v="22"/>
    <x v="2"/>
    <s v="Saclay"/>
    <x v="573"/>
    <n v="704.69"/>
    <s v="Facture"/>
    <x v="2"/>
    <s v="février 26"/>
    <x v="1"/>
    <n v="2"/>
    <x v="141"/>
    <n v="33609.42"/>
    <n v="132993.54999999999"/>
    <n v="0.25271500000000002"/>
  </r>
  <r>
    <x v="0"/>
    <n v="3313"/>
    <n v="15"/>
    <x v="4"/>
    <s v="Saclay"/>
    <x v="573"/>
    <n v="277.72000000000003"/>
    <s v="Facture"/>
    <x v="2"/>
    <s v="février 26"/>
    <x v="1"/>
    <n v="2"/>
    <x v="141"/>
    <n v="33609.42"/>
    <n v="132993.54999999999"/>
    <n v="0.25271500000000002"/>
  </r>
  <r>
    <x v="0"/>
    <n v="3314"/>
    <n v="227"/>
    <x v="35"/>
    <s v="Saclay"/>
    <x v="572"/>
    <n v="604.98"/>
    <s v="Facture"/>
    <x v="2"/>
    <s v="février 26"/>
    <x v="1"/>
    <n v="2"/>
    <x v="138"/>
    <n v="33609.42"/>
    <n v="132993.54999999999"/>
    <n v="0.25271500000000002"/>
  </r>
  <r>
    <x v="0"/>
    <n v="3315"/>
    <n v="214"/>
    <x v="27"/>
    <s v="Saclay"/>
    <x v="574"/>
    <n v="64.47"/>
    <s v="Facture"/>
    <x v="2"/>
    <s v="février 26"/>
    <x v="1"/>
    <n v="2"/>
    <x v="191"/>
    <n v="33609.42"/>
    <n v="132993.54999999999"/>
    <n v="0.25271500000000002"/>
  </r>
  <r>
    <x v="0"/>
    <n v="3316"/>
    <n v="17"/>
    <x v="5"/>
    <s v="Saclay"/>
    <x v="573"/>
    <n v="127.31"/>
    <s v="Facture"/>
    <x v="2"/>
    <s v="février 26"/>
    <x v="1"/>
    <n v="2"/>
    <x v="141"/>
    <n v="33609.42"/>
    <n v="132993.54999999999"/>
    <n v="0.25271500000000002"/>
  </r>
  <r>
    <x v="0"/>
    <n v="3317"/>
    <n v="7"/>
    <x v="0"/>
    <s v="Saclay"/>
    <x v="575"/>
    <n v="296.61"/>
    <s v="Facture"/>
    <x v="2"/>
    <s v="février 26"/>
    <x v="1"/>
    <n v="2"/>
    <x v="142"/>
    <n v="33609.42"/>
    <n v="132993.54999999999"/>
    <n v="0.25271500000000002"/>
  </r>
  <r>
    <x v="0"/>
    <n v="3318"/>
    <n v="31"/>
    <x v="8"/>
    <s v="Saclay"/>
    <x v="573"/>
    <n v="461.81"/>
    <s v="Facture"/>
    <x v="2"/>
    <s v="février 26"/>
    <x v="1"/>
    <n v="2"/>
    <x v="141"/>
    <n v="33609.42"/>
    <n v="132993.54999999999"/>
    <n v="0.25271500000000002"/>
  </r>
  <r>
    <x v="0"/>
    <n v="3319"/>
    <n v="19"/>
    <x v="1"/>
    <s v="Saclay"/>
    <x v="575"/>
    <n v="223.37"/>
    <s v="Facture"/>
    <x v="2"/>
    <s v="février 26"/>
    <x v="1"/>
    <n v="2"/>
    <x v="142"/>
    <n v="33609.42"/>
    <n v="132993.54999999999"/>
    <n v="0.25271500000000002"/>
  </r>
  <r>
    <x v="0"/>
    <n v="3320"/>
    <n v="19"/>
    <x v="1"/>
    <s v="Saclay"/>
    <x v="576"/>
    <n v="590.41999999999996"/>
    <s v="Facture"/>
    <x v="2"/>
    <s v="février 26"/>
    <x v="1"/>
    <n v="2"/>
    <x v="143"/>
    <n v="33609.42"/>
    <n v="132993.54999999999"/>
    <n v="0.25271500000000002"/>
  </r>
  <r>
    <x v="0"/>
    <n v="3321"/>
    <n v="15"/>
    <x v="4"/>
    <s v="Saclay"/>
    <x v="576"/>
    <n v="219.07"/>
    <s v="Facture"/>
    <x v="2"/>
    <s v="février 26"/>
    <x v="1"/>
    <n v="2"/>
    <x v="143"/>
    <n v="33609.42"/>
    <n v="132993.54999999999"/>
    <n v="0.25271500000000002"/>
  </r>
  <r>
    <x v="0"/>
    <n v="3322"/>
    <n v="10"/>
    <x v="9"/>
    <s v="Saclay"/>
    <x v="576"/>
    <n v="156.46"/>
    <s v="Facture"/>
    <x v="2"/>
    <s v="février 26"/>
    <x v="1"/>
    <n v="2"/>
    <x v="143"/>
    <n v="33609.42"/>
    <n v="132993.54999999999"/>
    <n v="0.25271500000000002"/>
  </r>
  <r>
    <x v="0"/>
    <n v="3323"/>
    <n v="31"/>
    <x v="8"/>
    <s v="Saclay"/>
    <x v="576"/>
    <n v="339.87"/>
    <s v="Facture"/>
    <x v="2"/>
    <s v="février 26"/>
    <x v="1"/>
    <n v="2"/>
    <x v="143"/>
    <n v="33609.42"/>
    <n v="132993.54999999999"/>
    <n v="0.25271500000000002"/>
  </r>
  <r>
    <x v="0"/>
    <n v="3324"/>
    <n v="31"/>
    <x v="8"/>
    <s v="Saclay"/>
    <x v="577"/>
    <n v="26.1"/>
    <s v="Facture"/>
    <x v="2"/>
    <s v="février 26"/>
    <x v="1"/>
    <n v="2"/>
    <x v="144"/>
    <n v="33609.42"/>
    <n v="132993.54999999999"/>
    <n v="0.25271500000000002"/>
  </r>
  <r>
    <x v="0"/>
    <n v="3325"/>
    <n v="31"/>
    <x v="8"/>
    <s v="Saclay"/>
    <x v="578"/>
    <n v="111.5"/>
    <s v="Facture"/>
    <x v="2"/>
    <s v="février 26"/>
    <x v="1"/>
    <n v="2"/>
    <x v="145"/>
    <n v="33609.42"/>
    <n v="132993.54999999999"/>
    <n v="0.25271500000000002"/>
  </r>
  <r>
    <x v="0"/>
    <n v="3326"/>
    <n v="31"/>
    <x v="8"/>
    <s v="Saclay"/>
    <x v="579"/>
    <n v="491.87"/>
    <s v="Facture"/>
    <x v="2"/>
    <s v="février 26"/>
    <x v="1"/>
    <n v="2"/>
    <x v="146"/>
    <n v="33609.42"/>
    <n v="132993.54999999999"/>
    <n v="0.25271500000000002"/>
  </r>
  <r>
    <x v="0"/>
    <n v="3327"/>
    <n v="215"/>
    <x v="29"/>
    <s v="Saclay"/>
    <x v="580"/>
    <n v="740.26"/>
    <s v="Facture"/>
    <x v="2"/>
    <s v="février 26"/>
    <x v="1"/>
    <n v="2"/>
    <x v="192"/>
    <n v="33609.42"/>
    <n v="132993.54999999999"/>
    <n v="0.25271500000000002"/>
  </r>
  <r>
    <x v="0"/>
    <n v="3328"/>
    <n v="19"/>
    <x v="1"/>
    <s v="Saclay"/>
    <x v="580"/>
    <n v="420.63"/>
    <s v="Facture"/>
    <x v="2"/>
    <s v="février 26"/>
    <x v="1"/>
    <n v="2"/>
    <x v="192"/>
    <n v="33609.42"/>
    <n v="132993.54999999999"/>
    <n v="0.25271500000000002"/>
  </r>
  <r>
    <x v="0"/>
    <n v="3329"/>
    <n v="10"/>
    <x v="9"/>
    <s v="Saclay"/>
    <x v="578"/>
    <n v="483.99"/>
    <s v="Facture"/>
    <x v="2"/>
    <s v="février 26"/>
    <x v="1"/>
    <n v="2"/>
    <x v="145"/>
    <n v="33609.42"/>
    <n v="132993.54999999999"/>
    <n v="0.25271500000000002"/>
  </r>
  <r>
    <x v="0"/>
    <n v="3330"/>
    <n v="227"/>
    <x v="35"/>
    <s v="Saclay"/>
    <x v="581"/>
    <n v="294.69"/>
    <s v="Facture"/>
    <x v="2"/>
    <s v="février 26"/>
    <x v="1"/>
    <n v="2"/>
    <x v="147"/>
    <n v="33609.42"/>
    <n v="132993.54999999999"/>
    <n v="0.25271500000000002"/>
  </r>
  <r>
    <x v="0"/>
    <n v="3331"/>
    <n v="10"/>
    <x v="9"/>
    <s v="Saclay"/>
    <x v="581"/>
    <n v="410.5"/>
    <s v="Facture"/>
    <x v="2"/>
    <s v="février 26"/>
    <x v="1"/>
    <n v="2"/>
    <x v="147"/>
    <n v="33609.42"/>
    <n v="132993.54999999999"/>
    <n v="0.25271500000000002"/>
  </r>
  <r>
    <x v="0"/>
    <n v="3332"/>
    <n v="15"/>
    <x v="4"/>
    <s v="Saclay"/>
    <x v="581"/>
    <n v="827"/>
    <s v="Facture"/>
    <x v="2"/>
    <s v="février 26"/>
    <x v="1"/>
    <n v="2"/>
    <x v="147"/>
    <n v="33609.42"/>
    <n v="132993.54999999999"/>
    <n v="0.25271500000000002"/>
  </r>
  <r>
    <x v="0"/>
    <n v="3333"/>
    <n v="11"/>
    <x v="18"/>
    <s v="Saclay"/>
    <x v="578"/>
    <n v="375.08"/>
    <s v="Facture"/>
    <x v="2"/>
    <s v="février 26"/>
    <x v="1"/>
    <n v="2"/>
    <x v="145"/>
    <n v="33609.42"/>
    <n v="132993.54999999999"/>
    <n v="0.25271500000000002"/>
  </r>
  <r>
    <x v="0"/>
    <n v="3334"/>
    <n v="17"/>
    <x v="5"/>
    <s v="Saclay"/>
    <x v="581"/>
    <n v="236.32"/>
    <s v="Facture"/>
    <x v="2"/>
    <s v="février 26"/>
    <x v="1"/>
    <n v="2"/>
    <x v="147"/>
    <n v="33609.42"/>
    <n v="132993.54999999999"/>
    <n v="0.25271500000000002"/>
  </r>
  <r>
    <x v="0"/>
    <n v="3335"/>
    <n v="19"/>
    <x v="1"/>
    <s v="Saclay"/>
    <x v="581"/>
    <n v="544.61"/>
    <s v="Facture"/>
    <x v="2"/>
    <s v="février 26"/>
    <x v="1"/>
    <n v="2"/>
    <x v="147"/>
    <n v="33609.42"/>
    <n v="132993.54999999999"/>
    <n v="0.25271500000000002"/>
  </r>
  <r>
    <x v="0"/>
    <n v="3336"/>
    <n v="22"/>
    <x v="2"/>
    <s v="Saclay"/>
    <x v="581"/>
    <n v="322.06"/>
    <s v="Facture"/>
    <x v="2"/>
    <s v="février 26"/>
    <x v="1"/>
    <n v="2"/>
    <x v="147"/>
    <n v="33609.42"/>
    <n v="132993.54999999999"/>
    <n v="0.25271500000000002"/>
  </r>
  <r>
    <x v="0"/>
    <n v="3337"/>
    <n v="215"/>
    <x v="29"/>
    <s v="Saclay"/>
    <x v="581"/>
    <n v="341.09"/>
    <s v="Facture"/>
    <x v="2"/>
    <s v="février 26"/>
    <x v="1"/>
    <n v="2"/>
    <x v="147"/>
    <n v="33609.42"/>
    <n v="132993.54999999999"/>
    <n v="0.25271500000000002"/>
  </r>
  <r>
    <x v="0"/>
    <n v="3338"/>
    <n v="215"/>
    <x v="29"/>
    <s v="Saclay"/>
    <x v="582"/>
    <n v="587.84"/>
    <s v="Facture"/>
    <x v="2"/>
    <s v="février 26"/>
    <x v="1"/>
    <n v="2"/>
    <x v="148"/>
    <n v="33609.42"/>
    <n v="132993.54999999999"/>
    <n v="0.25271500000000002"/>
  </r>
  <r>
    <x v="0"/>
    <n v="3339"/>
    <n v="19"/>
    <x v="1"/>
    <s v="Saclay"/>
    <x v="582"/>
    <n v="327.27"/>
    <s v="Facture"/>
    <x v="2"/>
    <s v="février 26"/>
    <x v="1"/>
    <n v="2"/>
    <x v="148"/>
    <n v="33609.42"/>
    <n v="132993.54999999999"/>
    <n v="0.25271500000000002"/>
  </r>
  <r>
    <x v="0"/>
    <n v="3340"/>
    <n v="19"/>
    <x v="1"/>
    <s v="Saclay"/>
    <x v="582"/>
    <n v="28.8"/>
    <s v="Facture"/>
    <x v="2"/>
    <s v="février 26"/>
    <x v="1"/>
    <n v="2"/>
    <x v="148"/>
    <n v="33609.42"/>
    <n v="132993.54999999999"/>
    <n v="0.25271500000000002"/>
  </r>
  <r>
    <x v="0"/>
    <n v="3341"/>
    <n v="3"/>
    <x v="6"/>
    <s v="Saclay"/>
    <x v="582"/>
    <n v="413.66"/>
    <s v="Facture"/>
    <x v="2"/>
    <s v="février 26"/>
    <x v="1"/>
    <n v="2"/>
    <x v="148"/>
    <n v="33609.42"/>
    <n v="132993.54999999999"/>
    <n v="0.25271500000000002"/>
  </r>
  <r>
    <x v="0"/>
    <n v="3342"/>
    <n v="31"/>
    <x v="8"/>
    <s v="Saclay"/>
    <x v="582"/>
    <n v="2.75"/>
    <s v="Facture"/>
    <x v="2"/>
    <s v="février 26"/>
    <x v="1"/>
    <n v="2"/>
    <x v="148"/>
    <n v="33609.42"/>
    <n v="132993.54999999999"/>
    <n v="0.25271500000000002"/>
  </r>
  <r>
    <x v="0"/>
    <n v="3343"/>
    <n v="19"/>
    <x v="1"/>
    <s v="Saclay"/>
    <x v="583"/>
    <n v="201.46"/>
    <s v="Facture"/>
    <x v="2"/>
    <s v="février 26"/>
    <x v="1"/>
    <n v="2"/>
    <x v="149"/>
    <n v="33609.42"/>
    <n v="132993.54999999999"/>
    <n v="0.25271500000000002"/>
  </r>
  <r>
    <x v="0"/>
    <n v="3344"/>
    <n v="31"/>
    <x v="8"/>
    <s v="Saclay"/>
    <x v="582"/>
    <n v="405.54"/>
    <s v="Facture"/>
    <x v="2"/>
    <s v="février 26"/>
    <x v="1"/>
    <n v="2"/>
    <x v="148"/>
    <n v="33609.42"/>
    <n v="132993.54999999999"/>
    <n v="0.25271500000000002"/>
  </r>
  <r>
    <x v="0"/>
    <n v="3345"/>
    <n v="31"/>
    <x v="8"/>
    <s v="Saclay"/>
    <x v="583"/>
    <n v="259.79000000000002"/>
    <s v="Facture"/>
    <x v="2"/>
    <s v="février 26"/>
    <x v="1"/>
    <n v="2"/>
    <x v="149"/>
    <n v="33609.42"/>
    <n v="132993.54999999999"/>
    <n v="0.25271500000000002"/>
  </r>
  <r>
    <x v="0"/>
    <n v="3346"/>
    <n v="31"/>
    <x v="8"/>
    <s v="Saclay"/>
    <x v="583"/>
    <n v="144.6"/>
    <s v="Facture"/>
    <x v="2"/>
    <s v="février 26"/>
    <x v="1"/>
    <n v="2"/>
    <x v="149"/>
    <n v="33609.42"/>
    <n v="132993.54999999999"/>
    <n v="0.25271500000000002"/>
  </r>
  <r>
    <x v="0"/>
    <n v="3347"/>
    <n v="207"/>
    <x v="21"/>
    <s v="Saclay"/>
    <x v="583"/>
    <n v="424.62"/>
    <s v="Facture"/>
    <x v="2"/>
    <s v="février 26"/>
    <x v="1"/>
    <n v="2"/>
    <x v="149"/>
    <n v="33609.42"/>
    <n v="132993.54999999999"/>
    <n v="0.25271500000000002"/>
  </r>
  <r>
    <x v="0"/>
    <n v="3348"/>
    <n v="31"/>
    <x v="8"/>
    <s v="Saclay"/>
    <x v="584"/>
    <n v="490.67"/>
    <s v="Facture"/>
    <x v="2"/>
    <s v="février 26"/>
    <x v="1"/>
    <n v="2"/>
    <x v="152"/>
    <n v="33609.42"/>
    <n v="132993.54999999999"/>
    <n v="0.25271500000000002"/>
  </r>
  <r>
    <x v="0"/>
    <n v="3349"/>
    <n v="15"/>
    <x v="4"/>
    <s v="Saclay"/>
    <x v="584"/>
    <n v="508.39"/>
    <s v="Facture"/>
    <x v="2"/>
    <s v="février 26"/>
    <x v="1"/>
    <n v="2"/>
    <x v="152"/>
    <n v="33609.42"/>
    <n v="132993.54999999999"/>
    <n v="0.25271500000000002"/>
  </r>
  <r>
    <x v="0"/>
    <n v="3350"/>
    <n v="19"/>
    <x v="1"/>
    <s v="Saclay"/>
    <x v="584"/>
    <n v="782.36"/>
    <s v="Facture"/>
    <x v="2"/>
    <s v="février 26"/>
    <x v="1"/>
    <n v="2"/>
    <x v="152"/>
    <n v="33609.42"/>
    <n v="132993.54999999999"/>
    <n v="0.25271500000000002"/>
  </r>
  <r>
    <x v="0"/>
    <n v="3351"/>
    <n v="22"/>
    <x v="2"/>
    <s v="Saclay"/>
    <x v="584"/>
    <n v="246.6"/>
    <s v="Facture"/>
    <x v="2"/>
    <s v="février 26"/>
    <x v="1"/>
    <n v="2"/>
    <x v="152"/>
    <n v="33609.42"/>
    <n v="132993.54999999999"/>
    <n v="0.25271500000000002"/>
  </r>
  <r>
    <x v="0"/>
    <n v="3352"/>
    <n v="217"/>
    <x v="31"/>
    <s v="Saclay"/>
    <x v="584"/>
    <n v="594.79999999999995"/>
    <s v="Facture"/>
    <x v="2"/>
    <s v="février 26"/>
    <x v="1"/>
    <n v="2"/>
    <x v="152"/>
    <n v="33609.42"/>
    <n v="132993.54999999999"/>
    <n v="0.25271500000000002"/>
  </r>
  <r>
    <x v="0"/>
    <n v="3353"/>
    <n v="31"/>
    <x v="8"/>
    <s v="Saclay"/>
    <x v="585"/>
    <n v="209.53"/>
    <s v="Facture"/>
    <x v="2"/>
    <s v="février 26"/>
    <x v="1"/>
    <n v="2"/>
    <x v="150"/>
    <n v="33609.42"/>
    <n v="132993.54999999999"/>
    <n v="0.25271500000000002"/>
  </r>
  <r>
    <x v="0"/>
    <n v="3354"/>
    <n v="215"/>
    <x v="29"/>
    <s v="Saclay"/>
    <x v="585"/>
    <n v="250.89"/>
    <s v="Facture"/>
    <x v="2"/>
    <s v="février 26"/>
    <x v="1"/>
    <n v="2"/>
    <x v="150"/>
    <n v="33609.42"/>
    <n v="132993.54999999999"/>
    <n v="0.25271500000000002"/>
  </r>
  <r>
    <x v="0"/>
    <n v="3355"/>
    <n v="22"/>
    <x v="2"/>
    <s v="Saclay"/>
    <x v="585"/>
    <n v="141.57"/>
    <s v="Facture"/>
    <x v="2"/>
    <s v="février 26"/>
    <x v="1"/>
    <n v="2"/>
    <x v="150"/>
    <n v="33609.42"/>
    <n v="132993.54999999999"/>
    <n v="0.25271500000000002"/>
  </r>
  <r>
    <x v="0"/>
    <n v="3356"/>
    <n v="19"/>
    <x v="1"/>
    <s v="Saclay"/>
    <x v="585"/>
    <n v="155.28"/>
    <s v="Facture"/>
    <x v="2"/>
    <s v="février 26"/>
    <x v="1"/>
    <n v="2"/>
    <x v="150"/>
    <n v="33609.42"/>
    <n v="132993.54999999999"/>
    <n v="0.25271500000000002"/>
  </r>
  <r>
    <x v="0"/>
    <n v="3357"/>
    <n v="31"/>
    <x v="8"/>
    <s v="Saclay"/>
    <x v="586"/>
    <n v="154.08000000000001"/>
    <s v="Facture"/>
    <x v="2"/>
    <s v="février 26"/>
    <x v="1"/>
    <n v="2"/>
    <x v="154"/>
    <n v="33609.42"/>
    <n v="132993.54999999999"/>
    <n v="0.25271500000000002"/>
  </r>
  <r>
    <x v="0"/>
    <n v="3358"/>
    <n v="215"/>
    <x v="29"/>
    <s v="Saclay"/>
    <x v="586"/>
    <n v="249"/>
    <s v="Facture"/>
    <x v="2"/>
    <s v="février 26"/>
    <x v="1"/>
    <n v="2"/>
    <x v="154"/>
    <n v="33609.42"/>
    <n v="132993.54999999999"/>
    <n v="0.25271500000000002"/>
  </r>
  <r>
    <x v="0"/>
    <n v="3359"/>
    <n v="31"/>
    <x v="8"/>
    <s v="Saclay"/>
    <x v="587"/>
    <n v="74.31"/>
    <s v="Facture"/>
    <x v="2"/>
    <s v="février 26"/>
    <x v="1"/>
    <n v="2"/>
    <x v="155"/>
    <n v="33609.42"/>
    <n v="132993.54999999999"/>
    <n v="0.25271500000000002"/>
  </r>
  <r>
    <x v="0"/>
    <n v="3360"/>
    <n v="19"/>
    <x v="1"/>
    <s v="Saclay"/>
    <x v="587"/>
    <n v="41.74"/>
    <s v="Facture"/>
    <x v="2"/>
    <s v="février 26"/>
    <x v="1"/>
    <n v="2"/>
    <x v="155"/>
    <n v="33609.42"/>
    <n v="132993.54999999999"/>
    <n v="0.25271500000000002"/>
  </r>
  <r>
    <x v="0"/>
    <n v="3361"/>
    <n v="215"/>
    <x v="29"/>
    <s v="Saclay"/>
    <x v="587"/>
    <n v="44.38"/>
    <s v="Facture"/>
    <x v="2"/>
    <s v="février 26"/>
    <x v="1"/>
    <n v="2"/>
    <x v="155"/>
    <n v="33609.42"/>
    <n v="132993.54999999999"/>
    <n v="0.25271500000000002"/>
  </r>
  <r>
    <x v="0"/>
    <n v="3362"/>
    <n v="222"/>
    <x v="34"/>
    <s v="Saclay"/>
    <x v="587"/>
    <n v="284"/>
    <s v="Facture"/>
    <x v="2"/>
    <s v="février 26"/>
    <x v="1"/>
    <n v="2"/>
    <x v="155"/>
    <n v="33609.42"/>
    <n v="132993.54999999999"/>
    <n v="0.25271500000000002"/>
  </r>
  <r>
    <x v="0"/>
    <n v="3363"/>
    <n v="222"/>
    <x v="34"/>
    <s v="Saclay"/>
    <x v="587"/>
    <n v="182"/>
    <s v="Facture"/>
    <x v="2"/>
    <s v="février 26"/>
    <x v="1"/>
    <n v="2"/>
    <x v="155"/>
    <n v="33609.42"/>
    <n v="132993.54999999999"/>
    <n v="0.25271500000000002"/>
  </r>
  <r>
    <x v="0"/>
    <n v="3364"/>
    <n v="227"/>
    <x v="35"/>
    <s v="Saclay"/>
    <x v="587"/>
    <n v="87.16"/>
    <s v="Facture"/>
    <x v="2"/>
    <s v="février 26"/>
    <x v="1"/>
    <n v="2"/>
    <x v="155"/>
    <n v="33609.42"/>
    <n v="132993.54999999999"/>
    <n v="0.25271500000000002"/>
  </r>
  <r>
    <x v="0"/>
    <n v="3365"/>
    <n v="215"/>
    <x v="29"/>
    <s v="Saclay"/>
    <x v="587"/>
    <n v="261.35000000000002"/>
    <s v="Facture"/>
    <x v="2"/>
    <s v="février 26"/>
    <x v="1"/>
    <n v="2"/>
    <x v="155"/>
    <n v="33609.42"/>
    <n v="132993.54999999999"/>
    <n v="0.25271500000000002"/>
  </r>
  <r>
    <x v="0"/>
    <n v="3366"/>
    <n v="31"/>
    <x v="8"/>
    <s v="Saclay"/>
    <x v="588"/>
    <n v="196.98"/>
    <s v="Facture"/>
    <x v="2"/>
    <s v="février 26"/>
    <x v="1"/>
    <n v="2"/>
    <x v="156"/>
    <n v="33609.42"/>
    <n v="132993.54999999999"/>
    <n v="0.25271500000000002"/>
  </r>
  <r>
    <x v="0"/>
    <n v="3367"/>
    <n v="19"/>
    <x v="1"/>
    <s v="Saclay"/>
    <x v="587"/>
    <n v="271.58"/>
    <s v="Facture"/>
    <x v="2"/>
    <s v="février 26"/>
    <x v="1"/>
    <n v="2"/>
    <x v="155"/>
    <n v="33609.42"/>
    <n v="132993.54999999999"/>
    <n v="0.25271500000000002"/>
  </r>
  <r>
    <x v="0"/>
    <n v="3368"/>
    <n v="219"/>
    <x v="32"/>
    <s v="Saclay"/>
    <x v="589"/>
    <n v="76"/>
    <s v="Facture"/>
    <x v="2"/>
    <s v="février 26"/>
    <x v="1"/>
    <n v="2"/>
    <x v="157"/>
    <n v="33609.42"/>
    <n v="132993.54999999999"/>
    <n v="0.25271500000000002"/>
  </r>
  <r>
    <x v="0"/>
    <n v="3370"/>
    <n v="215"/>
    <x v="29"/>
    <s v="Saclay"/>
    <x v="588"/>
    <n v="261.35000000000002"/>
    <s v="Facture"/>
    <x v="2"/>
    <s v="février 26"/>
    <x v="1"/>
    <n v="2"/>
    <x v="156"/>
    <n v="33609.42"/>
    <n v="132993.54999999999"/>
    <n v="0.25271500000000002"/>
  </r>
  <r>
    <x v="0"/>
    <n v="3371"/>
    <n v="19"/>
    <x v="1"/>
    <s v="Saclay"/>
    <x v="589"/>
    <n v="24.14"/>
    <s v="Facture"/>
    <x v="2"/>
    <s v="février 26"/>
    <x v="1"/>
    <n v="2"/>
    <x v="157"/>
    <n v="33609.42"/>
    <n v="132993.54999999999"/>
    <n v="0.25271500000000002"/>
  </r>
  <r>
    <x v="0"/>
    <n v="3372"/>
    <n v="19"/>
    <x v="1"/>
    <s v="Saclay"/>
    <x v="589"/>
    <n v="347.5"/>
    <s v="Facture"/>
    <x v="2"/>
    <s v="février 26"/>
    <x v="1"/>
    <n v="2"/>
    <x v="157"/>
    <n v="33609.42"/>
    <n v="132993.54999999999"/>
    <n v="0.25271500000000002"/>
  </r>
  <r>
    <x v="0"/>
    <n v="3373"/>
    <n v="22"/>
    <x v="2"/>
    <s v="Saclay"/>
    <x v="589"/>
    <n v="91.54"/>
    <s v="Facture"/>
    <x v="2"/>
    <s v="février 26"/>
    <x v="1"/>
    <n v="2"/>
    <x v="157"/>
    <n v="33609.42"/>
    <n v="132993.54999999999"/>
    <n v="0.25271500000000002"/>
  </r>
  <r>
    <x v="0"/>
    <n v="3374"/>
    <n v="215"/>
    <x v="29"/>
    <s v="Saclay"/>
    <x v="589"/>
    <n v="512.80999999999995"/>
    <s v="Facture"/>
    <x v="2"/>
    <s v="février 26"/>
    <x v="1"/>
    <n v="2"/>
    <x v="157"/>
    <n v="33609.42"/>
    <n v="132993.54999999999"/>
    <n v="0.25271500000000002"/>
  </r>
  <r>
    <x v="0"/>
    <n v="3375"/>
    <n v="227"/>
    <x v="35"/>
    <s v="Saclay"/>
    <x v="590"/>
    <n v="290.60000000000002"/>
    <s v="Facture"/>
    <x v="2"/>
    <s v="février 26"/>
    <x v="1"/>
    <n v="2"/>
    <x v="133"/>
    <n v="33609.42"/>
    <n v="132993.54999999999"/>
    <n v="0.25271500000000002"/>
  </r>
  <r>
    <x v="0"/>
    <n v="3378"/>
    <n v="15"/>
    <x v="4"/>
    <s v="Saclay"/>
    <x v="591"/>
    <n v="34.18"/>
    <s v="Facture"/>
    <x v="2"/>
    <s v="mars 26"/>
    <x v="2"/>
    <n v="3"/>
    <x v="135"/>
    <n v="43078.2"/>
    <n v="189234.46"/>
    <n v="0.22764499999999999"/>
  </r>
  <r>
    <x v="0"/>
    <n v="3379"/>
    <n v="3"/>
    <x v="6"/>
    <s v="Saclay"/>
    <x v="592"/>
    <n v="245.35"/>
    <s v="Facture"/>
    <x v="2"/>
    <s v="mars 26"/>
    <x v="2"/>
    <n v="3"/>
    <x v="132"/>
    <n v="43078.2"/>
    <n v="189234.46"/>
    <n v="0.22764499999999999"/>
  </r>
  <r>
    <x v="0"/>
    <n v="3380"/>
    <n v="17"/>
    <x v="5"/>
    <s v="Saclay"/>
    <x v="591"/>
    <n v="99.15"/>
    <s v="Facture"/>
    <x v="2"/>
    <s v="mars 26"/>
    <x v="2"/>
    <n v="3"/>
    <x v="135"/>
    <n v="43078.2"/>
    <n v="189234.46"/>
    <n v="0.22764499999999999"/>
  </r>
  <r>
    <x v="0"/>
    <n v="3381"/>
    <n v="215"/>
    <x v="29"/>
    <s v="Saclay"/>
    <x v="591"/>
    <n v="94"/>
    <s v="Facture"/>
    <x v="2"/>
    <s v="mars 26"/>
    <x v="2"/>
    <n v="3"/>
    <x v="135"/>
    <n v="43078.2"/>
    <n v="189234.46"/>
    <n v="0.22764499999999999"/>
  </r>
  <r>
    <x v="0"/>
    <n v="3382"/>
    <n v="227"/>
    <x v="35"/>
    <s v="Saclay"/>
    <x v="591"/>
    <n v="134.32"/>
    <s v="Facture"/>
    <x v="2"/>
    <s v="mars 26"/>
    <x v="2"/>
    <n v="3"/>
    <x v="135"/>
    <n v="43078.2"/>
    <n v="189234.46"/>
    <n v="0.22764499999999999"/>
  </r>
  <r>
    <x v="0"/>
    <n v="3383"/>
    <n v="19"/>
    <x v="1"/>
    <s v="Saclay"/>
    <x v="593"/>
    <n v="107.66"/>
    <s v="Facture"/>
    <x v="2"/>
    <s v="mars 26"/>
    <x v="2"/>
    <n v="3"/>
    <x v="136"/>
    <n v="43078.2"/>
    <n v="189234.46"/>
    <n v="0.22764499999999999"/>
  </r>
  <r>
    <x v="0"/>
    <n v="3384"/>
    <n v="31"/>
    <x v="8"/>
    <s v="Saclay"/>
    <x v="593"/>
    <n v="26.37"/>
    <s v="Facture"/>
    <x v="2"/>
    <s v="mars 26"/>
    <x v="2"/>
    <n v="3"/>
    <x v="136"/>
    <n v="43078.2"/>
    <n v="189234.46"/>
    <n v="0.22764499999999999"/>
  </r>
  <r>
    <x v="0"/>
    <n v="3385"/>
    <n v="15"/>
    <x v="4"/>
    <s v="Saclay"/>
    <x v="593"/>
    <n v="332.25"/>
    <s v="Facture"/>
    <x v="2"/>
    <s v="mars 26"/>
    <x v="2"/>
    <n v="3"/>
    <x v="136"/>
    <n v="43078.2"/>
    <n v="189234.46"/>
    <n v="0.22764499999999999"/>
  </r>
  <r>
    <x v="0"/>
    <n v="3386"/>
    <n v="17"/>
    <x v="5"/>
    <s v="Saclay"/>
    <x v="594"/>
    <n v="184.05"/>
    <s v="Facture"/>
    <x v="2"/>
    <s v="mars 26"/>
    <x v="2"/>
    <n v="3"/>
    <x v="138"/>
    <n v="43078.2"/>
    <n v="189234.46"/>
    <n v="0.22764499999999999"/>
  </r>
  <r>
    <x v="0"/>
    <n v="3387"/>
    <n v="22"/>
    <x v="2"/>
    <s v="Saclay"/>
    <x v="594"/>
    <n v="808.81"/>
    <s v="Facture"/>
    <x v="2"/>
    <s v="mars 26"/>
    <x v="2"/>
    <n v="3"/>
    <x v="138"/>
    <n v="43078.2"/>
    <n v="189234.46"/>
    <n v="0.22764499999999999"/>
  </r>
  <r>
    <x v="0"/>
    <n v="3388"/>
    <n v="15"/>
    <x v="4"/>
    <s v="Saclay"/>
    <x v="594"/>
    <n v="386.19"/>
    <s v="Facture"/>
    <x v="2"/>
    <s v="mars 26"/>
    <x v="2"/>
    <n v="3"/>
    <x v="138"/>
    <n v="43078.2"/>
    <n v="189234.46"/>
    <n v="0.22764499999999999"/>
  </r>
  <r>
    <x v="0"/>
    <n v="3389"/>
    <n v="3"/>
    <x v="6"/>
    <s v="Saclay"/>
    <x v="594"/>
    <n v="855.54"/>
    <s v="Facture"/>
    <x v="2"/>
    <s v="mars 26"/>
    <x v="2"/>
    <n v="3"/>
    <x v="138"/>
    <n v="43078.2"/>
    <n v="189234.46"/>
    <n v="0.22764499999999999"/>
  </r>
  <r>
    <x v="0"/>
    <n v="3390"/>
    <n v="193"/>
    <x v="17"/>
    <s v="Saclay"/>
    <x v="594"/>
    <n v="345.67"/>
    <s v="Facture"/>
    <x v="2"/>
    <s v="mars 26"/>
    <x v="2"/>
    <n v="3"/>
    <x v="138"/>
    <n v="43078.2"/>
    <n v="189234.46"/>
    <n v="0.22764499999999999"/>
  </r>
  <r>
    <x v="0"/>
    <n v="3391"/>
    <n v="10"/>
    <x v="9"/>
    <s v="Saclay"/>
    <x v="594"/>
    <n v="716.95"/>
    <s v="Facture"/>
    <x v="2"/>
    <s v="mars 26"/>
    <x v="2"/>
    <n v="3"/>
    <x v="138"/>
    <n v="43078.2"/>
    <n v="189234.46"/>
    <n v="0.22764499999999999"/>
  </r>
  <r>
    <x v="0"/>
    <n v="3393"/>
    <n v="215"/>
    <x v="29"/>
    <s v="Saclay"/>
    <x v="594"/>
    <n v="775.69"/>
    <s v="Facture"/>
    <x v="2"/>
    <s v="mars 26"/>
    <x v="2"/>
    <n v="3"/>
    <x v="138"/>
    <n v="43078.2"/>
    <n v="189234.46"/>
    <n v="0.22764499999999999"/>
  </r>
  <r>
    <x v="0"/>
    <n v="3394"/>
    <n v="217"/>
    <x v="31"/>
    <s v="Saclay"/>
    <x v="594"/>
    <n v="867.85"/>
    <s v="Facture"/>
    <x v="2"/>
    <s v="mars 26"/>
    <x v="2"/>
    <n v="3"/>
    <x v="138"/>
    <n v="43078.2"/>
    <n v="189234.46"/>
    <n v="0.22764499999999999"/>
  </r>
  <r>
    <x v="0"/>
    <n v="3395"/>
    <n v="31"/>
    <x v="8"/>
    <s v="Saclay"/>
    <x v="595"/>
    <n v="131.63"/>
    <s v="Facture"/>
    <x v="2"/>
    <s v="mars 26"/>
    <x v="2"/>
    <n v="3"/>
    <x v="140"/>
    <n v="43078.2"/>
    <n v="189234.46"/>
    <n v="0.22764499999999999"/>
  </r>
  <r>
    <x v="0"/>
    <n v="3396"/>
    <n v="31"/>
    <x v="8"/>
    <s v="Saclay"/>
    <x v="596"/>
    <n v="537.94000000000005"/>
    <s v="Facture"/>
    <x v="2"/>
    <s v="mars 26"/>
    <x v="2"/>
    <n v="3"/>
    <x v="191"/>
    <n v="43078.2"/>
    <n v="189234.46"/>
    <n v="0.22764499999999999"/>
  </r>
  <r>
    <x v="0"/>
    <n v="3397"/>
    <n v="19"/>
    <x v="1"/>
    <s v="Saclay"/>
    <x v="597"/>
    <n v="326.92"/>
    <s v="Facture"/>
    <x v="2"/>
    <s v="mars 26"/>
    <x v="2"/>
    <n v="3"/>
    <x v="141"/>
    <n v="43078.2"/>
    <n v="189234.46"/>
    <n v="0.22764499999999999"/>
  </r>
  <r>
    <x v="0"/>
    <n v="3398"/>
    <n v="15"/>
    <x v="4"/>
    <s v="Saclay"/>
    <x v="597"/>
    <n v="234.09"/>
    <s v="Facture"/>
    <x v="2"/>
    <s v="mars 26"/>
    <x v="2"/>
    <n v="3"/>
    <x v="141"/>
    <n v="43078.2"/>
    <n v="189234.46"/>
    <n v="0.22764499999999999"/>
  </r>
  <r>
    <x v="0"/>
    <n v="3399"/>
    <n v="19"/>
    <x v="1"/>
    <s v="Saclay"/>
    <x v="598"/>
    <n v="521.65"/>
    <s v="Facture"/>
    <x v="2"/>
    <s v="mars 26"/>
    <x v="2"/>
    <n v="3"/>
    <x v="139"/>
    <n v="43078.2"/>
    <n v="189234.46"/>
    <n v="0.22764499999999999"/>
  </r>
  <r>
    <x v="0"/>
    <n v="3400"/>
    <n v="31"/>
    <x v="8"/>
    <s v="Saclay"/>
    <x v="598"/>
    <n v="198"/>
    <s v="Facture"/>
    <x v="2"/>
    <s v="mars 26"/>
    <x v="2"/>
    <n v="3"/>
    <x v="139"/>
    <n v="43078.2"/>
    <n v="189234.46"/>
    <n v="0.22764499999999999"/>
  </r>
  <r>
    <x v="0"/>
    <n v="3401"/>
    <n v="227"/>
    <x v="35"/>
    <s v="Saclay"/>
    <x v="597"/>
    <n v="114"/>
    <s v="Facture"/>
    <x v="2"/>
    <s v="mars 26"/>
    <x v="2"/>
    <n v="3"/>
    <x v="141"/>
    <n v="43078.2"/>
    <n v="189234.46"/>
    <n v="0.22764499999999999"/>
  </r>
  <r>
    <x v="0"/>
    <n v="3402"/>
    <n v="227"/>
    <x v="35"/>
    <s v="Saclay"/>
    <x v="597"/>
    <n v="41.6"/>
    <s v="Facture"/>
    <x v="2"/>
    <s v="mars 26"/>
    <x v="2"/>
    <n v="3"/>
    <x v="141"/>
    <n v="43078.2"/>
    <n v="189234.46"/>
    <n v="0.22764499999999999"/>
  </r>
  <r>
    <x v="0"/>
    <n v="3403"/>
    <n v="210"/>
    <x v="24"/>
    <s v="Saclay"/>
    <x v="597"/>
    <n v="245"/>
    <s v="Facture"/>
    <x v="2"/>
    <s v="mars 26"/>
    <x v="2"/>
    <n v="3"/>
    <x v="141"/>
    <n v="43078.2"/>
    <n v="189234.46"/>
    <n v="0.22764499999999999"/>
  </r>
  <r>
    <x v="0"/>
    <n v="3404"/>
    <n v="31"/>
    <x v="8"/>
    <s v="Saclay"/>
    <x v="597"/>
    <n v="428.98"/>
    <s v="Facture"/>
    <x v="2"/>
    <s v="mars 26"/>
    <x v="2"/>
    <n v="3"/>
    <x v="141"/>
    <n v="43078.2"/>
    <n v="189234.46"/>
    <n v="0.22764499999999999"/>
  </r>
  <r>
    <x v="0"/>
    <n v="3405"/>
    <n v="31"/>
    <x v="8"/>
    <s v="Saclay"/>
    <x v="599"/>
    <n v="259.66000000000003"/>
    <s v="Facture"/>
    <x v="2"/>
    <s v="mars 26"/>
    <x v="2"/>
    <n v="3"/>
    <x v="142"/>
    <n v="43078.2"/>
    <n v="189234.46"/>
    <n v="0.22764499999999999"/>
  </r>
  <r>
    <x v="0"/>
    <n v="3406"/>
    <n v="17"/>
    <x v="5"/>
    <s v="Saclay"/>
    <x v="599"/>
    <n v="362.13"/>
    <s v="Facture"/>
    <x v="2"/>
    <s v="mars 26"/>
    <x v="2"/>
    <n v="3"/>
    <x v="142"/>
    <n v="43078.2"/>
    <n v="189234.46"/>
    <n v="0.22764499999999999"/>
  </r>
  <r>
    <x v="0"/>
    <n v="3407"/>
    <n v="22"/>
    <x v="2"/>
    <s v="Saclay"/>
    <x v="599"/>
    <n v="124.15"/>
    <s v="Facture"/>
    <x v="2"/>
    <s v="mars 26"/>
    <x v="2"/>
    <n v="3"/>
    <x v="142"/>
    <n v="43078.2"/>
    <n v="189234.46"/>
    <n v="0.22764499999999999"/>
  </r>
  <r>
    <x v="0"/>
    <n v="3408"/>
    <n v="15"/>
    <x v="4"/>
    <s v="Saclay"/>
    <x v="599"/>
    <n v="455.45"/>
    <s v="Facture"/>
    <x v="2"/>
    <s v="mars 26"/>
    <x v="2"/>
    <n v="3"/>
    <x v="142"/>
    <n v="43078.2"/>
    <n v="189234.46"/>
    <n v="0.22764499999999999"/>
  </r>
  <r>
    <x v="0"/>
    <n v="3409"/>
    <n v="19"/>
    <x v="1"/>
    <s v="Saclay"/>
    <x v="599"/>
    <n v="691.91"/>
    <s v="Facture"/>
    <x v="2"/>
    <s v="mars 26"/>
    <x v="2"/>
    <n v="3"/>
    <x v="142"/>
    <n v="43078.2"/>
    <n v="189234.46"/>
    <n v="0.22764499999999999"/>
  </r>
  <r>
    <x v="0"/>
    <n v="3410"/>
    <n v="215"/>
    <x v="29"/>
    <s v="Saclay"/>
    <x v="599"/>
    <n v="1142.47"/>
    <s v="Facture"/>
    <x v="2"/>
    <s v="mars 26"/>
    <x v="2"/>
    <n v="3"/>
    <x v="142"/>
    <n v="43078.2"/>
    <n v="189234.46"/>
    <n v="0.22764499999999999"/>
  </r>
  <r>
    <x v="0"/>
    <n v="3411"/>
    <n v="22"/>
    <x v="2"/>
    <s v="Saclay"/>
    <x v="600"/>
    <n v="343"/>
    <s v="Facture"/>
    <x v="2"/>
    <s v="mars 26"/>
    <x v="2"/>
    <n v="3"/>
    <x v="143"/>
    <n v="43078.2"/>
    <n v="189234.46"/>
    <n v="0.22764499999999999"/>
  </r>
  <r>
    <x v="0"/>
    <n v="3412"/>
    <n v="215"/>
    <x v="29"/>
    <s v="Saclay"/>
    <x v="600"/>
    <n v="263.89999999999998"/>
    <s v="Facture"/>
    <x v="2"/>
    <s v="mars 26"/>
    <x v="2"/>
    <n v="3"/>
    <x v="143"/>
    <n v="43078.2"/>
    <n v="189234.46"/>
    <n v="0.22764499999999999"/>
  </r>
  <r>
    <x v="0"/>
    <n v="3413"/>
    <n v="227"/>
    <x v="35"/>
    <s v="Saclay"/>
    <x v="600"/>
    <n v="869.93"/>
    <s v="Facture"/>
    <x v="2"/>
    <s v="mars 26"/>
    <x v="2"/>
    <n v="3"/>
    <x v="143"/>
    <n v="43078.2"/>
    <n v="189234.46"/>
    <n v="0.22764499999999999"/>
  </r>
  <r>
    <x v="0"/>
    <n v="3414"/>
    <n v="215"/>
    <x v="29"/>
    <s v="Saclay"/>
    <x v="601"/>
    <n v="274"/>
    <s v="Facture"/>
    <x v="2"/>
    <s v="mars 26"/>
    <x v="2"/>
    <n v="3"/>
    <x v="144"/>
    <n v="43078.2"/>
    <n v="189234.46"/>
    <n v="0.22764499999999999"/>
  </r>
  <r>
    <x v="0"/>
    <n v="3415"/>
    <n v="19"/>
    <x v="1"/>
    <s v="Saclay"/>
    <x v="601"/>
    <n v="391.62"/>
    <s v="Facture"/>
    <x v="2"/>
    <s v="mars 26"/>
    <x v="2"/>
    <n v="3"/>
    <x v="144"/>
    <n v="43078.2"/>
    <n v="189234.46"/>
    <n v="0.22764499999999999"/>
  </r>
  <r>
    <x v="0"/>
    <n v="3416"/>
    <n v="19"/>
    <x v="1"/>
    <s v="Saclay"/>
    <x v="601"/>
    <n v="4.5599999999999996"/>
    <s v="Facture"/>
    <x v="2"/>
    <s v="mars 26"/>
    <x v="2"/>
    <n v="3"/>
    <x v="144"/>
    <n v="43078.2"/>
    <n v="189234.46"/>
    <n v="0.22764499999999999"/>
  </r>
  <r>
    <x v="0"/>
    <n v="3417"/>
    <n v="22"/>
    <x v="2"/>
    <s v="Saclay"/>
    <x v="601"/>
    <n v="197.06"/>
    <s v="Facture"/>
    <x v="2"/>
    <s v="mars 26"/>
    <x v="2"/>
    <n v="3"/>
    <x v="144"/>
    <n v="43078.2"/>
    <n v="189234.46"/>
    <n v="0.22764499999999999"/>
  </r>
  <r>
    <x v="0"/>
    <n v="3418"/>
    <n v="1"/>
    <x v="28"/>
    <s v="Saclay"/>
    <x v="601"/>
    <n v="221.8"/>
    <s v="Facture"/>
    <x v="2"/>
    <s v="mars 26"/>
    <x v="2"/>
    <n v="3"/>
    <x v="144"/>
    <n v="43078.2"/>
    <n v="189234.46"/>
    <n v="0.22764499999999999"/>
  </r>
  <r>
    <x v="0"/>
    <n v="3419"/>
    <n v="214"/>
    <x v="27"/>
    <s v="Saclay"/>
    <x v="601"/>
    <n v="161.28"/>
    <s v="Facture"/>
    <x v="2"/>
    <s v="mars 26"/>
    <x v="2"/>
    <n v="3"/>
    <x v="144"/>
    <n v="43078.2"/>
    <n v="189234.46"/>
    <n v="0.22764499999999999"/>
  </r>
  <r>
    <x v="0"/>
    <n v="3420"/>
    <n v="10"/>
    <x v="9"/>
    <s v="Saclay"/>
    <x v="602"/>
    <n v="879.1"/>
    <s v="Facture"/>
    <x v="2"/>
    <s v="mars 26"/>
    <x v="2"/>
    <n v="3"/>
    <x v="145"/>
    <n v="43078.2"/>
    <n v="189234.46"/>
    <n v="0.22764499999999999"/>
  </r>
  <r>
    <x v="0"/>
    <n v="3421"/>
    <n v="4"/>
    <x v="7"/>
    <s v="Saclay"/>
    <x v="603"/>
    <n v="148.34"/>
    <s v="Facture"/>
    <x v="2"/>
    <s v="mars 26"/>
    <x v="2"/>
    <n v="3"/>
    <x v="147"/>
    <n v="43078.2"/>
    <n v="189234.46"/>
    <n v="0.22764499999999999"/>
  </r>
  <r>
    <x v="0"/>
    <n v="3422"/>
    <n v="31"/>
    <x v="8"/>
    <s v="Saclay"/>
    <x v="603"/>
    <n v="618.12"/>
    <s v="Facture"/>
    <x v="2"/>
    <s v="mars 26"/>
    <x v="2"/>
    <n v="3"/>
    <x v="147"/>
    <n v="43078.2"/>
    <n v="189234.46"/>
    <n v="0.22764499999999999"/>
  </r>
  <r>
    <x v="0"/>
    <n v="3423"/>
    <n v="31"/>
    <x v="8"/>
    <s v="Saclay"/>
    <x v="603"/>
    <n v="62.64"/>
    <s v="Facture"/>
    <x v="2"/>
    <s v="mars 26"/>
    <x v="2"/>
    <n v="3"/>
    <x v="147"/>
    <n v="43078.2"/>
    <n v="189234.46"/>
    <n v="0.22764499999999999"/>
  </r>
  <r>
    <x v="0"/>
    <n v="3424"/>
    <n v="22"/>
    <x v="2"/>
    <s v="Saclay"/>
    <x v="602"/>
    <n v="270.19"/>
    <s v="Facture"/>
    <x v="2"/>
    <s v="mars 26"/>
    <x v="2"/>
    <n v="3"/>
    <x v="145"/>
    <n v="43078.2"/>
    <n v="189234.46"/>
    <n v="0.22764499999999999"/>
  </r>
  <r>
    <x v="0"/>
    <n v="3426"/>
    <n v="19"/>
    <x v="1"/>
    <s v="Saclay"/>
    <x v="603"/>
    <n v="4.5999999999999996"/>
    <s v="Facture"/>
    <x v="2"/>
    <s v="mars 26"/>
    <x v="2"/>
    <n v="3"/>
    <x v="147"/>
    <n v="43078.2"/>
    <n v="189234.46"/>
    <n v="0.22764499999999999"/>
  </r>
  <r>
    <x v="0"/>
    <n v="3427"/>
    <n v="19"/>
    <x v="1"/>
    <s v="Saclay"/>
    <x v="603"/>
    <n v="50.8"/>
    <s v="Facture"/>
    <x v="2"/>
    <s v="mars 26"/>
    <x v="2"/>
    <n v="3"/>
    <x v="147"/>
    <n v="43078.2"/>
    <n v="189234.46"/>
    <n v="0.22764499999999999"/>
  </r>
  <r>
    <x v="0"/>
    <n v="3430"/>
    <n v="215"/>
    <x v="29"/>
    <s v="Saclay"/>
    <x v="603"/>
    <n v="819.11"/>
    <s v="Facture"/>
    <x v="2"/>
    <s v="mars 26"/>
    <x v="2"/>
    <n v="3"/>
    <x v="147"/>
    <n v="43078.2"/>
    <n v="189234.46"/>
    <n v="0.22764499999999999"/>
  </r>
  <r>
    <x v="0"/>
    <n v="3431"/>
    <n v="19"/>
    <x v="1"/>
    <s v="Saclay"/>
    <x v="603"/>
    <n v="1059.06"/>
    <s v="Facture"/>
    <x v="2"/>
    <s v="mars 26"/>
    <x v="2"/>
    <n v="3"/>
    <x v="147"/>
    <n v="43078.2"/>
    <n v="189234.46"/>
    <n v="0.22764499999999999"/>
  </r>
  <r>
    <x v="0"/>
    <n v="3432"/>
    <n v="19"/>
    <x v="1"/>
    <s v="Saclay"/>
    <x v="604"/>
    <n v="275.68"/>
    <s v="Facture"/>
    <x v="2"/>
    <s v="mars 26"/>
    <x v="2"/>
    <n v="3"/>
    <x v="148"/>
    <n v="43078.2"/>
    <n v="189234.46"/>
    <n v="0.22764499999999999"/>
  </r>
  <r>
    <x v="0"/>
    <n v="3433"/>
    <n v="19"/>
    <x v="1"/>
    <s v="Saclay"/>
    <x v="603"/>
    <n v="17.899999999999999"/>
    <s v="Facture"/>
    <x v="2"/>
    <s v="mars 26"/>
    <x v="2"/>
    <n v="3"/>
    <x v="147"/>
    <n v="43078.2"/>
    <n v="189234.46"/>
    <n v="0.22764499999999999"/>
  </r>
  <r>
    <x v="0"/>
    <n v="3434"/>
    <n v="17"/>
    <x v="5"/>
    <s v="Saclay"/>
    <x v="603"/>
    <n v="609.30999999999995"/>
    <s v="Facture"/>
    <x v="2"/>
    <s v="mars 26"/>
    <x v="2"/>
    <n v="3"/>
    <x v="147"/>
    <n v="43078.2"/>
    <n v="189234.46"/>
    <n v="0.22764499999999999"/>
  </r>
  <r>
    <x v="0"/>
    <n v="3435"/>
    <n v="31"/>
    <x v="8"/>
    <s v="Saclay"/>
    <x v="604"/>
    <n v="555.41"/>
    <s v="Facture"/>
    <x v="2"/>
    <s v="mars 26"/>
    <x v="2"/>
    <n v="3"/>
    <x v="148"/>
    <n v="43078.2"/>
    <n v="189234.46"/>
    <n v="0.22764499999999999"/>
  </r>
  <r>
    <x v="0"/>
    <n v="3436"/>
    <n v="17"/>
    <x v="5"/>
    <s v="Saclay"/>
    <x v="604"/>
    <n v="72.33"/>
    <s v="Facture"/>
    <x v="2"/>
    <s v="mars 26"/>
    <x v="2"/>
    <n v="3"/>
    <x v="148"/>
    <n v="43078.2"/>
    <n v="189234.46"/>
    <n v="0.22764499999999999"/>
  </r>
  <r>
    <x v="0"/>
    <n v="3437"/>
    <n v="19"/>
    <x v="1"/>
    <s v="Saclay"/>
    <x v="604"/>
    <n v="17.899999999999999"/>
    <s v="Facture"/>
    <x v="2"/>
    <s v="mars 26"/>
    <x v="2"/>
    <n v="3"/>
    <x v="148"/>
    <n v="43078.2"/>
    <n v="189234.46"/>
    <n v="0.22764499999999999"/>
  </r>
  <r>
    <x v="0"/>
    <n v="3438"/>
    <n v="219"/>
    <x v="32"/>
    <s v="Saclay"/>
    <x v="604"/>
    <n v="156"/>
    <s v="Facture"/>
    <x v="2"/>
    <s v="mars 26"/>
    <x v="2"/>
    <n v="3"/>
    <x v="148"/>
    <n v="43078.2"/>
    <n v="189234.46"/>
    <n v="0.22764499999999999"/>
  </r>
  <r>
    <x v="0"/>
    <n v="3439"/>
    <n v="3"/>
    <x v="6"/>
    <s v="Saclay"/>
    <x v="604"/>
    <n v="1053.9100000000001"/>
    <s v="Facture"/>
    <x v="2"/>
    <s v="mars 26"/>
    <x v="2"/>
    <n v="3"/>
    <x v="148"/>
    <n v="43078.2"/>
    <n v="189234.46"/>
    <n v="0.22764499999999999"/>
  </r>
  <r>
    <x v="0"/>
    <n v="3440"/>
    <n v="3"/>
    <x v="6"/>
    <s v="Saclay"/>
    <x v="604"/>
    <n v="91.05"/>
    <s v="Facture"/>
    <x v="2"/>
    <s v="mars 26"/>
    <x v="2"/>
    <n v="3"/>
    <x v="148"/>
    <n v="43078.2"/>
    <n v="189234.46"/>
    <n v="0.22764499999999999"/>
  </r>
  <r>
    <x v="0"/>
    <n v="3441"/>
    <n v="19"/>
    <x v="1"/>
    <s v="Saclay"/>
    <x v="605"/>
    <n v="289.19"/>
    <s v="Facture"/>
    <x v="2"/>
    <s v="mars 26"/>
    <x v="2"/>
    <n v="3"/>
    <x v="149"/>
    <n v="43078.2"/>
    <n v="189234.46"/>
    <n v="0.22764499999999999"/>
  </r>
  <r>
    <x v="0"/>
    <n v="3442"/>
    <n v="215"/>
    <x v="29"/>
    <s v="Saclay"/>
    <x v="605"/>
    <n v="354.49"/>
    <s v="Facture"/>
    <x v="2"/>
    <s v="mars 26"/>
    <x v="2"/>
    <n v="3"/>
    <x v="149"/>
    <n v="43078.2"/>
    <n v="189234.46"/>
    <n v="0.22764499999999999"/>
  </r>
  <r>
    <x v="0"/>
    <n v="3443"/>
    <n v="31"/>
    <x v="8"/>
    <s v="Saclay"/>
    <x v="605"/>
    <n v="323.97000000000003"/>
    <s v="Facture"/>
    <x v="2"/>
    <s v="mars 26"/>
    <x v="2"/>
    <n v="3"/>
    <x v="149"/>
    <n v="43078.2"/>
    <n v="189234.46"/>
    <n v="0.22764499999999999"/>
  </r>
  <r>
    <x v="0"/>
    <n v="3444"/>
    <n v="31"/>
    <x v="8"/>
    <s v="Saclay"/>
    <x v="605"/>
    <n v="16.22"/>
    <s v="Facture"/>
    <x v="2"/>
    <s v="mars 26"/>
    <x v="2"/>
    <n v="3"/>
    <x v="149"/>
    <n v="43078.2"/>
    <n v="189234.46"/>
    <n v="0.22764499999999999"/>
  </r>
  <r>
    <x v="0"/>
    <n v="3445"/>
    <n v="227"/>
    <x v="35"/>
    <s v="Saclay"/>
    <x v="605"/>
    <n v="24.75"/>
    <s v="Facture"/>
    <x v="2"/>
    <s v="mars 26"/>
    <x v="2"/>
    <n v="3"/>
    <x v="149"/>
    <n v="43078.2"/>
    <n v="189234.46"/>
    <n v="0.22764499999999999"/>
  </r>
  <r>
    <x v="0"/>
    <n v="3446"/>
    <n v="3"/>
    <x v="6"/>
    <s v="Saclay"/>
    <x v="605"/>
    <n v="96.06"/>
    <s v="Facture"/>
    <x v="2"/>
    <s v="mars 26"/>
    <x v="2"/>
    <n v="3"/>
    <x v="149"/>
    <n v="43078.2"/>
    <n v="189234.46"/>
    <n v="0.22764499999999999"/>
  </r>
  <r>
    <x v="0"/>
    <n v="3447"/>
    <n v="19"/>
    <x v="1"/>
    <s v="Saclay"/>
    <x v="606"/>
    <n v="850.58"/>
    <s v="Facture"/>
    <x v="2"/>
    <s v="mars 26"/>
    <x v="2"/>
    <n v="3"/>
    <x v="151"/>
    <n v="43078.2"/>
    <n v="189234.46"/>
    <n v="0.22764499999999999"/>
  </r>
  <r>
    <x v="0"/>
    <n v="3448"/>
    <n v="17"/>
    <x v="5"/>
    <s v="Saclay"/>
    <x v="607"/>
    <n v="117.33"/>
    <s v="Facture"/>
    <x v="2"/>
    <s v="mars 26"/>
    <x v="2"/>
    <n v="3"/>
    <x v="152"/>
    <n v="43078.2"/>
    <n v="189234.46"/>
    <n v="0.22764499999999999"/>
  </r>
  <r>
    <x v="0"/>
    <n v="3449"/>
    <n v="215"/>
    <x v="29"/>
    <s v="Saclay"/>
    <x v="607"/>
    <n v="786.74"/>
    <s v="Facture"/>
    <x v="2"/>
    <s v="mars 26"/>
    <x v="2"/>
    <n v="3"/>
    <x v="152"/>
    <n v="43078.2"/>
    <n v="189234.46"/>
    <n v="0.22764499999999999"/>
  </r>
  <r>
    <x v="0"/>
    <n v="3450"/>
    <n v="217"/>
    <x v="31"/>
    <s v="Saclay"/>
    <x v="607"/>
    <n v="720.77"/>
    <s v="Facture"/>
    <x v="2"/>
    <s v="mars 26"/>
    <x v="2"/>
    <n v="3"/>
    <x v="152"/>
    <n v="43078.2"/>
    <n v="189234.46"/>
    <n v="0.22764499999999999"/>
  </r>
  <r>
    <x v="0"/>
    <n v="3451"/>
    <n v="15"/>
    <x v="4"/>
    <s v="Saclay"/>
    <x v="607"/>
    <n v="231.92"/>
    <s v="Facture"/>
    <x v="2"/>
    <s v="mars 26"/>
    <x v="2"/>
    <n v="3"/>
    <x v="152"/>
    <n v="43078.2"/>
    <n v="189234.46"/>
    <n v="0.22764499999999999"/>
  </r>
  <r>
    <x v="0"/>
    <n v="3452"/>
    <n v="22"/>
    <x v="2"/>
    <s v="Saclay"/>
    <x v="605"/>
    <n v="120.18"/>
    <s v="Facture"/>
    <x v="2"/>
    <s v="mars 26"/>
    <x v="2"/>
    <n v="3"/>
    <x v="149"/>
    <n v="43078.2"/>
    <n v="189234.46"/>
    <n v="0.22764499999999999"/>
  </r>
  <r>
    <x v="0"/>
    <n v="3453"/>
    <n v="19"/>
    <x v="1"/>
    <s v="Saclay"/>
    <x v="607"/>
    <n v="25.21"/>
    <s v="Facture"/>
    <x v="2"/>
    <s v="mars 26"/>
    <x v="2"/>
    <n v="3"/>
    <x v="152"/>
    <n v="43078.2"/>
    <n v="189234.46"/>
    <n v="0.22764499999999999"/>
  </r>
  <r>
    <x v="0"/>
    <n v="3454"/>
    <n v="31"/>
    <x v="8"/>
    <s v="Saclay"/>
    <x v="607"/>
    <n v="197.61"/>
    <s v="Facture"/>
    <x v="2"/>
    <s v="mars 26"/>
    <x v="2"/>
    <n v="3"/>
    <x v="152"/>
    <n v="43078.2"/>
    <n v="189234.46"/>
    <n v="0.22764499999999999"/>
  </r>
  <r>
    <x v="0"/>
    <n v="3455"/>
    <n v="19"/>
    <x v="1"/>
    <s v="Saclay"/>
    <x v="607"/>
    <n v="116.88"/>
    <s v="Facture"/>
    <x v="2"/>
    <s v="mars 26"/>
    <x v="2"/>
    <n v="3"/>
    <x v="152"/>
    <n v="43078.2"/>
    <n v="189234.46"/>
    <n v="0.22764499999999999"/>
  </r>
  <r>
    <x v="0"/>
    <n v="3456"/>
    <n v="214"/>
    <x v="27"/>
    <s v="Saclay"/>
    <x v="605"/>
    <n v="161.28"/>
    <s v="Facture"/>
    <x v="2"/>
    <s v="mars 26"/>
    <x v="2"/>
    <n v="3"/>
    <x v="149"/>
    <n v="43078.2"/>
    <n v="189234.46"/>
    <n v="0.22764499999999999"/>
  </r>
  <r>
    <x v="0"/>
    <n v="3457"/>
    <n v="22"/>
    <x v="2"/>
    <s v="Saclay"/>
    <x v="607"/>
    <n v="369.9"/>
    <s v="Facture"/>
    <x v="2"/>
    <s v="mars 26"/>
    <x v="2"/>
    <n v="3"/>
    <x v="152"/>
    <n v="43078.2"/>
    <n v="189234.46"/>
    <n v="0.22764499999999999"/>
  </r>
  <r>
    <x v="0"/>
    <n v="3458"/>
    <n v="10"/>
    <x v="9"/>
    <s v="Saclay"/>
    <x v="608"/>
    <n v="394.54"/>
    <s v="Facture"/>
    <x v="2"/>
    <s v="mars 26"/>
    <x v="2"/>
    <n v="3"/>
    <x v="150"/>
    <n v="43078.2"/>
    <n v="189234.46"/>
    <n v="0.22764499999999999"/>
  </r>
  <r>
    <x v="0"/>
    <n v="3459"/>
    <n v="10"/>
    <x v="9"/>
    <s v="Saclay"/>
    <x v="608"/>
    <n v="342.8"/>
    <s v="Facture"/>
    <x v="2"/>
    <s v="mars 26"/>
    <x v="2"/>
    <n v="3"/>
    <x v="150"/>
    <n v="43078.2"/>
    <n v="189234.46"/>
    <n v="0.22764499999999999"/>
  </r>
  <r>
    <x v="0"/>
    <n v="3460"/>
    <n v="19"/>
    <x v="1"/>
    <s v="Saclay"/>
    <x v="608"/>
    <n v="113.79"/>
    <s v="Facture"/>
    <x v="2"/>
    <s v="mars 26"/>
    <x v="2"/>
    <n v="3"/>
    <x v="150"/>
    <n v="43078.2"/>
    <n v="189234.46"/>
    <n v="0.22764499999999999"/>
  </r>
  <r>
    <x v="0"/>
    <n v="3461"/>
    <n v="227"/>
    <x v="35"/>
    <s v="Saclay"/>
    <x v="606"/>
    <n v="714.87"/>
    <s v="Facture"/>
    <x v="2"/>
    <s v="mars 26"/>
    <x v="2"/>
    <n v="3"/>
    <x v="151"/>
    <n v="43078.2"/>
    <n v="189234.46"/>
    <n v="0.22764499999999999"/>
  </r>
  <r>
    <x v="0"/>
    <n v="3462"/>
    <n v="215"/>
    <x v="29"/>
    <s v="Saclay"/>
    <x v="606"/>
    <n v="139"/>
    <s v="Facture"/>
    <x v="2"/>
    <s v="mars 26"/>
    <x v="2"/>
    <n v="3"/>
    <x v="151"/>
    <n v="43078.2"/>
    <n v="189234.46"/>
    <n v="0.22764499999999999"/>
  </r>
  <r>
    <x v="0"/>
    <n v="3463"/>
    <n v="22"/>
    <x v="2"/>
    <s v="Saclay"/>
    <x v="609"/>
    <n v="599.47"/>
    <s v="Facture"/>
    <x v="2"/>
    <s v="mars 26"/>
    <x v="2"/>
    <n v="3"/>
    <x v="153"/>
    <n v="43078.2"/>
    <n v="189234.46"/>
    <n v="0.22764499999999999"/>
  </r>
  <r>
    <x v="0"/>
    <n v="3464"/>
    <n v="31"/>
    <x v="8"/>
    <s v="Saclay"/>
    <x v="609"/>
    <n v="1073.6400000000001"/>
    <s v="Facture"/>
    <x v="2"/>
    <s v="mars 26"/>
    <x v="2"/>
    <n v="3"/>
    <x v="153"/>
    <n v="43078.2"/>
    <n v="189234.46"/>
    <n v="0.22764499999999999"/>
  </r>
  <r>
    <x v="0"/>
    <n v="3465"/>
    <n v="31"/>
    <x v="8"/>
    <s v="Saclay"/>
    <x v="610"/>
    <n v="266.36"/>
    <s v="Facture"/>
    <x v="2"/>
    <s v="mars 26"/>
    <x v="2"/>
    <n v="3"/>
    <x v="146"/>
    <n v="43078.2"/>
    <n v="189234.46"/>
    <n v="0.22764499999999999"/>
  </r>
  <r>
    <x v="0"/>
    <n v="3466"/>
    <n v="31"/>
    <x v="8"/>
    <s v="Saclay"/>
    <x v="609"/>
    <n v="34.409999999999997"/>
    <s v="Facture"/>
    <x v="2"/>
    <s v="mars 26"/>
    <x v="2"/>
    <n v="3"/>
    <x v="153"/>
    <n v="43078.2"/>
    <n v="189234.46"/>
    <n v="0.22764499999999999"/>
  </r>
  <r>
    <x v="0"/>
    <n v="3467"/>
    <n v="15"/>
    <x v="4"/>
    <s v="Saclay"/>
    <x v="609"/>
    <n v="754.53"/>
    <s v="Facture"/>
    <x v="2"/>
    <s v="mars 26"/>
    <x v="2"/>
    <n v="3"/>
    <x v="153"/>
    <n v="43078.2"/>
    <n v="189234.46"/>
    <n v="0.22764499999999999"/>
  </r>
  <r>
    <x v="0"/>
    <n v="3468"/>
    <n v="19"/>
    <x v="1"/>
    <s v="Saclay"/>
    <x v="609"/>
    <n v="1270.9100000000001"/>
    <s v="Facture"/>
    <x v="2"/>
    <s v="mars 26"/>
    <x v="2"/>
    <n v="3"/>
    <x v="153"/>
    <n v="43078.2"/>
    <n v="189234.46"/>
    <n v="0.22764499999999999"/>
  </r>
  <r>
    <x v="0"/>
    <n v="3469"/>
    <n v="215"/>
    <x v="29"/>
    <s v="Saclay"/>
    <x v="609"/>
    <n v="1170.5899999999999"/>
    <s v="Facture"/>
    <x v="2"/>
    <s v="mars 26"/>
    <x v="2"/>
    <n v="3"/>
    <x v="153"/>
    <n v="43078.2"/>
    <n v="189234.46"/>
    <n v="0.22764499999999999"/>
  </r>
  <r>
    <x v="0"/>
    <n v="3470"/>
    <n v="10"/>
    <x v="9"/>
    <s v="Saclay"/>
    <x v="609"/>
    <n v="135"/>
    <s v="Facture"/>
    <x v="2"/>
    <s v="mars 26"/>
    <x v="2"/>
    <n v="3"/>
    <x v="153"/>
    <n v="43078.2"/>
    <n v="189234.46"/>
    <n v="0.22764499999999999"/>
  </r>
  <r>
    <x v="0"/>
    <n v="3471"/>
    <n v="219"/>
    <x v="32"/>
    <s v="Saclay"/>
    <x v="609"/>
    <n v="263.60000000000002"/>
    <s v="Facture"/>
    <x v="2"/>
    <s v="mars 26"/>
    <x v="2"/>
    <n v="3"/>
    <x v="153"/>
    <n v="43078.2"/>
    <n v="189234.46"/>
    <n v="0.22764499999999999"/>
  </r>
  <r>
    <x v="0"/>
    <n v="3472"/>
    <n v="17"/>
    <x v="5"/>
    <s v="Saclay"/>
    <x v="609"/>
    <n v="180.76"/>
    <s v="Facture"/>
    <x v="2"/>
    <s v="mars 26"/>
    <x v="2"/>
    <n v="3"/>
    <x v="153"/>
    <n v="43078.2"/>
    <n v="189234.46"/>
    <n v="0.22764499999999999"/>
  </r>
  <r>
    <x v="0"/>
    <n v="3473"/>
    <n v="227"/>
    <x v="35"/>
    <s v="Saclay"/>
    <x v="609"/>
    <n v="184.36"/>
    <s v="Facture"/>
    <x v="2"/>
    <s v="mars 26"/>
    <x v="2"/>
    <n v="3"/>
    <x v="153"/>
    <n v="43078.2"/>
    <n v="189234.46"/>
    <n v="0.22764499999999999"/>
  </r>
  <r>
    <x v="0"/>
    <n v="3474"/>
    <n v="19"/>
    <x v="1"/>
    <s v="Saclay"/>
    <x v="611"/>
    <n v="76.2"/>
    <s v="Facture"/>
    <x v="2"/>
    <s v="mars 26"/>
    <x v="2"/>
    <n v="3"/>
    <x v="154"/>
    <n v="43078.2"/>
    <n v="189234.46"/>
    <n v="0.22764499999999999"/>
  </r>
  <r>
    <x v="0"/>
    <n v="3475"/>
    <n v="19"/>
    <x v="1"/>
    <s v="Saclay"/>
    <x v="611"/>
    <n v="145.12"/>
    <s v="Facture"/>
    <x v="2"/>
    <s v="mars 26"/>
    <x v="2"/>
    <n v="3"/>
    <x v="154"/>
    <n v="43078.2"/>
    <n v="189234.46"/>
    <n v="0.22764499999999999"/>
  </r>
  <r>
    <x v="0"/>
    <n v="3476"/>
    <n v="17"/>
    <x v="5"/>
    <s v="Saclay"/>
    <x v="611"/>
    <n v="141.46"/>
    <s v="Facture"/>
    <x v="2"/>
    <s v="mars 26"/>
    <x v="2"/>
    <n v="3"/>
    <x v="154"/>
    <n v="43078.2"/>
    <n v="189234.46"/>
    <n v="0.22764499999999999"/>
  </r>
  <r>
    <x v="0"/>
    <n v="3477"/>
    <n v="31"/>
    <x v="8"/>
    <s v="Saclay"/>
    <x v="611"/>
    <n v="163.72"/>
    <s v="Facture"/>
    <x v="2"/>
    <s v="mars 26"/>
    <x v="2"/>
    <n v="3"/>
    <x v="154"/>
    <n v="43078.2"/>
    <n v="189234.46"/>
    <n v="0.22764499999999999"/>
  </r>
  <r>
    <x v="0"/>
    <n v="3478"/>
    <n v="215"/>
    <x v="29"/>
    <s v="Saclay"/>
    <x v="611"/>
    <n v="507.16"/>
    <s v="Facture"/>
    <x v="2"/>
    <s v="mars 26"/>
    <x v="2"/>
    <n v="3"/>
    <x v="154"/>
    <n v="43078.2"/>
    <n v="189234.46"/>
    <n v="0.22764499999999999"/>
  </r>
  <r>
    <x v="0"/>
    <n v="3479"/>
    <n v="10"/>
    <x v="9"/>
    <s v="Saclay"/>
    <x v="612"/>
    <n v="204.4"/>
    <s v="Facture"/>
    <x v="2"/>
    <s v="mars 26"/>
    <x v="2"/>
    <n v="3"/>
    <x v="155"/>
    <n v="43078.2"/>
    <n v="189234.46"/>
    <n v="0.22764499999999999"/>
  </r>
  <r>
    <x v="0"/>
    <n v="3480"/>
    <n v="31"/>
    <x v="8"/>
    <s v="Saclay"/>
    <x v="612"/>
    <n v="184.34"/>
    <s v="Facture"/>
    <x v="2"/>
    <s v="mars 26"/>
    <x v="2"/>
    <n v="3"/>
    <x v="155"/>
    <n v="43078.2"/>
    <n v="189234.46"/>
    <n v="0.22764499999999999"/>
  </r>
  <r>
    <x v="0"/>
    <n v="3481"/>
    <n v="215"/>
    <x v="29"/>
    <s v="Saclay"/>
    <x v="612"/>
    <n v="119.39"/>
    <s v="Facture"/>
    <x v="2"/>
    <s v="mars 26"/>
    <x v="2"/>
    <n v="3"/>
    <x v="155"/>
    <n v="43078.2"/>
    <n v="189234.46"/>
    <n v="0.22764499999999999"/>
  </r>
  <r>
    <x v="0"/>
    <n v="3482"/>
    <n v="19"/>
    <x v="1"/>
    <s v="Saclay"/>
    <x v="612"/>
    <n v="149.91999999999999"/>
    <s v="Facture"/>
    <x v="2"/>
    <s v="mars 26"/>
    <x v="2"/>
    <n v="3"/>
    <x v="155"/>
    <n v="43078.2"/>
    <n v="189234.46"/>
    <n v="0.22764499999999999"/>
  </r>
  <r>
    <x v="0"/>
    <n v="3483"/>
    <n v="43"/>
    <x v="12"/>
    <s v="Saclay"/>
    <x v="612"/>
    <n v="1581"/>
    <s v="Facture"/>
    <x v="2"/>
    <s v="mars 26"/>
    <x v="2"/>
    <n v="3"/>
    <x v="155"/>
    <n v="43078.2"/>
    <n v="189234.46"/>
    <n v="0.22764499999999999"/>
  </r>
  <r>
    <x v="0"/>
    <n v="3484"/>
    <n v="22"/>
    <x v="2"/>
    <s v="Saclay"/>
    <x v="613"/>
    <n v="113.42"/>
    <s v="Facture"/>
    <x v="2"/>
    <s v="mars 26"/>
    <x v="2"/>
    <n v="3"/>
    <x v="156"/>
    <n v="43078.2"/>
    <n v="189234.46"/>
    <n v="0.22764499999999999"/>
  </r>
  <r>
    <x v="0"/>
    <n v="3485"/>
    <n v="31"/>
    <x v="8"/>
    <s v="Saclay"/>
    <x v="613"/>
    <n v="425.23"/>
    <s v="Facture"/>
    <x v="2"/>
    <s v="mars 26"/>
    <x v="2"/>
    <n v="3"/>
    <x v="156"/>
    <n v="43078.2"/>
    <n v="189234.46"/>
    <n v="0.22764499999999999"/>
  </r>
  <r>
    <x v="0"/>
    <n v="3486"/>
    <n v="19"/>
    <x v="1"/>
    <s v="Saclay"/>
    <x v="613"/>
    <n v="298.26"/>
    <s v="Facture"/>
    <x v="2"/>
    <s v="mars 26"/>
    <x v="2"/>
    <n v="3"/>
    <x v="156"/>
    <n v="43078.2"/>
    <n v="189234.46"/>
    <n v="0.22764499999999999"/>
  </r>
  <r>
    <x v="0"/>
    <n v="3487"/>
    <n v="19"/>
    <x v="1"/>
    <s v="Saclay"/>
    <x v="613"/>
    <n v="25.21"/>
    <s v="Facture"/>
    <x v="2"/>
    <s v="mars 26"/>
    <x v="2"/>
    <n v="3"/>
    <x v="156"/>
    <n v="43078.2"/>
    <n v="189234.46"/>
    <n v="0.22764499999999999"/>
  </r>
  <r>
    <x v="0"/>
    <n v="3488"/>
    <n v="17"/>
    <x v="5"/>
    <s v="Saclay"/>
    <x v="614"/>
    <n v="401.31"/>
    <s v="Facture"/>
    <x v="2"/>
    <s v="mars 26"/>
    <x v="2"/>
    <n v="3"/>
    <x v="157"/>
    <n v="43078.2"/>
    <n v="189234.46"/>
    <n v="0.22764499999999999"/>
  </r>
  <r>
    <x v="0"/>
    <n v="3489"/>
    <n v="19"/>
    <x v="1"/>
    <s v="Saclay"/>
    <x v="614"/>
    <n v="417.47"/>
    <s v="Facture"/>
    <x v="2"/>
    <s v="mars 26"/>
    <x v="2"/>
    <n v="3"/>
    <x v="157"/>
    <n v="43078.2"/>
    <n v="189234.46"/>
    <n v="0.22764499999999999"/>
  </r>
  <r>
    <x v="0"/>
    <n v="3490"/>
    <n v="22"/>
    <x v="2"/>
    <s v="Saclay"/>
    <x v="614"/>
    <n v="540.09"/>
    <s v="Facture"/>
    <x v="2"/>
    <s v="mars 26"/>
    <x v="2"/>
    <n v="3"/>
    <x v="157"/>
    <n v="43078.2"/>
    <n v="189234.46"/>
    <n v="0.22764499999999999"/>
  </r>
  <r>
    <x v="0"/>
    <n v="3491"/>
    <n v="215"/>
    <x v="29"/>
    <s v="Saclay"/>
    <x v="614"/>
    <n v="561.26"/>
    <s v="Facture"/>
    <x v="2"/>
    <s v="mars 26"/>
    <x v="2"/>
    <n v="3"/>
    <x v="157"/>
    <n v="43078.2"/>
    <n v="189234.46"/>
    <n v="0.22764499999999999"/>
  </r>
  <r>
    <x v="0"/>
    <n v="3492"/>
    <n v="31"/>
    <x v="8"/>
    <s v="Saclay"/>
    <x v="615"/>
    <n v="696.77"/>
    <s v="Facture"/>
    <x v="2"/>
    <s v="mars 26"/>
    <x v="2"/>
    <n v="3"/>
    <x v="209"/>
    <n v="43078.2"/>
    <n v="189234.46"/>
    <n v="0.22764499999999999"/>
  </r>
  <r>
    <x v="0"/>
    <n v="3493"/>
    <n v="182"/>
    <x v="16"/>
    <s v="Saclay"/>
    <x v="616"/>
    <n v="269.02999999999997"/>
    <s v="Facture"/>
    <x v="2"/>
    <s v="mars 26"/>
    <x v="2"/>
    <n v="3"/>
    <x v="158"/>
    <n v="43078.2"/>
    <n v="189234.46"/>
    <n v="0.22764499999999999"/>
  </r>
  <r>
    <x v="0"/>
    <n v="3494"/>
    <n v="31"/>
    <x v="8"/>
    <s v="Saclay"/>
    <x v="616"/>
    <n v="46.05"/>
    <s v="Facture"/>
    <x v="2"/>
    <s v="mars 26"/>
    <x v="2"/>
    <n v="3"/>
    <x v="158"/>
    <n v="43078.2"/>
    <n v="189234.46"/>
    <n v="0.22764499999999999"/>
  </r>
  <r>
    <x v="0"/>
    <n v="3495"/>
    <n v="10"/>
    <x v="9"/>
    <s v="Saclay"/>
    <x v="616"/>
    <n v="274.45999999999998"/>
    <s v="Facture"/>
    <x v="2"/>
    <s v="mars 26"/>
    <x v="2"/>
    <n v="3"/>
    <x v="158"/>
    <n v="43078.2"/>
    <n v="189234.46"/>
    <n v="0.22764499999999999"/>
  </r>
  <r>
    <x v="0"/>
    <n v="3496"/>
    <n v="22"/>
    <x v="2"/>
    <s v="Saclay"/>
    <x v="616"/>
    <n v="313.10000000000002"/>
    <s v="Facture"/>
    <x v="2"/>
    <s v="mars 26"/>
    <x v="2"/>
    <n v="3"/>
    <x v="158"/>
    <n v="43078.2"/>
    <n v="189234.46"/>
    <n v="0.22764499999999999"/>
  </r>
  <r>
    <x v="0"/>
    <n v="3497"/>
    <n v="19"/>
    <x v="1"/>
    <s v="Saclay"/>
    <x v="616"/>
    <n v="170.83"/>
    <s v="Facture"/>
    <x v="2"/>
    <s v="mars 26"/>
    <x v="2"/>
    <n v="3"/>
    <x v="158"/>
    <n v="43078.2"/>
    <n v="189234.46"/>
    <n v="0.22764499999999999"/>
  </r>
  <r>
    <x v="0"/>
    <n v="3498"/>
    <n v="215"/>
    <x v="29"/>
    <s v="Saclay"/>
    <x v="617"/>
    <n v="844.24"/>
    <s v="Facture"/>
    <x v="2"/>
    <s v="mars 26"/>
    <x v="2"/>
    <n v="3"/>
    <x v="210"/>
    <n v="43078.2"/>
    <n v="189234.46"/>
    <n v="0.22764499999999999"/>
  </r>
  <r>
    <x v="0"/>
    <n v="3499"/>
    <n v="219"/>
    <x v="32"/>
    <s v="Saclay"/>
    <x v="617"/>
    <n v="164"/>
    <s v="Facture"/>
    <x v="2"/>
    <s v="mars 26"/>
    <x v="2"/>
    <n v="3"/>
    <x v="210"/>
    <n v="43078.2"/>
    <n v="189234.46"/>
    <n v="0.22764499999999999"/>
  </r>
  <r>
    <x v="0"/>
    <n v="3500"/>
    <n v="227"/>
    <x v="35"/>
    <s v="Saclay"/>
    <x v="617"/>
    <n v="121.96"/>
    <s v="Facture"/>
    <x v="2"/>
    <s v="mars 26"/>
    <x v="2"/>
    <n v="3"/>
    <x v="210"/>
    <n v="43078.2"/>
    <n v="189234.46"/>
    <n v="0.22764499999999999"/>
  </r>
  <r>
    <x v="0"/>
    <n v="3501"/>
    <n v="219"/>
    <x v="32"/>
    <s v="Saclay"/>
    <x v="612"/>
    <n v="201.6"/>
    <s v="Facture"/>
    <x v="2"/>
    <s v="mars 26"/>
    <x v="2"/>
    <n v="3"/>
    <x v="155"/>
    <n v="43078.2"/>
    <n v="189234.46"/>
    <n v="0.22764499999999999"/>
  </r>
  <r>
    <x v="0"/>
    <n v="3502"/>
    <n v="214"/>
    <x v="27"/>
    <s v="Saclay"/>
    <x v="613"/>
    <n v="161.28"/>
    <s v="Facture"/>
    <x v="2"/>
    <s v="mars 26"/>
    <x v="2"/>
    <n v="3"/>
    <x v="156"/>
    <n v="43078.2"/>
    <n v="189234.46"/>
    <n v="0.22764499999999999"/>
  </r>
  <r>
    <x v="0"/>
    <n v="3503"/>
    <n v="215"/>
    <x v="29"/>
    <s v="Saclay"/>
    <x v="618"/>
    <n v="271.17"/>
    <s v="Facture"/>
    <x v="2"/>
    <s v="avril 26"/>
    <x v="3"/>
    <n v="4"/>
    <x v="205"/>
    <n v="35608.74"/>
    <n v="145120.89000000001"/>
    <n v="0.24537300000000001"/>
  </r>
  <r>
    <x v="0"/>
    <n v="3504"/>
    <n v="227"/>
    <x v="35"/>
    <s v="Saclay"/>
    <x v="618"/>
    <n v="595.12"/>
    <s v="Facture"/>
    <x v="2"/>
    <s v="avril 26"/>
    <x v="3"/>
    <n v="4"/>
    <x v="205"/>
    <n v="35608.74"/>
    <n v="145120.89000000001"/>
    <n v="0.24537300000000001"/>
  </r>
  <r>
    <x v="0"/>
    <n v="3505"/>
    <n v="215"/>
    <x v="29"/>
    <s v="Saclay"/>
    <x v="618"/>
    <n v="217.17"/>
    <s v="Facture"/>
    <x v="2"/>
    <s v="avril 26"/>
    <x v="3"/>
    <n v="4"/>
    <x v="205"/>
    <n v="35608.74"/>
    <n v="145120.89000000001"/>
    <n v="0.24537300000000001"/>
  </r>
  <r>
    <x v="0"/>
    <n v="3506"/>
    <n v="4"/>
    <x v="7"/>
    <s v="Saclay"/>
    <x v="618"/>
    <n v="148.34"/>
    <s v="Facture"/>
    <x v="2"/>
    <s v="avril 26"/>
    <x v="3"/>
    <n v="4"/>
    <x v="205"/>
    <n v="35608.74"/>
    <n v="145120.89000000001"/>
    <n v="0.24537300000000001"/>
  </r>
  <r>
    <x v="0"/>
    <n v="3507"/>
    <n v="19"/>
    <x v="1"/>
    <s v="Saclay"/>
    <x v="618"/>
    <n v="462.51"/>
    <s v="Facture"/>
    <x v="2"/>
    <s v="avril 26"/>
    <x v="3"/>
    <n v="4"/>
    <x v="205"/>
    <n v="35608.74"/>
    <n v="145120.89000000001"/>
    <n v="0.24537300000000001"/>
  </r>
  <r>
    <x v="0"/>
    <n v="3508"/>
    <n v="15"/>
    <x v="4"/>
    <s v="Saclay"/>
    <x v="618"/>
    <n v="156.34"/>
    <s v="Facture"/>
    <x v="2"/>
    <s v="avril 26"/>
    <x v="3"/>
    <n v="4"/>
    <x v="205"/>
    <n v="35608.74"/>
    <n v="145120.89000000001"/>
    <n v="0.24537300000000001"/>
  </r>
  <r>
    <x v="0"/>
    <n v="3509"/>
    <n v="16"/>
    <x v="10"/>
    <s v="Saclay"/>
    <x v="619"/>
    <n v="223.44"/>
    <s v="Facture"/>
    <x v="2"/>
    <s v="avril 26"/>
    <x v="3"/>
    <n v="4"/>
    <x v="79"/>
    <n v="35608.74"/>
    <n v="145120.89000000001"/>
    <n v="0.24537300000000001"/>
  </r>
  <r>
    <x v="0"/>
    <n v="3510"/>
    <n v="193"/>
    <x v="17"/>
    <s v="Saclay"/>
    <x v="619"/>
    <n v="364.97"/>
    <s v="Facture"/>
    <x v="2"/>
    <s v="avril 26"/>
    <x v="3"/>
    <n v="4"/>
    <x v="79"/>
    <n v="35608.74"/>
    <n v="145120.89000000001"/>
    <n v="0.24537300000000001"/>
  </r>
  <r>
    <x v="0"/>
    <n v="3511"/>
    <n v="31"/>
    <x v="8"/>
    <s v="Saclay"/>
    <x v="619"/>
    <n v="506.91"/>
    <s v="Facture"/>
    <x v="2"/>
    <s v="avril 26"/>
    <x v="3"/>
    <n v="4"/>
    <x v="79"/>
    <n v="35608.74"/>
    <n v="145120.89000000001"/>
    <n v="0.24537300000000001"/>
  </r>
  <r>
    <x v="0"/>
    <n v="3512"/>
    <n v="19"/>
    <x v="1"/>
    <s v="Saclay"/>
    <x v="619"/>
    <n v="50.8"/>
    <s v="Facture"/>
    <x v="2"/>
    <s v="avril 26"/>
    <x v="3"/>
    <n v="4"/>
    <x v="79"/>
    <n v="35608.74"/>
    <n v="145120.89000000001"/>
    <n v="0.24537300000000001"/>
  </r>
  <r>
    <x v="0"/>
    <n v="3513"/>
    <n v="19"/>
    <x v="1"/>
    <s v="Saclay"/>
    <x v="619"/>
    <n v="822.66"/>
    <s v="Facture"/>
    <x v="2"/>
    <s v="avril 26"/>
    <x v="3"/>
    <n v="4"/>
    <x v="79"/>
    <n v="35608.74"/>
    <n v="145120.89000000001"/>
    <n v="0.24537300000000001"/>
  </r>
  <r>
    <x v="0"/>
    <n v="3514"/>
    <n v="22"/>
    <x v="2"/>
    <s v="Saclay"/>
    <x v="619"/>
    <n v="125.17"/>
    <s v="Facture"/>
    <x v="2"/>
    <s v="avril 26"/>
    <x v="3"/>
    <n v="4"/>
    <x v="79"/>
    <n v="35608.74"/>
    <n v="145120.89000000001"/>
    <n v="0.24537300000000001"/>
  </r>
  <r>
    <x v="0"/>
    <n v="3515"/>
    <n v="15"/>
    <x v="4"/>
    <s v="Saclay"/>
    <x v="619"/>
    <n v="1134.93"/>
    <s v="Facture"/>
    <x v="2"/>
    <s v="avril 26"/>
    <x v="3"/>
    <n v="4"/>
    <x v="79"/>
    <n v="35608.74"/>
    <n v="145120.89000000001"/>
    <n v="0.24537300000000001"/>
  </r>
  <r>
    <x v="0"/>
    <n v="3516"/>
    <n v="182"/>
    <x v="16"/>
    <s v="Saclay"/>
    <x v="620"/>
    <n v="272.04000000000002"/>
    <s v="Facture"/>
    <x v="2"/>
    <s v="avril 26"/>
    <x v="3"/>
    <n v="4"/>
    <x v="78"/>
    <n v="35608.74"/>
    <n v="145120.89000000001"/>
    <n v="0.24537300000000001"/>
  </r>
  <r>
    <x v="0"/>
    <n v="3517"/>
    <n v="215"/>
    <x v="29"/>
    <s v="Saclay"/>
    <x v="619"/>
    <n v="1071.98"/>
    <s v="Facture"/>
    <x v="2"/>
    <s v="avril 26"/>
    <x v="3"/>
    <n v="4"/>
    <x v="79"/>
    <n v="35608.74"/>
    <n v="145120.89000000001"/>
    <n v="0.24537300000000001"/>
  </r>
  <r>
    <x v="0"/>
    <n v="3518"/>
    <n v="219"/>
    <x v="32"/>
    <s v="Saclay"/>
    <x v="620"/>
    <n v="513.6"/>
    <s v="Facture"/>
    <x v="2"/>
    <s v="avril 26"/>
    <x v="3"/>
    <n v="4"/>
    <x v="78"/>
    <n v="35608.74"/>
    <n v="145120.89000000001"/>
    <n v="0.24537300000000001"/>
  </r>
  <r>
    <x v="0"/>
    <n v="3519"/>
    <n v="19"/>
    <x v="1"/>
    <s v="Saclay"/>
    <x v="621"/>
    <n v="113.44"/>
    <s v="Facture"/>
    <x v="2"/>
    <s v="avril 26"/>
    <x v="3"/>
    <n v="4"/>
    <x v="80"/>
    <n v="35608.74"/>
    <n v="145120.89000000001"/>
    <n v="0.24537300000000001"/>
  </r>
  <r>
    <x v="0"/>
    <n v="3520"/>
    <n v="214"/>
    <x v="27"/>
    <s v="Saclay"/>
    <x v="620"/>
    <n v="161.28"/>
    <s v="Facture"/>
    <x v="2"/>
    <s v="avril 26"/>
    <x v="3"/>
    <n v="4"/>
    <x v="78"/>
    <n v="35608.74"/>
    <n v="145120.89000000001"/>
    <n v="0.24537300000000001"/>
  </r>
  <r>
    <x v="0"/>
    <n v="3521"/>
    <n v="4"/>
    <x v="7"/>
    <s v="Saclay"/>
    <x v="621"/>
    <n v="165.84"/>
    <s v="Facture"/>
    <x v="2"/>
    <s v="avril 26"/>
    <x v="3"/>
    <n v="4"/>
    <x v="80"/>
    <n v="35608.74"/>
    <n v="145120.89000000001"/>
    <n v="0.24537300000000001"/>
  </r>
  <r>
    <x v="0"/>
    <n v="3522"/>
    <n v="3"/>
    <x v="6"/>
    <s v="Saclay"/>
    <x v="620"/>
    <n v="301.99"/>
    <s v="Facture"/>
    <x v="2"/>
    <s v="avril 26"/>
    <x v="3"/>
    <n v="4"/>
    <x v="78"/>
    <n v="35608.74"/>
    <n v="145120.89000000001"/>
    <n v="0.24537300000000001"/>
  </r>
  <r>
    <x v="0"/>
    <n v="3523"/>
    <n v="31"/>
    <x v="8"/>
    <s v="Saclay"/>
    <x v="622"/>
    <n v="319.45999999999998"/>
    <s v="Facture"/>
    <x v="2"/>
    <s v="avril 26"/>
    <x v="3"/>
    <n v="4"/>
    <x v="81"/>
    <n v="35608.74"/>
    <n v="145120.89000000001"/>
    <n v="0.24537300000000001"/>
  </r>
  <r>
    <x v="0"/>
    <n v="3524"/>
    <n v="31"/>
    <x v="8"/>
    <s v="Saclay"/>
    <x v="623"/>
    <n v="437.5"/>
    <s v="Facture"/>
    <x v="2"/>
    <s v="avril 26"/>
    <x v="3"/>
    <n v="4"/>
    <x v="193"/>
    <n v="35608.74"/>
    <n v="145120.89000000001"/>
    <n v="0.24537300000000001"/>
  </r>
  <r>
    <x v="0"/>
    <n v="3525"/>
    <n v="19"/>
    <x v="1"/>
    <s v="Saclay"/>
    <x v="623"/>
    <n v="198.02"/>
    <s v="Facture"/>
    <x v="2"/>
    <s v="avril 26"/>
    <x v="3"/>
    <n v="4"/>
    <x v="193"/>
    <n v="35608.74"/>
    <n v="145120.89000000001"/>
    <n v="0.24537300000000001"/>
  </r>
  <r>
    <x v="0"/>
    <n v="3526"/>
    <n v="15"/>
    <x v="4"/>
    <s v="Saclay"/>
    <x v="623"/>
    <n v="17.79"/>
    <s v="Facture"/>
    <x v="2"/>
    <s v="avril 26"/>
    <x v="3"/>
    <n v="4"/>
    <x v="193"/>
    <n v="35608.74"/>
    <n v="145120.89000000001"/>
    <n v="0.24537300000000001"/>
  </r>
  <r>
    <x v="0"/>
    <n v="3527"/>
    <n v="31"/>
    <x v="8"/>
    <s v="Saclay"/>
    <x v="624"/>
    <n v="110.79"/>
    <s v="Facture"/>
    <x v="2"/>
    <s v="avril 26"/>
    <x v="3"/>
    <n v="4"/>
    <x v="82"/>
    <n v="35608.74"/>
    <n v="145120.89000000001"/>
    <n v="0.24537300000000001"/>
  </r>
  <r>
    <x v="0"/>
    <n v="3528"/>
    <n v="4"/>
    <x v="7"/>
    <s v="Saclay"/>
    <x v="621"/>
    <n v="165.84"/>
    <s v="Facture"/>
    <x v="2"/>
    <s v="avril 26"/>
    <x v="3"/>
    <n v="4"/>
    <x v="80"/>
    <n v="35608.74"/>
    <n v="145120.89000000001"/>
    <n v="0.24537300000000001"/>
  </r>
  <r>
    <x v="0"/>
    <n v="3529"/>
    <n v="215"/>
    <x v="29"/>
    <s v="Saclay"/>
    <x v="623"/>
    <n v="139.5"/>
    <s v="Facture"/>
    <x v="2"/>
    <s v="avril 26"/>
    <x v="3"/>
    <n v="4"/>
    <x v="193"/>
    <n v="35608.74"/>
    <n v="145120.89000000001"/>
    <n v="0.24537300000000001"/>
  </r>
  <r>
    <x v="0"/>
    <n v="3530"/>
    <n v="207"/>
    <x v="21"/>
    <s v="Saclay"/>
    <x v="620"/>
    <n v="424.62"/>
    <s v="Facture"/>
    <x v="2"/>
    <s v="avril 26"/>
    <x v="3"/>
    <n v="4"/>
    <x v="78"/>
    <n v="35608.74"/>
    <n v="145120.89000000001"/>
    <n v="0.24537300000000001"/>
  </r>
  <r>
    <x v="0"/>
    <n v="3531"/>
    <n v="219"/>
    <x v="32"/>
    <s v="Saclay"/>
    <x v="623"/>
    <n v="340"/>
    <s v="Facture"/>
    <x v="2"/>
    <s v="avril 26"/>
    <x v="3"/>
    <n v="4"/>
    <x v="193"/>
    <n v="35608.74"/>
    <n v="145120.89000000001"/>
    <n v="0.24537300000000001"/>
  </r>
  <r>
    <x v="0"/>
    <n v="3532"/>
    <n v="31"/>
    <x v="8"/>
    <s v="Saclay"/>
    <x v="625"/>
    <n v="156.80000000000001"/>
    <s v="Facture"/>
    <x v="2"/>
    <s v="avril 26"/>
    <x v="3"/>
    <n v="4"/>
    <x v="84"/>
    <n v="35608.74"/>
    <n v="145120.89000000001"/>
    <n v="0.24537300000000001"/>
  </r>
  <r>
    <x v="0"/>
    <n v="3533"/>
    <n v="19"/>
    <x v="1"/>
    <s v="Saclay"/>
    <x v="625"/>
    <n v="313.5"/>
    <s v="Facture"/>
    <x v="2"/>
    <s v="avril 26"/>
    <x v="3"/>
    <n v="4"/>
    <x v="84"/>
    <n v="35608.74"/>
    <n v="145120.89000000001"/>
    <n v="0.24537300000000001"/>
  </r>
  <r>
    <x v="0"/>
    <n v="3534"/>
    <n v="19"/>
    <x v="1"/>
    <s v="Saclay"/>
    <x v="625"/>
    <n v="68.98"/>
    <s v="Facture"/>
    <x v="2"/>
    <s v="avril 26"/>
    <x v="3"/>
    <n v="4"/>
    <x v="84"/>
    <n v="35608.74"/>
    <n v="145120.89000000001"/>
    <n v="0.24537300000000001"/>
  </r>
  <r>
    <x v="0"/>
    <n v="3536"/>
    <n v="10"/>
    <x v="9"/>
    <s v="Saclay"/>
    <x v="625"/>
    <n v="16"/>
    <s v="Facture"/>
    <x v="2"/>
    <s v="avril 26"/>
    <x v="3"/>
    <n v="4"/>
    <x v="84"/>
    <n v="35608.74"/>
    <n v="145120.89000000001"/>
    <n v="0.24537300000000001"/>
  </r>
  <r>
    <x v="0"/>
    <n v="3537"/>
    <n v="15"/>
    <x v="4"/>
    <s v="Saclay"/>
    <x v="625"/>
    <n v="269.54000000000002"/>
    <s v="Facture"/>
    <x v="2"/>
    <s v="avril 26"/>
    <x v="3"/>
    <n v="4"/>
    <x v="84"/>
    <n v="35608.74"/>
    <n v="145120.89000000001"/>
    <n v="0.24537300000000001"/>
  </r>
  <r>
    <x v="0"/>
    <n v="3538"/>
    <n v="215"/>
    <x v="29"/>
    <s v="Saclay"/>
    <x v="625"/>
    <n v="200.7"/>
    <s v="Facture"/>
    <x v="2"/>
    <s v="avril 26"/>
    <x v="3"/>
    <n v="4"/>
    <x v="84"/>
    <n v="35608.74"/>
    <n v="145120.89000000001"/>
    <n v="0.24537300000000001"/>
  </r>
  <r>
    <x v="0"/>
    <n v="3539"/>
    <n v="31"/>
    <x v="8"/>
    <s v="Saclay"/>
    <x v="626"/>
    <n v="528.20000000000005"/>
    <s v="Facture"/>
    <x v="2"/>
    <s v="avril 26"/>
    <x v="3"/>
    <n v="4"/>
    <x v="87"/>
    <n v="35608.74"/>
    <n v="145120.89000000001"/>
    <n v="0.24537300000000001"/>
  </r>
  <r>
    <x v="0"/>
    <n v="3540"/>
    <n v="19"/>
    <x v="1"/>
    <s v="Saclay"/>
    <x v="626"/>
    <n v="571.37"/>
    <s v="Facture"/>
    <x v="2"/>
    <s v="avril 26"/>
    <x v="3"/>
    <n v="4"/>
    <x v="87"/>
    <n v="35608.74"/>
    <n v="145120.89000000001"/>
    <n v="0.24537300000000001"/>
  </r>
  <r>
    <x v="0"/>
    <n v="3541"/>
    <n v="22"/>
    <x v="2"/>
    <s v="Saclay"/>
    <x v="626"/>
    <n v="442.98"/>
    <s v="Facture"/>
    <x v="2"/>
    <s v="avril 26"/>
    <x v="3"/>
    <n v="4"/>
    <x v="87"/>
    <n v="35608.74"/>
    <n v="145120.89000000001"/>
    <n v="0.24537300000000001"/>
  </r>
  <r>
    <x v="0"/>
    <n v="3542"/>
    <n v="15"/>
    <x v="4"/>
    <s v="Saclay"/>
    <x v="626"/>
    <n v="379.13"/>
    <s v="Facture"/>
    <x v="2"/>
    <s v="avril 26"/>
    <x v="3"/>
    <n v="4"/>
    <x v="87"/>
    <n v="35608.74"/>
    <n v="145120.89000000001"/>
    <n v="0.24537300000000001"/>
  </r>
  <r>
    <x v="0"/>
    <n v="3543"/>
    <n v="11"/>
    <x v="18"/>
    <s v="Saclay"/>
    <x v="625"/>
    <n v="960"/>
    <s v="Facture"/>
    <x v="2"/>
    <s v="avril 26"/>
    <x v="3"/>
    <n v="4"/>
    <x v="84"/>
    <n v="35608.74"/>
    <n v="145120.89000000001"/>
    <n v="0.24537300000000001"/>
  </r>
  <r>
    <x v="0"/>
    <n v="3544"/>
    <n v="3"/>
    <x v="6"/>
    <s v="Saclay"/>
    <x v="627"/>
    <n v="720.71"/>
    <s v="Facture"/>
    <x v="2"/>
    <s v="avril 26"/>
    <x v="3"/>
    <n v="4"/>
    <x v="86"/>
    <n v="35608.74"/>
    <n v="145120.89000000001"/>
    <n v="0.24537300000000001"/>
  </r>
  <r>
    <x v="0"/>
    <n v="3545"/>
    <n v="19"/>
    <x v="1"/>
    <s v="Saclay"/>
    <x v="628"/>
    <n v="544.15"/>
    <s v="Facture"/>
    <x v="2"/>
    <s v="avril 26"/>
    <x v="3"/>
    <n v="4"/>
    <x v="85"/>
    <n v="35608.74"/>
    <n v="145120.89000000001"/>
    <n v="0.24537300000000001"/>
  </r>
  <r>
    <x v="0"/>
    <n v="3546"/>
    <n v="31"/>
    <x v="8"/>
    <s v="Saclay"/>
    <x v="629"/>
    <n v="581.5"/>
    <s v="Facture"/>
    <x v="2"/>
    <s v="avril 26"/>
    <x v="3"/>
    <n v="4"/>
    <x v="211"/>
    <n v="35608.74"/>
    <n v="145120.89000000001"/>
    <n v="0.24537300000000001"/>
  </r>
  <r>
    <x v="0"/>
    <n v="3547"/>
    <n v="31"/>
    <x v="8"/>
    <s v="Saclay"/>
    <x v="628"/>
    <n v="282.89"/>
    <s v="Facture"/>
    <x v="2"/>
    <s v="avril 26"/>
    <x v="3"/>
    <n v="4"/>
    <x v="85"/>
    <n v="35608.74"/>
    <n v="145120.89000000001"/>
    <n v="0.24537300000000001"/>
  </r>
  <r>
    <x v="0"/>
    <n v="3548"/>
    <n v="31"/>
    <x v="8"/>
    <s v="Saclay"/>
    <x v="627"/>
    <n v="205.76"/>
    <s v="Facture"/>
    <x v="2"/>
    <s v="avril 26"/>
    <x v="3"/>
    <n v="4"/>
    <x v="86"/>
    <n v="35608.74"/>
    <n v="145120.89000000001"/>
    <n v="0.24537300000000001"/>
  </r>
  <r>
    <x v="0"/>
    <n v="3549"/>
    <n v="3"/>
    <x v="6"/>
    <s v="Saclay"/>
    <x v="627"/>
    <n v="192"/>
    <s v="Facture"/>
    <x v="2"/>
    <s v="avril 26"/>
    <x v="3"/>
    <n v="4"/>
    <x v="86"/>
    <n v="35608.74"/>
    <n v="145120.89000000001"/>
    <n v="0.24537300000000001"/>
  </r>
  <r>
    <x v="0"/>
    <n v="3550"/>
    <n v="215"/>
    <x v="29"/>
    <s v="Saclay"/>
    <x v="627"/>
    <n v="694.7"/>
    <s v="Facture"/>
    <x v="2"/>
    <s v="avril 26"/>
    <x v="3"/>
    <n v="4"/>
    <x v="86"/>
    <n v="35608.74"/>
    <n v="145120.89000000001"/>
    <n v="0.24537300000000001"/>
  </r>
  <r>
    <x v="0"/>
    <n v="3551"/>
    <n v="19"/>
    <x v="1"/>
    <s v="Saclay"/>
    <x v="627"/>
    <n v="216.36"/>
    <s v="Facture"/>
    <x v="2"/>
    <s v="avril 26"/>
    <x v="3"/>
    <n v="4"/>
    <x v="86"/>
    <n v="35608.74"/>
    <n v="145120.89000000001"/>
    <n v="0.24537300000000001"/>
  </r>
  <r>
    <x v="0"/>
    <n v="3552"/>
    <n v="19"/>
    <x v="1"/>
    <s v="Saclay"/>
    <x v="630"/>
    <n v="101.6"/>
    <s v="Facture"/>
    <x v="2"/>
    <s v="avril 26"/>
    <x v="3"/>
    <n v="4"/>
    <x v="88"/>
    <n v="35608.74"/>
    <n v="145120.89000000001"/>
    <n v="0.24537300000000001"/>
  </r>
  <r>
    <x v="0"/>
    <n v="3553"/>
    <n v="19"/>
    <x v="1"/>
    <s v="Saclay"/>
    <x v="630"/>
    <n v="641.46"/>
    <s v="Facture"/>
    <x v="2"/>
    <s v="avril 26"/>
    <x v="3"/>
    <n v="4"/>
    <x v="88"/>
    <n v="35608.74"/>
    <n v="145120.89000000001"/>
    <n v="0.24537300000000001"/>
  </r>
  <r>
    <x v="0"/>
    <n v="3554"/>
    <n v="17"/>
    <x v="5"/>
    <s v="Saclay"/>
    <x v="630"/>
    <n v="325.97000000000003"/>
    <s v="Facture"/>
    <x v="2"/>
    <s v="avril 26"/>
    <x v="3"/>
    <n v="4"/>
    <x v="88"/>
    <n v="35608.74"/>
    <n v="145120.89000000001"/>
    <n v="0.24537300000000001"/>
  </r>
  <r>
    <x v="0"/>
    <n v="3556"/>
    <n v="22"/>
    <x v="2"/>
    <s v="Saclay"/>
    <x v="630"/>
    <n v="467.88"/>
    <s v="Facture"/>
    <x v="2"/>
    <s v="avril 26"/>
    <x v="3"/>
    <n v="4"/>
    <x v="88"/>
    <n v="35608.74"/>
    <n v="145120.89000000001"/>
    <n v="0.24537300000000001"/>
  </r>
  <r>
    <x v="0"/>
    <n v="3557"/>
    <n v="227"/>
    <x v="35"/>
    <s v="Saclay"/>
    <x v="630"/>
    <n v="671.31"/>
    <s v="Facture"/>
    <x v="2"/>
    <s v="avril 26"/>
    <x v="3"/>
    <n v="4"/>
    <x v="88"/>
    <n v="35608.74"/>
    <n v="145120.89000000001"/>
    <n v="0.24537300000000001"/>
  </r>
  <r>
    <x v="0"/>
    <n v="3558"/>
    <n v="17"/>
    <x v="5"/>
    <s v="Saclay"/>
    <x v="631"/>
    <n v="127.48"/>
    <s v="Facture"/>
    <x v="2"/>
    <s v="avril 26"/>
    <x v="3"/>
    <n v="4"/>
    <x v="89"/>
    <n v="35608.74"/>
    <n v="145120.89000000001"/>
    <n v="0.24537300000000001"/>
  </r>
  <r>
    <x v="0"/>
    <n v="3559"/>
    <n v="215"/>
    <x v="29"/>
    <s v="Saclay"/>
    <x v="631"/>
    <n v="419.82"/>
    <s v="Facture"/>
    <x v="2"/>
    <s v="avril 26"/>
    <x v="3"/>
    <n v="4"/>
    <x v="89"/>
    <n v="35608.74"/>
    <n v="145120.89000000001"/>
    <n v="0.24537300000000001"/>
  </r>
  <r>
    <x v="0"/>
    <n v="3560"/>
    <n v="31"/>
    <x v="8"/>
    <s v="Saclay"/>
    <x v="631"/>
    <n v="577.63"/>
    <s v="Facture"/>
    <x v="2"/>
    <s v="avril 26"/>
    <x v="3"/>
    <n v="4"/>
    <x v="89"/>
    <n v="35608.74"/>
    <n v="145120.89000000001"/>
    <n v="0.24537300000000001"/>
  </r>
  <r>
    <x v="0"/>
    <n v="3561"/>
    <n v="19"/>
    <x v="1"/>
    <s v="Saclay"/>
    <x v="631"/>
    <n v="498.8"/>
    <s v="Facture"/>
    <x v="2"/>
    <s v="avril 26"/>
    <x v="3"/>
    <n v="4"/>
    <x v="89"/>
    <n v="35608.74"/>
    <n v="145120.89000000001"/>
    <n v="0.24537300000000001"/>
  </r>
  <r>
    <x v="0"/>
    <n v="3562"/>
    <n v="19"/>
    <x v="1"/>
    <s v="Saclay"/>
    <x v="631"/>
    <n v="25.21"/>
    <s v="Facture"/>
    <x v="2"/>
    <s v="avril 26"/>
    <x v="3"/>
    <n v="4"/>
    <x v="89"/>
    <n v="35608.74"/>
    <n v="145120.89000000001"/>
    <n v="0.24537300000000001"/>
  </r>
  <r>
    <x v="0"/>
    <n v="3563"/>
    <n v="215"/>
    <x v="29"/>
    <s v="Saclay"/>
    <x v="630"/>
    <n v="995.94"/>
    <s v="Facture"/>
    <x v="2"/>
    <s v="avril 26"/>
    <x v="3"/>
    <n v="4"/>
    <x v="88"/>
    <n v="35608.74"/>
    <n v="145120.89000000001"/>
    <n v="0.24537300000000001"/>
  </r>
  <r>
    <x v="0"/>
    <n v="3564"/>
    <n v="15"/>
    <x v="4"/>
    <s v="Saclay"/>
    <x v="630"/>
    <n v="652.9"/>
    <s v="Facture"/>
    <x v="2"/>
    <s v="avril 26"/>
    <x v="3"/>
    <n v="4"/>
    <x v="88"/>
    <n v="35608.74"/>
    <n v="145120.89000000001"/>
    <n v="0.24537300000000001"/>
  </r>
  <r>
    <x v="0"/>
    <n v="3565"/>
    <n v="19"/>
    <x v="1"/>
    <s v="Saclay"/>
    <x v="632"/>
    <n v="617.04"/>
    <s v="Facture"/>
    <x v="2"/>
    <s v="avril 26"/>
    <x v="3"/>
    <n v="4"/>
    <x v="90"/>
    <n v="35608.74"/>
    <n v="145120.89000000001"/>
    <n v="0.24537300000000001"/>
  </r>
  <r>
    <x v="0"/>
    <n v="3566"/>
    <n v="10"/>
    <x v="9"/>
    <s v="Saclay"/>
    <x v="632"/>
    <n v="199.3"/>
    <s v="Facture"/>
    <x v="2"/>
    <s v="avril 26"/>
    <x v="3"/>
    <n v="4"/>
    <x v="90"/>
    <n v="35608.74"/>
    <n v="145120.89000000001"/>
    <n v="0.24537300000000001"/>
  </r>
  <r>
    <x v="0"/>
    <n v="3567"/>
    <n v="31"/>
    <x v="8"/>
    <s v="Saclay"/>
    <x v="632"/>
    <n v="459.78"/>
    <s v="Facture"/>
    <x v="2"/>
    <s v="avril 26"/>
    <x v="3"/>
    <n v="4"/>
    <x v="90"/>
    <n v="35608.74"/>
    <n v="145120.89000000001"/>
    <n v="0.24537300000000001"/>
  </r>
  <r>
    <x v="0"/>
    <n v="3568"/>
    <n v="15"/>
    <x v="4"/>
    <s v="Saclay"/>
    <x v="633"/>
    <n v="479.81"/>
    <s v="Facture"/>
    <x v="2"/>
    <s v="avril 26"/>
    <x v="3"/>
    <n v="4"/>
    <x v="91"/>
    <n v="35608.74"/>
    <n v="145120.89000000001"/>
    <n v="0.24537300000000001"/>
  </r>
  <r>
    <x v="0"/>
    <n v="3569"/>
    <n v="22"/>
    <x v="2"/>
    <s v="Saclay"/>
    <x v="633"/>
    <n v="155.66999999999999"/>
    <s v="Facture"/>
    <x v="2"/>
    <s v="avril 26"/>
    <x v="3"/>
    <n v="4"/>
    <x v="91"/>
    <n v="35608.74"/>
    <n v="145120.89000000001"/>
    <n v="0.24537300000000001"/>
  </r>
  <r>
    <x v="0"/>
    <n v="3570"/>
    <n v="217"/>
    <x v="31"/>
    <s v="Saclay"/>
    <x v="633"/>
    <n v="713.35"/>
    <s v="Facture"/>
    <x v="2"/>
    <s v="avril 26"/>
    <x v="3"/>
    <n v="4"/>
    <x v="91"/>
    <n v="35608.74"/>
    <n v="145120.89000000001"/>
    <n v="0.24537300000000001"/>
  </r>
  <r>
    <x v="0"/>
    <n v="3571"/>
    <n v="22"/>
    <x v="2"/>
    <s v="Saclay"/>
    <x v="634"/>
    <n v="132.94999999999999"/>
    <s v="Facture"/>
    <x v="2"/>
    <s v="avril 26"/>
    <x v="3"/>
    <n v="4"/>
    <x v="207"/>
    <n v="35608.74"/>
    <n v="145120.89000000001"/>
    <n v="0.24537300000000001"/>
  </r>
  <r>
    <x v="0"/>
    <n v="3572"/>
    <n v="215"/>
    <x v="29"/>
    <s v="Saclay"/>
    <x v="634"/>
    <n v="410.03"/>
    <s v="Facture"/>
    <x v="2"/>
    <s v="avril 26"/>
    <x v="3"/>
    <n v="4"/>
    <x v="207"/>
    <n v="35608.74"/>
    <n v="145120.89000000001"/>
    <n v="0.24537300000000001"/>
  </r>
  <r>
    <x v="0"/>
    <n v="3573"/>
    <n v="215"/>
    <x v="29"/>
    <s v="Saclay"/>
    <x v="635"/>
    <n v="497.72"/>
    <s v="Facture"/>
    <x v="2"/>
    <s v="avril 26"/>
    <x v="3"/>
    <n v="4"/>
    <x v="92"/>
    <n v="35608.74"/>
    <n v="145120.89000000001"/>
    <n v="0.24537300000000001"/>
  </r>
  <r>
    <x v="0"/>
    <n v="3574"/>
    <n v="31"/>
    <x v="8"/>
    <s v="Saclay"/>
    <x v="636"/>
    <n v="592.98"/>
    <s v="Facture"/>
    <x v="2"/>
    <s v="avril 26"/>
    <x v="3"/>
    <n v="4"/>
    <x v="206"/>
    <n v="35608.74"/>
    <n v="145120.89000000001"/>
    <n v="0.24537300000000001"/>
  </r>
  <r>
    <x v="0"/>
    <n v="3575"/>
    <n v="17"/>
    <x v="5"/>
    <s v="Saclay"/>
    <x v="628"/>
    <n v="126.36"/>
    <s v="Facture"/>
    <x v="2"/>
    <s v="avril 26"/>
    <x v="3"/>
    <n v="4"/>
    <x v="85"/>
    <n v="35608.74"/>
    <n v="145120.89000000001"/>
    <n v="0.24537300000000001"/>
  </r>
  <r>
    <x v="0"/>
    <n v="3576"/>
    <n v="19"/>
    <x v="1"/>
    <s v="Saclay"/>
    <x v="635"/>
    <n v="150.69999999999999"/>
    <s v="Facture"/>
    <x v="2"/>
    <s v="avril 26"/>
    <x v="3"/>
    <n v="4"/>
    <x v="92"/>
    <n v="35608.74"/>
    <n v="145120.89000000001"/>
    <n v="0.24537300000000001"/>
  </r>
  <r>
    <x v="0"/>
    <n v="3577"/>
    <n v="43"/>
    <x v="12"/>
    <s v="Saclay"/>
    <x v="630"/>
    <n v="1845"/>
    <s v="Facture"/>
    <x v="2"/>
    <s v="avril 26"/>
    <x v="3"/>
    <n v="4"/>
    <x v="88"/>
    <n v="35608.74"/>
    <n v="145120.89000000001"/>
    <n v="0.24537300000000001"/>
  </r>
  <r>
    <x v="0"/>
    <n v="3578"/>
    <n v="215"/>
    <x v="29"/>
    <s v="Saclay"/>
    <x v="637"/>
    <n v="109.27"/>
    <s v="Facture"/>
    <x v="2"/>
    <s v="avril 26"/>
    <x v="3"/>
    <n v="4"/>
    <x v="93"/>
    <n v="35608.74"/>
    <n v="145120.89000000001"/>
    <n v="0.24537300000000001"/>
  </r>
  <r>
    <x v="0"/>
    <n v="3579"/>
    <n v="17"/>
    <x v="5"/>
    <s v="Saclay"/>
    <x v="638"/>
    <n v="302.12"/>
    <s v="Facture"/>
    <x v="2"/>
    <s v="avril 26"/>
    <x v="3"/>
    <n v="4"/>
    <x v="94"/>
    <n v="35608.74"/>
    <n v="145120.89000000001"/>
    <n v="0.24537300000000001"/>
  </r>
  <r>
    <x v="0"/>
    <n v="3580"/>
    <n v="15"/>
    <x v="4"/>
    <s v="Saclay"/>
    <x v="638"/>
    <n v="360.81"/>
    <s v="Facture"/>
    <x v="2"/>
    <s v="avril 26"/>
    <x v="3"/>
    <n v="4"/>
    <x v="94"/>
    <n v="35608.74"/>
    <n v="145120.89000000001"/>
    <n v="0.24537300000000001"/>
  </r>
  <r>
    <x v="0"/>
    <n v="3581"/>
    <n v="19"/>
    <x v="1"/>
    <s v="Saclay"/>
    <x v="638"/>
    <n v="293.76"/>
    <s v="Facture"/>
    <x v="2"/>
    <s v="avril 26"/>
    <x v="3"/>
    <n v="4"/>
    <x v="94"/>
    <n v="35608.74"/>
    <n v="145120.89000000001"/>
    <n v="0.24537300000000001"/>
  </r>
  <r>
    <x v="0"/>
    <n v="3582"/>
    <n v="215"/>
    <x v="29"/>
    <s v="Saclay"/>
    <x v="638"/>
    <n v="1072.6099999999999"/>
    <s v="Facture"/>
    <x v="2"/>
    <s v="avril 26"/>
    <x v="3"/>
    <n v="4"/>
    <x v="94"/>
    <n v="35608.74"/>
    <n v="145120.89000000001"/>
    <n v="0.24537300000000001"/>
  </r>
  <r>
    <x v="0"/>
    <n v="3584"/>
    <n v="31"/>
    <x v="8"/>
    <s v="Saclay"/>
    <x v="639"/>
    <n v="240.42"/>
    <s v="Facture"/>
    <x v="2"/>
    <s v="avril 26"/>
    <x v="3"/>
    <n v="4"/>
    <x v="95"/>
    <n v="35608.74"/>
    <n v="145120.89000000001"/>
    <n v="0.24537300000000001"/>
  </r>
  <r>
    <x v="0"/>
    <n v="3585"/>
    <n v="19"/>
    <x v="1"/>
    <s v="Saclay"/>
    <x v="639"/>
    <n v="297.2"/>
    <s v="Facture"/>
    <x v="2"/>
    <s v="avril 26"/>
    <x v="3"/>
    <n v="4"/>
    <x v="95"/>
    <n v="35608.74"/>
    <n v="145120.89000000001"/>
    <n v="0.24537300000000001"/>
  </r>
  <r>
    <x v="0"/>
    <n v="3586"/>
    <n v="15"/>
    <x v="4"/>
    <s v="Saclay"/>
    <x v="639"/>
    <n v="228.18"/>
    <s v="Facture"/>
    <x v="2"/>
    <s v="avril 26"/>
    <x v="3"/>
    <n v="4"/>
    <x v="95"/>
    <n v="35608.74"/>
    <n v="145120.89000000001"/>
    <n v="0.24537300000000001"/>
  </r>
  <r>
    <x v="0"/>
    <n v="3587"/>
    <n v="31"/>
    <x v="8"/>
    <s v="Saclay"/>
    <x v="640"/>
    <n v="275.08"/>
    <s v="Facture"/>
    <x v="2"/>
    <s v="avril 26"/>
    <x v="3"/>
    <n v="4"/>
    <x v="96"/>
    <n v="35608.74"/>
    <n v="145120.89000000001"/>
    <n v="0.24537300000000001"/>
  </r>
  <r>
    <x v="0"/>
    <n v="3588"/>
    <n v="7"/>
    <x v="0"/>
    <s v="Saclay"/>
    <x v="640"/>
    <n v="654.52"/>
    <s v="Facture"/>
    <x v="2"/>
    <s v="avril 26"/>
    <x v="3"/>
    <n v="4"/>
    <x v="96"/>
    <n v="35608.74"/>
    <n v="145120.89000000001"/>
    <n v="0.24537300000000001"/>
  </r>
  <r>
    <x v="0"/>
    <n v="3589"/>
    <n v="3"/>
    <x v="6"/>
    <s v="Saclay"/>
    <x v="640"/>
    <n v="319.93"/>
    <s v="Facture"/>
    <x v="2"/>
    <s v="avril 26"/>
    <x v="3"/>
    <n v="4"/>
    <x v="96"/>
    <n v="35608.74"/>
    <n v="145120.89000000001"/>
    <n v="0.24537300000000001"/>
  </r>
  <r>
    <x v="0"/>
    <n v="3591"/>
    <n v="19"/>
    <x v="1"/>
    <s v="Saclay"/>
    <x v="640"/>
    <n v="332.78"/>
    <s v="Facture"/>
    <x v="2"/>
    <s v="avril 26"/>
    <x v="3"/>
    <n v="4"/>
    <x v="96"/>
    <n v="35608.74"/>
    <n v="145120.89000000001"/>
    <n v="0.24537300000000001"/>
  </r>
  <r>
    <x v="0"/>
    <n v="3592"/>
    <n v="15"/>
    <x v="4"/>
    <s v="Saclay"/>
    <x v="640"/>
    <n v="219.91"/>
    <s v="Facture"/>
    <x v="2"/>
    <s v="avril 26"/>
    <x v="3"/>
    <n v="4"/>
    <x v="96"/>
    <n v="35608.74"/>
    <n v="145120.89000000001"/>
    <n v="0.24537300000000001"/>
  </r>
  <r>
    <x v="0"/>
    <n v="3594"/>
    <n v="215"/>
    <x v="29"/>
    <s v="Saclay"/>
    <x v="641"/>
    <n v="109.64"/>
    <s v="Facture"/>
    <x v="2"/>
    <s v="avril 26"/>
    <x v="3"/>
    <n v="4"/>
    <x v="98"/>
    <n v="35608.74"/>
    <n v="145120.89000000001"/>
    <n v="0.24537300000000001"/>
  </r>
  <r>
    <x v="0"/>
    <n v="3595"/>
    <n v="19"/>
    <x v="1"/>
    <s v="Saclay"/>
    <x v="640"/>
    <n v="73.739999999999995"/>
    <s v="Facture"/>
    <x v="2"/>
    <s v="avril 26"/>
    <x v="3"/>
    <n v="4"/>
    <x v="96"/>
    <n v="35608.74"/>
    <n v="145120.89000000001"/>
    <n v="0.24537300000000001"/>
  </r>
  <r>
    <x v="0"/>
    <n v="3597"/>
    <n v="31"/>
    <x v="8"/>
    <s v="Saclay"/>
    <x v="641"/>
    <n v="262.75"/>
    <s v="Facture"/>
    <x v="2"/>
    <s v="avril 26"/>
    <x v="3"/>
    <n v="4"/>
    <x v="98"/>
    <n v="35608.74"/>
    <n v="145120.89000000001"/>
    <n v="0.24537300000000001"/>
  </r>
  <r>
    <x v="0"/>
    <n v="3598"/>
    <n v="19"/>
    <x v="1"/>
    <s v="Saclay"/>
    <x v="641"/>
    <n v="115.56"/>
    <s v="Facture"/>
    <x v="2"/>
    <s v="avril 26"/>
    <x v="3"/>
    <n v="4"/>
    <x v="98"/>
    <n v="35608.74"/>
    <n v="145120.89000000001"/>
    <n v="0.24537300000000001"/>
  </r>
  <r>
    <x v="0"/>
    <n v="3599"/>
    <n v="17"/>
    <x v="5"/>
    <s v="Saclay"/>
    <x v="641"/>
    <n v="195.74"/>
    <s v="Facture"/>
    <x v="2"/>
    <s v="avril 26"/>
    <x v="3"/>
    <n v="4"/>
    <x v="98"/>
    <n v="35608.74"/>
    <n v="145120.89000000001"/>
    <n v="0.24537300000000001"/>
  </r>
  <r>
    <x v="0"/>
    <n v="3600"/>
    <n v="17"/>
    <x v="5"/>
    <s v="Saclay"/>
    <x v="642"/>
    <n v="195.74"/>
    <s v="Facture"/>
    <x v="2"/>
    <s v="avril 26"/>
    <x v="3"/>
    <n v="4"/>
    <x v="99"/>
    <n v="35608.74"/>
    <n v="145120.89000000001"/>
    <n v="0.24537300000000001"/>
  </r>
  <r>
    <x v="0"/>
    <n v="3601"/>
    <n v="215"/>
    <x v="29"/>
    <s v="Saclay"/>
    <x v="642"/>
    <n v="94.5"/>
    <s v="Facture"/>
    <x v="2"/>
    <s v="avril 26"/>
    <x v="3"/>
    <n v="4"/>
    <x v="99"/>
    <n v="35608.74"/>
    <n v="145120.89000000001"/>
    <n v="0.24537300000000001"/>
  </r>
  <r>
    <x v="0"/>
    <n v="3602"/>
    <n v="15"/>
    <x v="4"/>
    <s v="Saclay"/>
    <x v="643"/>
    <n v="71.28"/>
    <s v="Facture"/>
    <x v="2"/>
    <s v="avril 26"/>
    <x v="3"/>
    <n v="4"/>
    <x v="100"/>
    <n v="35608.74"/>
    <n v="145120.89000000001"/>
    <n v="0.24537300000000001"/>
  </r>
  <r>
    <x v="0"/>
    <n v="3603"/>
    <n v="19"/>
    <x v="1"/>
    <s v="Saclay"/>
    <x v="644"/>
    <n v="339.32"/>
    <s v="Facture"/>
    <x v="2"/>
    <s v="avril 26"/>
    <x v="3"/>
    <n v="4"/>
    <x v="101"/>
    <n v="35608.74"/>
    <n v="145120.89000000001"/>
    <n v="0.24537300000000001"/>
  </r>
  <r>
    <x v="0"/>
    <n v="3604"/>
    <n v="19"/>
    <x v="1"/>
    <s v="Saclay"/>
    <x v="644"/>
    <n v="59.85"/>
    <s v="Facture"/>
    <x v="2"/>
    <s v="avril 26"/>
    <x v="3"/>
    <n v="4"/>
    <x v="101"/>
    <n v="35608.74"/>
    <n v="145120.89000000001"/>
    <n v="0.24537300000000001"/>
  </r>
  <r>
    <x v="0"/>
    <n v="3605"/>
    <n v="31"/>
    <x v="8"/>
    <s v="Saclay"/>
    <x v="644"/>
    <n v="182.97"/>
    <s v="Facture"/>
    <x v="2"/>
    <s v="avril 26"/>
    <x v="3"/>
    <n v="4"/>
    <x v="101"/>
    <n v="35608.74"/>
    <n v="145120.89000000001"/>
    <n v="0.24537300000000001"/>
  </r>
  <r>
    <x v="0"/>
    <n v="3606"/>
    <n v="227"/>
    <x v="35"/>
    <s v="Saclay"/>
    <x v="644"/>
    <n v="135.88"/>
    <s v="Facture"/>
    <x v="2"/>
    <s v="avril 26"/>
    <x v="3"/>
    <n v="4"/>
    <x v="101"/>
    <n v="35608.74"/>
    <n v="145120.89000000001"/>
    <n v="0.24537300000000001"/>
  </r>
  <r>
    <x v="0"/>
    <n v="3607"/>
    <n v="17"/>
    <x v="5"/>
    <s v="Saclay"/>
    <x v="645"/>
    <n v="234.03"/>
    <s v="Facture"/>
    <x v="2"/>
    <s v="mai 26"/>
    <x v="4"/>
    <n v="5"/>
    <x v="51"/>
    <n v="45456.97"/>
    <n v="122821.38"/>
    <n v="0.37010599999999999"/>
  </r>
  <r>
    <x v="0"/>
    <n v="3608"/>
    <n v="15"/>
    <x v="4"/>
    <s v="Saclay"/>
    <x v="646"/>
    <n v="434.33"/>
    <s v="Facture"/>
    <x v="2"/>
    <s v="mai 26"/>
    <x v="4"/>
    <n v="5"/>
    <x v="50"/>
    <n v="45456.97"/>
    <n v="122821.38"/>
    <n v="0.37010599999999999"/>
  </r>
  <r>
    <x v="0"/>
    <n v="3609"/>
    <n v="3"/>
    <x v="6"/>
    <s v="Saclay"/>
    <x v="647"/>
    <n v="57"/>
    <s v="Facture"/>
    <x v="2"/>
    <s v="mai 26"/>
    <x v="4"/>
    <n v="5"/>
    <x v="47"/>
    <n v="45456.97"/>
    <n v="122821.38"/>
    <n v="0.37010599999999999"/>
  </r>
  <r>
    <x v="0"/>
    <n v="3610"/>
    <n v="3"/>
    <x v="6"/>
    <s v="Saclay"/>
    <x v="647"/>
    <n v="1504.75"/>
    <s v="Facture"/>
    <x v="2"/>
    <s v="mai 26"/>
    <x v="4"/>
    <n v="5"/>
    <x v="47"/>
    <n v="45456.97"/>
    <n v="122821.38"/>
    <n v="0.37010599999999999"/>
  </r>
  <r>
    <x v="0"/>
    <n v="3611"/>
    <n v="31"/>
    <x v="8"/>
    <s v="Saclay"/>
    <x v="646"/>
    <n v="112.07"/>
    <s v="Facture"/>
    <x v="2"/>
    <s v="mai 26"/>
    <x v="4"/>
    <n v="5"/>
    <x v="50"/>
    <n v="45456.97"/>
    <n v="122821.38"/>
    <n v="0.37010599999999999"/>
  </r>
  <r>
    <x v="0"/>
    <n v="3612"/>
    <n v="31"/>
    <x v="8"/>
    <s v="Saclay"/>
    <x v="648"/>
    <n v="55.33"/>
    <s v="Facture"/>
    <x v="2"/>
    <s v="mai 26"/>
    <x v="4"/>
    <n v="5"/>
    <x v="212"/>
    <n v="45456.97"/>
    <n v="122821.38"/>
    <n v="0.37010599999999999"/>
  </r>
  <r>
    <x v="0"/>
    <n v="3613"/>
    <n v="31"/>
    <x v="8"/>
    <s v="Saclay"/>
    <x v="649"/>
    <n v="422.22"/>
    <s v="Facture"/>
    <x v="2"/>
    <s v="mai 26"/>
    <x v="4"/>
    <n v="5"/>
    <x v="49"/>
    <n v="45456.97"/>
    <n v="122821.38"/>
    <n v="0.37010599999999999"/>
  </r>
  <r>
    <x v="0"/>
    <n v="3614"/>
    <n v="31"/>
    <x v="8"/>
    <s v="Saclay"/>
    <x v="647"/>
    <n v="76.94"/>
    <s v="Facture"/>
    <x v="2"/>
    <s v="mai 26"/>
    <x v="4"/>
    <n v="5"/>
    <x v="47"/>
    <n v="45456.97"/>
    <n v="122821.38"/>
    <n v="0.37010599999999999"/>
  </r>
  <r>
    <x v="0"/>
    <n v="3615"/>
    <n v="19"/>
    <x v="1"/>
    <s v="Saclay"/>
    <x v="645"/>
    <n v="330.98"/>
    <s v="Facture"/>
    <x v="2"/>
    <s v="mai 26"/>
    <x v="4"/>
    <n v="5"/>
    <x v="51"/>
    <n v="45456.97"/>
    <n v="122821.38"/>
    <n v="0.37010599999999999"/>
  </r>
  <r>
    <x v="0"/>
    <n v="3616"/>
    <n v="19"/>
    <x v="1"/>
    <s v="Saclay"/>
    <x v="646"/>
    <n v="150.07"/>
    <s v="Facture"/>
    <x v="2"/>
    <s v="mai 26"/>
    <x v="4"/>
    <n v="5"/>
    <x v="50"/>
    <n v="45456.97"/>
    <n v="122821.38"/>
    <n v="0.37010599999999999"/>
  </r>
  <r>
    <x v="0"/>
    <n v="3617"/>
    <n v="22"/>
    <x v="2"/>
    <s v="Saclay"/>
    <x v="649"/>
    <n v="706.35"/>
    <s v="Facture"/>
    <x v="2"/>
    <s v="mai 26"/>
    <x v="4"/>
    <n v="5"/>
    <x v="49"/>
    <n v="45456.97"/>
    <n v="122821.38"/>
    <n v="0.37010599999999999"/>
  </r>
  <r>
    <x v="0"/>
    <n v="3618"/>
    <n v="19"/>
    <x v="1"/>
    <s v="Saclay"/>
    <x v="649"/>
    <n v="641.76"/>
    <s v="Facture"/>
    <x v="2"/>
    <s v="mai 26"/>
    <x v="4"/>
    <n v="5"/>
    <x v="49"/>
    <n v="45456.97"/>
    <n v="122821.38"/>
    <n v="0.37010599999999999"/>
  </r>
  <r>
    <x v="0"/>
    <n v="3619"/>
    <n v="7"/>
    <x v="0"/>
    <s v="Saclay"/>
    <x v="645"/>
    <n v="365.31"/>
    <s v="Facture"/>
    <x v="2"/>
    <s v="mai 26"/>
    <x v="4"/>
    <n v="5"/>
    <x v="51"/>
    <n v="45456.97"/>
    <n v="122821.38"/>
    <n v="0.37010599999999999"/>
  </r>
  <r>
    <x v="0"/>
    <n v="3620"/>
    <n v="7"/>
    <x v="0"/>
    <s v="Saclay"/>
    <x v="649"/>
    <n v="939.14"/>
    <s v="Facture"/>
    <x v="2"/>
    <s v="mai 26"/>
    <x v="4"/>
    <n v="5"/>
    <x v="49"/>
    <n v="45456.97"/>
    <n v="122821.38"/>
    <n v="0.37010599999999999"/>
  </r>
  <r>
    <x v="0"/>
    <n v="3622"/>
    <n v="31"/>
    <x v="8"/>
    <s v="Saclay"/>
    <x v="650"/>
    <n v="335.34"/>
    <s v="Facture"/>
    <x v="2"/>
    <s v="mai 26"/>
    <x v="4"/>
    <n v="5"/>
    <x v="52"/>
    <n v="45456.97"/>
    <n v="122821.38"/>
    <n v="0.37010599999999999"/>
  </r>
  <r>
    <x v="0"/>
    <n v="3623"/>
    <n v="31"/>
    <x v="8"/>
    <s v="Saclay"/>
    <x v="645"/>
    <n v="571.20000000000005"/>
    <s v="Facture"/>
    <x v="2"/>
    <s v="mai 26"/>
    <x v="4"/>
    <n v="5"/>
    <x v="51"/>
    <n v="45456.97"/>
    <n v="122821.38"/>
    <n v="0.37010599999999999"/>
  </r>
  <r>
    <x v="0"/>
    <n v="3624"/>
    <n v="31"/>
    <x v="8"/>
    <s v="Saclay"/>
    <x v="645"/>
    <n v="45.13"/>
    <s v="Facture"/>
    <x v="2"/>
    <s v="mai 26"/>
    <x v="4"/>
    <n v="5"/>
    <x v="51"/>
    <n v="45456.97"/>
    <n v="122821.38"/>
    <n v="0.37010599999999999"/>
  </r>
  <r>
    <x v="0"/>
    <n v="3625"/>
    <n v="19"/>
    <x v="1"/>
    <s v="Saclay"/>
    <x v="650"/>
    <n v="289.58999999999997"/>
    <s v="Facture"/>
    <x v="2"/>
    <s v="mai 26"/>
    <x v="4"/>
    <n v="5"/>
    <x v="52"/>
    <n v="45456.97"/>
    <n v="122821.38"/>
    <n v="0.37010599999999999"/>
  </r>
  <r>
    <x v="0"/>
    <n v="3626"/>
    <n v="215"/>
    <x v="29"/>
    <s v="Saclay"/>
    <x v="650"/>
    <n v="507.25"/>
    <s v="Facture"/>
    <x v="2"/>
    <s v="mai 26"/>
    <x v="4"/>
    <n v="5"/>
    <x v="52"/>
    <n v="45456.97"/>
    <n v="122821.38"/>
    <n v="0.37010599999999999"/>
  </r>
  <r>
    <x v="0"/>
    <n v="3627"/>
    <n v="214"/>
    <x v="27"/>
    <s v="Saclay"/>
    <x v="651"/>
    <n v="143.44"/>
    <s v="Facture"/>
    <x v="2"/>
    <s v="mai 26"/>
    <x v="4"/>
    <n v="5"/>
    <x v="55"/>
    <n v="45456.97"/>
    <n v="122821.38"/>
    <n v="0.37010599999999999"/>
  </r>
  <r>
    <x v="0"/>
    <n v="3629"/>
    <n v="22"/>
    <x v="2"/>
    <s v="Saclay"/>
    <x v="649"/>
    <n v="706.35"/>
    <s v="Facture"/>
    <x v="2"/>
    <s v="mai 26"/>
    <x v="4"/>
    <n v="5"/>
    <x v="49"/>
    <n v="45456.97"/>
    <n v="122821.38"/>
    <n v="0.37010599999999999"/>
  </r>
  <r>
    <x v="0"/>
    <n v="3630"/>
    <n v="22"/>
    <x v="2"/>
    <s v="Saclay"/>
    <x v="651"/>
    <n v="512.66999999999996"/>
    <s v="Facture"/>
    <x v="2"/>
    <s v="mai 26"/>
    <x v="4"/>
    <n v="5"/>
    <x v="55"/>
    <n v="45456.97"/>
    <n v="122821.38"/>
    <n v="0.37010599999999999"/>
  </r>
  <r>
    <x v="0"/>
    <n v="3631"/>
    <n v="22"/>
    <x v="2"/>
    <s v="Saclay"/>
    <x v="652"/>
    <n v="76"/>
    <s v="Facture"/>
    <x v="2"/>
    <s v="mai 26"/>
    <x v="4"/>
    <n v="5"/>
    <x v="57"/>
    <n v="45456.97"/>
    <n v="122821.38"/>
    <n v="0.37010599999999999"/>
  </r>
  <r>
    <x v="0"/>
    <n v="3632"/>
    <n v="19"/>
    <x v="1"/>
    <s v="Saclay"/>
    <x v="653"/>
    <n v="31.6"/>
    <s v="Facture"/>
    <x v="2"/>
    <s v="mai 26"/>
    <x v="4"/>
    <n v="5"/>
    <x v="188"/>
    <n v="45456.97"/>
    <n v="122821.38"/>
    <n v="0.37010599999999999"/>
  </r>
  <r>
    <x v="0"/>
    <n v="3635"/>
    <n v="19"/>
    <x v="1"/>
    <s v="Saclay"/>
    <x v="651"/>
    <n v="675.41"/>
    <s v="Facture"/>
    <x v="2"/>
    <s v="mai 26"/>
    <x v="4"/>
    <n v="5"/>
    <x v="55"/>
    <n v="45456.97"/>
    <n v="122821.38"/>
    <n v="0.37010599999999999"/>
  </r>
  <r>
    <x v="0"/>
    <n v="3636"/>
    <n v="19"/>
    <x v="1"/>
    <s v="Saclay"/>
    <x v="651"/>
    <n v="76.5"/>
    <s v="Facture"/>
    <x v="2"/>
    <s v="mai 26"/>
    <x v="4"/>
    <n v="5"/>
    <x v="55"/>
    <n v="45456.97"/>
    <n v="122821.38"/>
    <n v="0.37010599999999999"/>
  </r>
  <r>
    <x v="0"/>
    <n v="3637"/>
    <n v="19"/>
    <x v="1"/>
    <s v="Saclay"/>
    <x v="652"/>
    <n v="8.75"/>
    <s v="Facture"/>
    <x v="2"/>
    <s v="mai 26"/>
    <x v="4"/>
    <n v="5"/>
    <x v="57"/>
    <n v="45456.97"/>
    <n v="122821.38"/>
    <n v="0.37010599999999999"/>
  </r>
  <r>
    <x v="0"/>
    <n v="3638"/>
    <n v="19"/>
    <x v="1"/>
    <s v="Saclay"/>
    <x v="652"/>
    <n v="241.05"/>
    <s v="Facture"/>
    <x v="2"/>
    <s v="mai 26"/>
    <x v="4"/>
    <n v="5"/>
    <x v="57"/>
    <n v="45456.97"/>
    <n v="122821.38"/>
    <n v="0.37010599999999999"/>
  </r>
  <r>
    <x v="0"/>
    <n v="3639"/>
    <n v="227"/>
    <x v="35"/>
    <s v="Saclay"/>
    <x v="652"/>
    <n v="630.07000000000005"/>
    <s v="Facture"/>
    <x v="2"/>
    <s v="mai 26"/>
    <x v="4"/>
    <n v="5"/>
    <x v="57"/>
    <n v="45456.97"/>
    <n v="122821.38"/>
    <n v="0.37010599999999999"/>
  </r>
  <r>
    <x v="0"/>
    <n v="3640"/>
    <n v="15"/>
    <x v="4"/>
    <s v="Saclay"/>
    <x v="651"/>
    <n v="1012.25"/>
    <s v="Facture"/>
    <x v="2"/>
    <s v="mai 26"/>
    <x v="4"/>
    <n v="5"/>
    <x v="55"/>
    <n v="45456.97"/>
    <n v="122821.38"/>
    <n v="0.37010599999999999"/>
  </r>
  <r>
    <x v="0"/>
    <n v="3642"/>
    <n v="215"/>
    <x v="29"/>
    <s v="Saclay"/>
    <x v="653"/>
    <n v="183.58"/>
    <s v="Facture"/>
    <x v="2"/>
    <s v="mai 26"/>
    <x v="4"/>
    <n v="5"/>
    <x v="188"/>
    <n v="45456.97"/>
    <n v="122821.38"/>
    <n v="0.37010599999999999"/>
  </r>
  <r>
    <x v="0"/>
    <n v="3644"/>
    <n v="7"/>
    <x v="0"/>
    <s v="Saclay"/>
    <x v="651"/>
    <n v="940.48"/>
    <s v="Facture"/>
    <x v="2"/>
    <s v="mai 26"/>
    <x v="4"/>
    <n v="5"/>
    <x v="55"/>
    <n v="45456.97"/>
    <n v="122821.38"/>
    <n v="0.37010599999999999"/>
  </r>
  <r>
    <x v="0"/>
    <n v="3645"/>
    <n v="3"/>
    <x v="6"/>
    <s v="Saclay"/>
    <x v="654"/>
    <n v="76.64"/>
    <s v="Facture"/>
    <x v="2"/>
    <s v="mai 26"/>
    <x v="4"/>
    <n v="5"/>
    <x v="54"/>
    <n v="45456.97"/>
    <n v="122821.38"/>
    <n v="0.37010599999999999"/>
  </r>
  <r>
    <x v="0"/>
    <n v="3646"/>
    <n v="3"/>
    <x v="6"/>
    <s v="Saclay"/>
    <x v="650"/>
    <n v="1504.75"/>
    <s v="Facture"/>
    <x v="2"/>
    <s v="mai 26"/>
    <x v="4"/>
    <n v="5"/>
    <x v="52"/>
    <n v="45456.97"/>
    <n v="122821.38"/>
    <n v="0.37010599999999999"/>
  </r>
  <r>
    <x v="0"/>
    <n v="3647"/>
    <n v="3"/>
    <x v="6"/>
    <s v="Saclay"/>
    <x v="651"/>
    <n v="76.64"/>
    <s v="Facture"/>
    <x v="2"/>
    <s v="mai 26"/>
    <x v="4"/>
    <n v="5"/>
    <x v="55"/>
    <n v="45456.97"/>
    <n v="122821.38"/>
    <n v="0.37010599999999999"/>
  </r>
  <r>
    <x v="0"/>
    <n v="3648"/>
    <n v="31"/>
    <x v="8"/>
    <s v="Saclay"/>
    <x v="651"/>
    <n v="658.16"/>
    <s v="Facture"/>
    <x v="2"/>
    <s v="mai 26"/>
    <x v="4"/>
    <n v="5"/>
    <x v="55"/>
    <n v="45456.97"/>
    <n v="122821.38"/>
    <n v="0.37010599999999999"/>
  </r>
  <r>
    <x v="0"/>
    <n v="3649"/>
    <n v="31"/>
    <x v="8"/>
    <s v="Saclay"/>
    <x v="652"/>
    <n v="132.32"/>
    <s v="Facture"/>
    <x v="2"/>
    <s v="mai 26"/>
    <x v="4"/>
    <n v="5"/>
    <x v="57"/>
    <n v="45456.97"/>
    <n v="122821.38"/>
    <n v="0.37010599999999999"/>
  </r>
  <r>
    <x v="0"/>
    <n v="3650"/>
    <n v="19"/>
    <x v="1"/>
    <s v="Saclay"/>
    <x v="655"/>
    <n v="628.03"/>
    <s v="Facture"/>
    <x v="2"/>
    <s v="mai 26"/>
    <x v="4"/>
    <n v="5"/>
    <x v="58"/>
    <n v="45456.97"/>
    <n v="122821.38"/>
    <n v="0.37010599999999999"/>
  </r>
  <r>
    <x v="0"/>
    <n v="3651"/>
    <n v="217"/>
    <x v="31"/>
    <s v="Saclay"/>
    <x v="655"/>
    <n v="608.79999999999995"/>
    <s v="Facture"/>
    <x v="2"/>
    <s v="mai 26"/>
    <x v="4"/>
    <n v="5"/>
    <x v="58"/>
    <n v="45456.97"/>
    <n v="122821.38"/>
    <n v="0.37010599999999999"/>
  </r>
  <r>
    <x v="0"/>
    <n v="3652"/>
    <n v="215"/>
    <x v="29"/>
    <s v="Saclay"/>
    <x v="655"/>
    <n v="409.75"/>
    <s v="Facture"/>
    <x v="2"/>
    <s v="mai 26"/>
    <x v="4"/>
    <n v="5"/>
    <x v="58"/>
    <n v="45456.97"/>
    <n v="122821.38"/>
    <n v="0.37010599999999999"/>
  </r>
  <r>
    <x v="0"/>
    <n v="3653"/>
    <n v="217"/>
    <x v="31"/>
    <s v="Saclay"/>
    <x v="655"/>
    <n v="681.75"/>
    <s v="Facture"/>
    <x v="2"/>
    <s v="mai 26"/>
    <x v="4"/>
    <n v="5"/>
    <x v="58"/>
    <n v="45456.97"/>
    <n v="122821.38"/>
    <n v="0.37010599999999999"/>
  </r>
  <r>
    <x v="0"/>
    <n v="3654"/>
    <n v="17"/>
    <x v="5"/>
    <s v="Saclay"/>
    <x v="655"/>
    <n v="322.17"/>
    <s v="Facture"/>
    <x v="2"/>
    <s v="mai 26"/>
    <x v="4"/>
    <n v="5"/>
    <x v="58"/>
    <n v="45456.97"/>
    <n v="122821.38"/>
    <n v="0.37010599999999999"/>
  </r>
  <r>
    <x v="0"/>
    <n v="3655"/>
    <n v="31"/>
    <x v="8"/>
    <s v="Saclay"/>
    <x v="655"/>
    <n v="474.99"/>
    <s v="Facture"/>
    <x v="2"/>
    <s v="mai 26"/>
    <x v="4"/>
    <n v="5"/>
    <x v="58"/>
    <n v="45456.97"/>
    <n v="122821.38"/>
    <n v="0.37010599999999999"/>
  </r>
  <r>
    <x v="0"/>
    <n v="3656"/>
    <n v="15"/>
    <x v="4"/>
    <s v="Saclay"/>
    <x v="655"/>
    <n v="451.51"/>
    <s v="Facture"/>
    <x v="2"/>
    <s v="mai 26"/>
    <x v="4"/>
    <n v="5"/>
    <x v="58"/>
    <n v="45456.97"/>
    <n v="122821.38"/>
    <n v="0.37010599999999999"/>
  </r>
  <r>
    <x v="0"/>
    <n v="3657"/>
    <n v="227"/>
    <x v="35"/>
    <s v="Saclay"/>
    <x v="656"/>
    <n v="510.43"/>
    <s v="Facture"/>
    <x v="2"/>
    <s v="mai 26"/>
    <x v="4"/>
    <n v="5"/>
    <x v="59"/>
    <n v="45456.97"/>
    <n v="122821.38"/>
    <n v="0.37010599999999999"/>
  </r>
  <r>
    <x v="0"/>
    <n v="3658"/>
    <n v="31"/>
    <x v="8"/>
    <s v="Saclay"/>
    <x v="655"/>
    <n v="474.99"/>
    <s v="Facture"/>
    <x v="2"/>
    <s v="mai 26"/>
    <x v="4"/>
    <n v="5"/>
    <x v="58"/>
    <n v="45456.97"/>
    <n v="122821.38"/>
    <n v="0.37010599999999999"/>
  </r>
  <r>
    <x v="0"/>
    <n v="3659"/>
    <n v="31"/>
    <x v="8"/>
    <s v="Saclay"/>
    <x v="656"/>
    <n v="780.84"/>
    <s v="Facture"/>
    <x v="2"/>
    <s v="mai 26"/>
    <x v="4"/>
    <n v="5"/>
    <x v="59"/>
    <n v="45456.97"/>
    <n v="122821.38"/>
    <n v="0.37010599999999999"/>
  </r>
  <r>
    <x v="0"/>
    <n v="3660"/>
    <n v="19"/>
    <x v="1"/>
    <s v="Saclay"/>
    <x v="656"/>
    <n v="927.81"/>
    <s v="Facture"/>
    <x v="2"/>
    <s v="mai 26"/>
    <x v="4"/>
    <n v="5"/>
    <x v="59"/>
    <n v="45456.97"/>
    <n v="122821.38"/>
    <n v="0.37010599999999999"/>
  </r>
  <r>
    <x v="0"/>
    <n v="3661"/>
    <n v="22"/>
    <x v="2"/>
    <s v="Saclay"/>
    <x v="656"/>
    <n v="801.07"/>
    <s v="Facture"/>
    <x v="2"/>
    <s v="mai 26"/>
    <x v="4"/>
    <n v="5"/>
    <x v="59"/>
    <n v="45456.97"/>
    <n v="122821.38"/>
    <n v="0.37010599999999999"/>
  </r>
  <r>
    <x v="0"/>
    <n v="3662"/>
    <n v="7"/>
    <x v="0"/>
    <s v="Saclay"/>
    <x v="656"/>
    <n v="1391.47"/>
    <s v="Facture"/>
    <x v="2"/>
    <s v="mai 26"/>
    <x v="4"/>
    <n v="5"/>
    <x v="59"/>
    <n v="45456.97"/>
    <n v="122821.38"/>
    <n v="0.37010599999999999"/>
  </r>
  <r>
    <x v="0"/>
    <n v="3663"/>
    <n v="17"/>
    <x v="5"/>
    <s v="Saclay"/>
    <x v="656"/>
    <n v="113.86"/>
    <s v="Facture"/>
    <x v="2"/>
    <s v="mai 26"/>
    <x v="4"/>
    <n v="5"/>
    <x v="59"/>
    <n v="45456.97"/>
    <n v="122821.38"/>
    <n v="0.37010599999999999"/>
  </r>
  <r>
    <x v="0"/>
    <n v="3664"/>
    <n v="31"/>
    <x v="8"/>
    <s v="Saclay"/>
    <x v="657"/>
    <n v="331.59"/>
    <s v="Facture"/>
    <x v="2"/>
    <s v="mai 26"/>
    <x v="4"/>
    <n v="5"/>
    <x v="61"/>
    <n v="45456.97"/>
    <n v="122821.38"/>
    <n v="0.37010599999999999"/>
  </r>
  <r>
    <x v="0"/>
    <n v="3665"/>
    <n v="15"/>
    <x v="4"/>
    <s v="Saclay"/>
    <x v="657"/>
    <n v="613.36"/>
    <s v="Facture"/>
    <x v="2"/>
    <s v="mai 26"/>
    <x v="4"/>
    <n v="5"/>
    <x v="61"/>
    <n v="45456.97"/>
    <n v="122821.38"/>
    <n v="0.37010599999999999"/>
  </r>
  <r>
    <x v="0"/>
    <n v="3666"/>
    <n v="15"/>
    <x v="4"/>
    <s v="Saclay"/>
    <x v="658"/>
    <n v="225.88"/>
    <s v="Facture"/>
    <x v="2"/>
    <s v="mai 26"/>
    <x v="4"/>
    <n v="5"/>
    <x v="62"/>
    <n v="45456.97"/>
    <n v="122821.38"/>
    <n v="0.37010599999999999"/>
  </r>
  <r>
    <x v="0"/>
    <n v="3667"/>
    <n v="22"/>
    <x v="2"/>
    <s v="Saclay"/>
    <x v="658"/>
    <n v="455.27"/>
    <s v="Facture"/>
    <x v="2"/>
    <s v="mai 26"/>
    <x v="4"/>
    <n v="5"/>
    <x v="62"/>
    <n v="45456.97"/>
    <n v="122821.38"/>
    <n v="0.37010599999999999"/>
  </r>
  <r>
    <x v="0"/>
    <n v="3668"/>
    <n v="19"/>
    <x v="1"/>
    <s v="Saclay"/>
    <x v="658"/>
    <n v="1096.2"/>
    <s v="Facture"/>
    <x v="2"/>
    <s v="mai 26"/>
    <x v="4"/>
    <n v="5"/>
    <x v="62"/>
    <n v="45456.97"/>
    <n v="122821.38"/>
    <n v="0.37010599999999999"/>
  </r>
  <r>
    <x v="0"/>
    <n v="3669"/>
    <n v="207"/>
    <x v="21"/>
    <s v="Saclay"/>
    <x v="657"/>
    <n v="402.48"/>
    <s v="Facture"/>
    <x v="2"/>
    <s v="mai 26"/>
    <x v="4"/>
    <n v="5"/>
    <x v="61"/>
    <n v="45456.97"/>
    <n v="122821.38"/>
    <n v="0.37010599999999999"/>
  </r>
  <r>
    <x v="0"/>
    <n v="3670"/>
    <n v="215"/>
    <x v="29"/>
    <s v="Saclay"/>
    <x v="658"/>
    <n v="250.87"/>
    <s v="Facture"/>
    <x v="2"/>
    <s v="mai 26"/>
    <x v="4"/>
    <n v="5"/>
    <x v="62"/>
    <n v="45456.97"/>
    <n v="122821.38"/>
    <n v="0.37010599999999999"/>
  </r>
  <r>
    <x v="0"/>
    <n v="3671"/>
    <n v="17"/>
    <x v="5"/>
    <s v="Saclay"/>
    <x v="658"/>
    <n v="399.06"/>
    <s v="Facture"/>
    <x v="2"/>
    <s v="mai 26"/>
    <x v="4"/>
    <n v="5"/>
    <x v="62"/>
    <n v="45456.97"/>
    <n v="122821.38"/>
    <n v="0.37010599999999999"/>
  </r>
  <r>
    <x v="0"/>
    <n v="3672"/>
    <n v="22"/>
    <x v="2"/>
    <s v="Saclay"/>
    <x v="659"/>
    <n v="807.54"/>
    <s v="Facture"/>
    <x v="2"/>
    <s v="mai 26"/>
    <x v="4"/>
    <n v="5"/>
    <x v="63"/>
    <n v="45456.97"/>
    <n v="122821.38"/>
    <n v="0.37010599999999999"/>
  </r>
  <r>
    <x v="0"/>
    <n v="3673"/>
    <n v="19"/>
    <x v="1"/>
    <s v="Saclay"/>
    <x v="659"/>
    <n v="332.66"/>
    <s v="Facture"/>
    <x v="2"/>
    <s v="mai 26"/>
    <x v="4"/>
    <n v="5"/>
    <x v="63"/>
    <n v="45456.97"/>
    <n v="122821.38"/>
    <n v="0.37010599999999999"/>
  </r>
  <r>
    <x v="0"/>
    <n v="3674"/>
    <n v="15"/>
    <x v="4"/>
    <s v="Saclay"/>
    <x v="659"/>
    <n v="238.91"/>
    <s v="Facture"/>
    <x v="2"/>
    <s v="mai 26"/>
    <x v="4"/>
    <n v="5"/>
    <x v="63"/>
    <n v="45456.97"/>
    <n v="122821.38"/>
    <n v="0.37010599999999999"/>
  </r>
  <r>
    <x v="0"/>
    <n v="3675"/>
    <n v="31"/>
    <x v="8"/>
    <s v="Saclay"/>
    <x v="658"/>
    <n v="763.17"/>
    <s v="Facture"/>
    <x v="2"/>
    <s v="mai 26"/>
    <x v="4"/>
    <n v="5"/>
    <x v="62"/>
    <n v="45456.97"/>
    <n v="122821.38"/>
    <n v="0.37010599999999999"/>
  </r>
  <r>
    <x v="0"/>
    <n v="3676"/>
    <n v="7"/>
    <x v="0"/>
    <s v="Saclay"/>
    <x v="659"/>
    <n v="495.01"/>
    <s v="Facture"/>
    <x v="2"/>
    <s v="mai 26"/>
    <x v="4"/>
    <n v="5"/>
    <x v="63"/>
    <n v="45456.97"/>
    <n v="122821.38"/>
    <n v="0.37010599999999999"/>
  </r>
  <r>
    <x v="0"/>
    <n v="3677"/>
    <n v="7"/>
    <x v="0"/>
    <s v="Saclay"/>
    <x v="658"/>
    <n v="462.59"/>
    <s v="Facture"/>
    <x v="2"/>
    <s v="mai 26"/>
    <x v="4"/>
    <n v="5"/>
    <x v="62"/>
    <n v="45456.97"/>
    <n v="122821.38"/>
    <n v="0.37010599999999999"/>
  </r>
  <r>
    <x v="0"/>
    <n v="3678"/>
    <n v="19"/>
    <x v="1"/>
    <s v="Saclay"/>
    <x v="660"/>
    <n v="400.78"/>
    <s v="Facture"/>
    <x v="2"/>
    <s v="mai 26"/>
    <x v="4"/>
    <n v="5"/>
    <x v="64"/>
    <n v="45456.97"/>
    <n v="122821.38"/>
    <n v="0.37010599999999999"/>
  </r>
  <r>
    <x v="0"/>
    <n v="3679"/>
    <n v="31"/>
    <x v="8"/>
    <s v="Saclay"/>
    <x v="659"/>
    <n v="607.86"/>
    <s v="Facture"/>
    <x v="2"/>
    <s v="mai 26"/>
    <x v="4"/>
    <n v="5"/>
    <x v="63"/>
    <n v="45456.97"/>
    <n v="122821.38"/>
    <n v="0.37010599999999999"/>
  </r>
  <r>
    <x v="0"/>
    <n v="3680"/>
    <n v="31"/>
    <x v="8"/>
    <s v="Saclay"/>
    <x v="660"/>
    <n v="666.25"/>
    <s v="Facture"/>
    <x v="2"/>
    <s v="mai 26"/>
    <x v="4"/>
    <n v="5"/>
    <x v="64"/>
    <n v="45456.97"/>
    <n v="122821.38"/>
    <n v="0.37010599999999999"/>
  </r>
  <r>
    <x v="0"/>
    <n v="3681"/>
    <n v="207"/>
    <x v="21"/>
    <s v="Saclay"/>
    <x v="659"/>
    <n v="402.48"/>
    <s v="Facture"/>
    <x v="2"/>
    <s v="mai 26"/>
    <x v="4"/>
    <n v="5"/>
    <x v="63"/>
    <n v="45456.97"/>
    <n v="122821.38"/>
    <n v="0.37010599999999999"/>
  </r>
  <r>
    <x v="0"/>
    <n v="3682"/>
    <n v="22"/>
    <x v="2"/>
    <s v="Saclay"/>
    <x v="660"/>
    <n v="264.64"/>
    <s v="Facture"/>
    <x v="2"/>
    <s v="mai 26"/>
    <x v="4"/>
    <n v="5"/>
    <x v="64"/>
    <n v="45456.97"/>
    <n v="122821.38"/>
    <n v="0.37010599999999999"/>
  </r>
  <r>
    <x v="0"/>
    <n v="3683"/>
    <n v="15"/>
    <x v="4"/>
    <s v="Saclay"/>
    <x v="660"/>
    <n v="419.72"/>
    <s v="Facture"/>
    <x v="2"/>
    <s v="mai 26"/>
    <x v="4"/>
    <n v="5"/>
    <x v="64"/>
    <n v="45456.97"/>
    <n v="122821.38"/>
    <n v="0.37010599999999999"/>
  </r>
  <r>
    <x v="0"/>
    <n v="3685"/>
    <n v="15"/>
    <x v="4"/>
    <s v="Saclay"/>
    <x v="661"/>
    <n v="620.16999999999996"/>
    <s v="Facture"/>
    <x v="2"/>
    <s v="mai 26"/>
    <x v="4"/>
    <n v="5"/>
    <x v="65"/>
    <n v="45456.97"/>
    <n v="122821.38"/>
    <n v="0.37010599999999999"/>
  </r>
  <r>
    <x v="0"/>
    <n v="3686"/>
    <n v="31"/>
    <x v="8"/>
    <s v="Saclay"/>
    <x v="661"/>
    <n v="366.79"/>
    <s v="Facture"/>
    <x v="2"/>
    <s v="mai 26"/>
    <x v="4"/>
    <n v="5"/>
    <x v="65"/>
    <n v="45456.97"/>
    <n v="122821.38"/>
    <n v="0.37010599999999999"/>
  </r>
  <r>
    <x v="0"/>
    <n v="3687"/>
    <n v="17"/>
    <x v="5"/>
    <s v="Saclay"/>
    <x v="661"/>
    <n v="131.81"/>
    <s v="Facture"/>
    <x v="2"/>
    <s v="mai 26"/>
    <x v="4"/>
    <n v="5"/>
    <x v="65"/>
    <n v="45456.97"/>
    <n v="122821.38"/>
    <n v="0.37010599999999999"/>
  </r>
  <r>
    <x v="0"/>
    <n v="3688"/>
    <n v="19"/>
    <x v="1"/>
    <s v="Saclay"/>
    <x v="661"/>
    <n v="175.5"/>
    <s v="Facture"/>
    <x v="2"/>
    <s v="mai 26"/>
    <x v="4"/>
    <n v="5"/>
    <x v="65"/>
    <n v="45456.97"/>
    <n v="122821.38"/>
    <n v="0.37010599999999999"/>
  </r>
  <r>
    <x v="0"/>
    <n v="3689"/>
    <n v="215"/>
    <x v="29"/>
    <s v="Saclay"/>
    <x v="661"/>
    <n v="254.59"/>
    <s v="Facture"/>
    <x v="2"/>
    <s v="mai 26"/>
    <x v="4"/>
    <n v="5"/>
    <x v="65"/>
    <n v="45456.97"/>
    <n v="122821.38"/>
    <n v="0.37010599999999999"/>
  </r>
  <r>
    <x v="0"/>
    <n v="3690"/>
    <n v="22"/>
    <x v="2"/>
    <s v="Saclay"/>
    <x v="662"/>
    <n v="193.8"/>
    <s v="Facture"/>
    <x v="2"/>
    <s v="mai 26"/>
    <x v="4"/>
    <n v="5"/>
    <x v="67"/>
    <n v="45456.97"/>
    <n v="122821.38"/>
    <n v="0.37010599999999999"/>
  </r>
  <r>
    <x v="0"/>
    <n v="3691"/>
    <n v="31"/>
    <x v="8"/>
    <s v="Saclay"/>
    <x v="662"/>
    <n v="412.42"/>
    <s v="Facture"/>
    <x v="2"/>
    <s v="mai 26"/>
    <x v="4"/>
    <n v="5"/>
    <x v="67"/>
    <n v="45456.97"/>
    <n v="122821.38"/>
    <n v="0.37010599999999999"/>
  </r>
  <r>
    <x v="0"/>
    <n v="3692"/>
    <n v="7"/>
    <x v="0"/>
    <s v="Saclay"/>
    <x v="662"/>
    <n v="440.8"/>
    <s v="Facture"/>
    <x v="2"/>
    <s v="mai 26"/>
    <x v="4"/>
    <n v="5"/>
    <x v="67"/>
    <n v="45456.97"/>
    <n v="122821.38"/>
    <n v="0.37010599999999999"/>
  </r>
  <r>
    <x v="0"/>
    <n v="3694"/>
    <n v="19"/>
    <x v="1"/>
    <s v="Saclay"/>
    <x v="663"/>
    <n v="528.92999999999995"/>
    <s v="Facture"/>
    <x v="2"/>
    <s v="mai 26"/>
    <x v="4"/>
    <n v="5"/>
    <x v="68"/>
    <n v="45456.97"/>
    <n v="122821.38"/>
    <n v="0.37010599999999999"/>
  </r>
  <r>
    <x v="0"/>
    <n v="3695"/>
    <n v="31"/>
    <x v="8"/>
    <s v="Saclay"/>
    <x v="663"/>
    <n v="469.47"/>
    <s v="Facture"/>
    <x v="2"/>
    <s v="mai 26"/>
    <x v="4"/>
    <n v="5"/>
    <x v="68"/>
    <n v="45456.97"/>
    <n v="122821.38"/>
    <n v="0.37010599999999999"/>
  </r>
  <r>
    <x v="0"/>
    <n v="3696"/>
    <n v="15"/>
    <x v="4"/>
    <s v="Saclay"/>
    <x v="664"/>
    <n v="1437.43"/>
    <s v="Facture"/>
    <x v="2"/>
    <s v="mai 26"/>
    <x v="4"/>
    <n v="5"/>
    <x v="69"/>
    <n v="45456.97"/>
    <n v="122821.38"/>
    <n v="0.37010599999999999"/>
  </r>
  <r>
    <x v="0"/>
    <n v="3697"/>
    <n v="17"/>
    <x v="5"/>
    <s v="Saclay"/>
    <x v="664"/>
    <n v="101.66"/>
    <s v="Facture"/>
    <x v="2"/>
    <s v="mai 26"/>
    <x v="4"/>
    <n v="5"/>
    <x v="69"/>
    <n v="45456.97"/>
    <n v="122821.38"/>
    <n v="0.37010599999999999"/>
  </r>
  <r>
    <x v="0"/>
    <n v="3698"/>
    <n v="17"/>
    <x v="5"/>
    <s v="Saclay"/>
    <x v="663"/>
    <n v="94.07"/>
    <s v="Facture"/>
    <x v="2"/>
    <s v="mai 26"/>
    <x v="4"/>
    <n v="5"/>
    <x v="68"/>
    <n v="45456.97"/>
    <n v="122821.38"/>
    <n v="0.37010599999999999"/>
  </r>
  <r>
    <x v="0"/>
    <n v="3699"/>
    <n v="31"/>
    <x v="8"/>
    <s v="Saclay"/>
    <x v="664"/>
    <n v="167.97"/>
    <s v="Facture"/>
    <x v="2"/>
    <s v="mai 26"/>
    <x v="4"/>
    <n v="5"/>
    <x v="69"/>
    <n v="45456.97"/>
    <n v="122821.38"/>
    <n v="0.37010599999999999"/>
  </r>
  <r>
    <x v="0"/>
    <n v="3700"/>
    <n v="22"/>
    <x v="2"/>
    <s v="Saclay"/>
    <x v="664"/>
    <n v="497.94"/>
    <s v="Facture"/>
    <x v="2"/>
    <s v="mai 26"/>
    <x v="4"/>
    <n v="5"/>
    <x v="69"/>
    <n v="45456.97"/>
    <n v="122821.38"/>
    <n v="0.37010599999999999"/>
  </r>
  <r>
    <x v="0"/>
    <n v="3701"/>
    <n v="19"/>
    <x v="1"/>
    <s v="Saclay"/>
    <x v="664"/>
    <n v="259.04000000000002"/>
    <s v="Facture"/>
    <x v="2"/>
    <s v="mai 26"/>
    <x v="4"/>
    <n v="5"/>
    <x v="69"/>
    <n v="45456.97"/>
    <n v="122821.38"/>
    <n v="0.37010599999999999"/>
  </r>
  <r>
    <x v="0"/>
    <n v="3702"/>
    <n v="7"/>
    <x v="0"/>
    <s v="Saclay"/>
    <x v="664"/>
    <n v="1041.3"/>
    <s v="Facture"/>
    <x v="2"/>
    <s v="mai 26"/>
    <x v="4"/>
    <n v="5"/>
    <x v="69"/>
    <n v="45456.97"/>
    <n v="122821.38"/>
    <n v="0.37010599999999999"/>
  </r>
  <r>
    <x v="0"/>
    <n v="3703"/>
    <n v="227"/>
    <x v="35"/>
    <s v="Saclay"/>
    <x v="664"/>
    <n v="87.25"/>
    <s v="Facture"/>
    <x v="2"/>
    <s v="mai 26"/>
    <x v="4"/>
    <n v="5"/>
    <x v="69"/>
    <n v="45456.97"/>
    <n v="122821.38"/>
    <n v="0.37010599999999999"/>
  </r>
  <r>
    <x v="0"/>
    <n v="3704"/>
    <n v="215"/>
    <x v="29"/>
    <s v="Saclay"/>
    <x v="664"/>
    <n v="431.56"/>
    <s v="Facture"/>
    <x v="2"/>
    <s v="mai 26"/>
    <x v="4"/>
    <n v="5"/>
    <x v="69"/>
    <n v="45456.97"/>
    <n v="122821.38"/>
    <n v="0.37010599999999999"/>
  </r>
  <r>
    <x v="0"/>
    <n v="3705"/>
    <n v="4"/>
    <x v="7"/>
    <s v="Saclay"/>
    <x v="664"/>
    <n v="236.91"/>
    <s v="Facture"/>
    <x v="2"/>
    <s v="mai 26"/>
    <x v="4"/>
    <n v="5"/>
    <x v="69"/>
    <n v="45456.97"/>
    <n v="122821.38"/>
    <n v="0.37010599999999999"/>
  </r>
  <r>
    <x v="0"/>
    <n v="3706"/>
    <n v="31"/>
    <x v="8"/>
    <s v="Saclay"/>
    <x v="665"/>
    <n v="519.84"/>
    <s v="Facture"/>
    <x v="2"/>
    <s v="mai 26"/>
    <x v="4"/>
    <n v="5"/>
    <x v="70"/>
    <n v="45456.97"/>
    <n v="122821.38"/>
    <n v="0.37010599999999999"/>
  </r>
  <r>
    <x v="0"/>
    <n v="3707"/>
    <n v="17"/>
    <x v="5"/>
    <s v="Saclay"/>
    <x v="665"/>
    <n v="121.79"/>
    <s v="Facture"/>
    <x v="2"/>
    <s v="mai 26"/>
    <x v="4"/>
    <n v="5"/>
    <x v="70"/>
    <n v="45456.97"/>
    <n v="122821.38"/>
    <n v="0.37010599999999999"/>
  </r>
  <r>
    <x v="0"/>
    <n v="3709"/>
    <n v="31"/>
    <x v="8"/>
    <s v="Saclay"/>
    <x v="666"/>
    <n v="493.98"/>
    <s v="Facture"/>
    <x v="2"/>
    <s v="mai 26"/>
    <x v="4"/>
    <n v="5"/>
    <x v="203"/>
    <n v="45456.97"/>
    <n v="122821.38"/>
    <n v="0.37010599999999999"/>
  </r>
  <r>
    <x v="0"/>
    <n v="3710"/>
    <n v="31"/>
    <x v="8"/>
    <s v="Saclay"/>
    <x v="666"/>
    <n v="76.900000000000006"/>
    <s v="Facture"/>
    <x v="2"/>
    <s v="mai 26"/>
    <x v="4"/>
    <n v="5"/>
    <x v="203"/>
    <n v="45456.97"/>
    <n v="122821.38"/>
    <n v="0.37010599999999999"/>
  </r>
  <r>
    <x v="0"/>
    <n v="3711"/>
    <n v="215"/>
    <x v="29"/>
    <s v="Saclay"/>
    <x v="667"/>
    <n v="618.46"/>
    <s v="Facture"/>
    <x v="2"/>
    <s v="mai 26"/>
    <x v="4"/>
    <n v="5"/>
    <x v="71"/>
    <n v="45456.97"/>
    <n v="122821.38"/>
    <n v="0.37010599999999999"/>
  </r>
  <r>
    <x v="0"/>
    <n v="3712"/>
    <n v="22"/>
    <x v="2"/>
    <s v="Saclay"/>
    <x v="665"/>
    <n v="716.18"/>
    <s v="Facture"/>
    <x v="2"/>
    <s v="mai 26"/>
    <x v="4"/>
    <n v="5"/>
    <x v="70"/>
    <n v="45456.97"/>
    <n v="122821.38"/>
    <n v="0.37010599999999999"/>
  </r>
  <r>
    <x v="0"/>
    <n v="3713"/>
    <n v="31"/>
    <x v="8"/>
    <s v="Saclay"/>
    <x v="668"/>
    <n v="432.58"/>
    <s v="Facture"/>
    <x v="2"/>
    <s v="juin 26"/>
    <x v="5"/>
    <n v="6"/>
    <x v="128"/>
    <n v="13082.9"/>
    <n v="61998.16"/>
    <n v="0.21102099999999999"/>
  </r>
  <r>
    <x v="0"/>
    <n v="3714"/>
    <n v="22"/>
    <x v="2"/>
    <s v="Saclay"/>
    <x v="668"/>
    <n v="74.97"/>
    <s v="Facture"/>
    <x v="2"/>
    <s v="juin 26"/>
    <x v="5"/>
    <n v="6"/>
    <x v="128"/>
    <n v="13082.9"/>
    <n v="61998.16"/>
    <n v="0.21102099999999999"/>
  </r>
  <r>
    <x v="0"/>
    <n v="3715"/>
    <n v="19"/>
    <x v="1"/>
    <s v="Saclay"/>
    <x v="668"/>
    <n v="239.02"/>
    <s v="Facture"/>
    <x v="2"/>
    <s v="juin 26"/>
    <x v="5"/>
    <n v="6"/>
    <x v="128"/>
    <n v="13082.9"/>
    <n v="61998.16"/>
    <n v="0.21102099999999999"/>
  </r>
  <r>
    <x v="0"/>
    <n v="3716"/>
    <n v="3"/>
    <x v="6"/>
    <s v="Saclay"/>
    <x v="668"/>
    <n v="1624.75"/>
    <s v="Facture"/>
    <x v="2"/>
    <s v="juin 26"/>
    <x v="5"/>
    <n v="6"/>
    <x v="128"/>
    <n v="13082.9"/>
    <n v="61998.16"/>
    <n v="0.21102099999999999"/>
  </r>
  <r>
    <x v="0"/>
    <n v="3717"/>
    <n v="19"/>
    <x v="1"/>
    <s v="Saclay"/>
    <x v="669"/>
    <n v="331.89"/>
    <s v="Facture"/>
    <x v="2"/>
    <s v="mai 26"/>
    <x v="4"/>
    <n v="5"/>
    <x v="48"/>
    <n v="45456.97"/>
    <n v="122821.38"/>
    <n v="0.37010599999999999"/>
  </r>
  <r>
    <x v="0"/>
    <n v="3718"/>
    <n v="19"/>
    <x v="1"/>
    <s v="Saclay"/>
    <x v="667"/>
    <n v="949.28"/>
    <s v="Facture"/>
    <x v="2"/>
    <s v="mai 26"/>
    <x v="4"/>
    <n v="5"/>
    <x v="71"/>
    <n v="45456.97"/>
    <n v="122821.38"/>
    <n v="0.37010599999999999"/>
  </r>
  <r>
    <x v="0"/>
    <n v="3719"/>
    <n v="17"/>
    <x v="5"/>
    <s v="Saclay"/>
    <x v="670"/>
    <n v="409.39"/>
    <s v="Facture"/>
    <x v="2"/>
    <s v="juin 26"/>
    <x v="5"/>
    <n v="6"/>
    <x v="73"/>
    <n v="13082.9"/>
    <n v="61998.16"/>
    <n v="0.21102099999999999"/>
  </r>
  <r>
    <x v="0"/>
    <n v="3720"/>
    <n v="31"/>
    <x v="8"/>
    <s v="Saclay"/>
    <x v="670"/>
    <n v="828.96"/>
    <s v="Facture"/>
    <x v="2"/>
    <s v="juin 26"/>
    <x v="5"/>
    <n v="6"/>
    <x v="73"/>
    <n v="13082.9"/>
    <n v="61998.16"/>
    <n v="0.21102099999999999"/>
  </r>
  <r>
    <x v="0"/>
    <n v="3721"/>
    <n v="15"/>
    <x v="4"/>
    <s v="Saclay"/>
    <x v="670"/>
    <n v="700.96"/>
    <s v="Facture"/>
    <x v="2"/>
    <s v="juin 26"/>
    <x v="5"/>
    <n v="6"/>
    <x v="73"/>
    <n v="13082.9"/>
    <n v="61998.16"/>
    <n v="0.21102099999999999"/>
  </r>
  <r>
    <x v="0"/>
    <n v="3722"/>
    <n v="19"/>
    <x v="1"/>
    <s v="Saclay"/>
    <x v="670"/>
    <n v="961.48"/>
    <s v="Facture"/>
    <x v="2"/>
    <s v="juin 26"/>
    <x v="5"/>
    <n v="6"/>
    <x v="73"/>
    <n v="13082.9"/>
    <n v="61998.16"/>
    <n v="0.21102099999999999"/>
  </r>
  <r>
    <x v="0"/>
    <n v="3723"/>
    <n v="19"/>
    <x v="1"/>
    <s v="Saclay"/>
    <x v="670"/>
    <n v="25.7"/>
    <s v="Facture"/>
    <x v="2"/>
    <s v="juin 26"/>
    <x v="5"/>
    <n v="6"/>
    <x v="73"/>
    <n v="13082.9"/>
    <n v="61998.16"/>
    <n v="0.21102099999999999"/>
  </r>
  <r>
    <x v="0"/>
    <n v="3724"/>
    <n v="7"/>
    <x v="0"/>
    <s v="Saclay"/>
    <x v="670"/>
    <n v="824.61"/>
    <s v="Facture"/>
    <x v="2"/>
    <s v="juin 26"/>
    <x v="5"/>
    <n v="6"/>
    <x v="73"/>
    <n v="13082.9"/>
    <n v="61998.16"/>
    <n v="0.21102099999999999"/>
  </r>
  <r>
    <x v="0"/>
    <n v="3725"/>
    <n v="17"/>
    <x v="5"/>
    <s v="Saclay"/>
    <x v="671"/>
    <n v="218.91"/>
    <s v="Facture"/>
    <x v="2"/>
    <s v="juin 26"/>
    <x v="5"/>
    <n v="6"/>
    <x v="74"/>
    <n v="13082.9"/>
    <n v="61998.16"/>
    <n v="0.21102099999999999"/>
  </r>
  <r>
    <x v="0"/>
    <n v="3726"/>
    <n v="19"/>
    <x v="1"/>
    <s v="Saclay"/>
    <x v="671"/>
    <n v="552.65"/>
    <s v="Facture"/>
    <x v="2"/>
    <s v="juin 26"/>
    <x v="5"/>
    <n v="6"/>
    <x v="74"/>
    <n v="13082.9"/>
    <n v="61998.16"/>
    <n v="0.21102099999999999"/>
  </r>
  <r>
    <x v="0"/>
    <n v="3727"/>
    <n v="227"/>
    <x v="35"/>
    <s v="Saclay"/>
    <x v="671"/>
    <n v="561.95000000000005"/>
    <s v="Facture"/>
    <x v="2"/>
    <s v="juin 26"/>
    <x v="5"/>
    <n v="6"/>
    <x v="74"/>
    <n v="13082.9"/>
    <n v="61998.16"/>
    <n v="0.21102099999999999"/>
  </r>
  <r>
    <x v="0"/>
    <n v="3728"/>
    <n v="16"/>
    <x v="10"/>
    <s v="Saclay"/>
    <x v="672"/>
    <n v="306.66000000000003"/>
    <s v="Facture"/>
    <x v="2"/>
    <s v="juin 26"/>
    <x v="5"/>
    <n v="6"/>
    <x v="76"/>
    <n v="13082.9"/>
    <n v="61998.16"/>
    <n v="0.21102099999999999"/>
  </r>
  <r>
    <x v="0"/>
    <n v="3729"/>
    <n v="7"/>
    <x v="0"/>
    <s v="Saclay"/>
    <x v="673"/>
    <n v="665.5"/>
    <s v="Facture"/>
    <x v="2"/>
    <s v="juin 26"/>
    <x v="5"/>
    <n v="6"/>
    <x v="75"/>
    <n v="13082.9"/>
    <n v="61998.16"/>
    <n v="0.21102099999999999"/>
  </r>
  <r>
    <x v="0"/>
    <n v="3730"/>
    <n v="19"/>
    <x v="1"/>
    <s v="Saclay"/>
    <x v="672"/>
    <n v="577.9"/>
    <s v="Facture"/>
    <x v="2"/>
    <s v="juin 26"/>
    <x v="5"/>
    <n v="6"/>
    <x v="76"/>
    <n v="13082.9"/>
    <n v="61998.16"/>
    <n v="0.21102099999999999"/>
  </r>
  <r>
    <x v="0"/>
    <n v="3731"/>
    <n v="17"/>
    <x v="5"/>
    <s v="Saclay"/>
    <x v="672"/>
    <n v="627.86"/>
    <s v="Facture"/>
    <x v="2"/>
    <s v="juin 26"/>
    <x v="5"/>
    <n v="6"/>
    <x v="76"/>
    <n v="13082.9"/>
    <n v="61998.16"/>
    <n v="0.21102099999999999"/>
  </r>
  <r>
    <x v="0"/>
    <n v="3732"/>
    <n v="15"/>
    <x v="4"/>
    <s v="Saclay"/>
    <x v="672"/>
    <n v="253.58"/>
    <s v="Facture"/>
    <x v="2"/>
    <s v="juin 26"/>
    <x v="5"/>
    <n v="6"/>
    <x v="76"/>
    <n v="13082.9"/>
    <n v="61998.16"/>
    <n v="0.21102099999999999"/>
  </r>
  <r>
    <x v="0"/>
    <n v="3733"/>
    <n v="217"/>
    <x v="31"/>
    <s v="Saclay"/>
    <x v="672"/>
    <n v="201.5"/>
    <s v="Facture"/>
    <x v="2"/>
    <s v="juin 26"/>
    <x v="5"/>
    <n v="6"/>
    <x v="76"/>
    <n v="13082.9"/>
    <n v="61998.16"/>
    <n v="0.21102099999999999"/>
  </r>
  <r>
    <x v="0"/>
    <n v="3734"/>
    <n v="217"/>
    <x v="31"/>
    <s v="Saclay"/>
    <x v="672"/>
    <n v="888.95"/>
    <s v="Facture"/>
    <x v="2"/>
    <s v="juin 26"/>
    <x v="5"/>
    <n v="6"/>
    <x v="76"/>
    <n v="13082.9"/>
    <n v="61998.16"/>
    <n v="0.21102099999999999"/>
  </r>
  <r>
    <x v="0"/>
    <n v="3735"/>
    <n v="19"/>
    <x v="1"/>
    <s v="Saclay"/>
    <x v="674"/>
    <n v="170.63"/>
    <s v="Facture"/>
    <x v="2"/>
    <s v="juin 26"/>
    <x v="5"/>
    <n v="6"/>
    <x v="77"/>
    <n v="13082.9"/>
    <n v="61998.16"/>
    <n v="0.21102099999999999"/>
  </r>
  <r>
    <x v="0"/>
    <n v="3736"/>
    <n v="215"/>
    <x v="29"/>
    <s v="Saclay"/>
    <x v="674"/>
    <n v="1195.5"/>
    <s v="Facture"/>
    <x v="2"/>
    <s v="juin 26"/>
    <x v="5"/>
    <n v="6"/>
    <x v="77"/>
    <n v="13082.9"/>
    <n v="61998.16"/>
    <n v="0.21102099999999999"/>
  </r>
  <r>
    <x v="0"/>
    <n v="3737"/>
    <n v="17"/>
    <x v="5"/>
    <s v="Saclay"/>
    <x v="674"/>
    <n v="79.680000000000007"/>
    <s v="Facture"/>
    <x v="2"/>
    <s v="juin 26"/>
    <x v="5"/>
    <n v="6"/>
    <x v="77"/>
    <n v="13082.9"/>
    <n v="61998.16"/>
    <n v="0.21102099999999999"/>
  </r>
  <r>
    <x v="0"/>
    <n v="3738"/>
    <n v="31"/>
    <x v="8"/>
    <s v="Saclay"/>
    <x v="674"/>
    <n v="178.86"/>
    <s v="Facture"/>
    <x v="2"/>
    <s v="juin 26"/>
    <x v="5"/>
    <n v="6"/>
    <x v="77"/>
    <n v="13082.9"/>
    <n v="61998.16"/>
    <n v="0.21102099999999999"/>
  </r>
  <r>
    <x v="0"/>
    <n v="3739"/>
    <n v="19"/>
    <x v="1"/>
    <s v="Saclay"/>
    <x v="675"/>
    <n v="203.02"/>
    <s v="Facture"/>
    <x v="2"/>
    <s v="juin 26"/>
    <x v="5"/>
    <n v="6"/>
    <x v="3"/>
    <n v="13082.9"/>
    <n v="61998.16"/>
    <n v="0.21102099999999999"/>
  </r>
  <r>
    <x v="0"/>
    <n v="3740"/>
    <n v="22"/>
    <x v="2"/>
    <s v="Saclay"/>
    <x v="675"/>
    <n v="136.25"/>
    <s v="Facture"/>
    <x v="2"/>
    <s v="juin 26"/>
    <x v="5"/>
    <n v="6"/>
    <x v="3"/>
    <n v="13082.9"/>
    <n v="61998.16"/>
    <n v="0.21102099999999999"/>
  </r>
  <r>
    <x v="0"/>
    <n v="3741"/>
    <n v="31"/>
    <x v="8"/>
    <s v="Saclay"/>
    <x v="675"/>
    <n v="141.08000000000001"/>
    <s v="Facture"/>
    <x v="2"/>
    <s v="juin 26"/>
    <x v="5"/>
    <n v="6"/>
    <x v="3"/>
    <n v="13082.9"/>
    <n v="61998.16"/>
    <n v="0.21102099999999999"/>
  </r>
  <r>
    <x v="1"/>
    <n v="1"/>
    <m/>
    <x v="36"/>
    <s v="Saclay"/>
    <x v="0"/>
    <n v="5356.5"/>
    <s v="CA_HT"/>
    <x v="0"/>
    <s v="janvier 24"/>
    <x v="0"/>
    <n v="1"/>
    <x v="0"/>
    <n v="49973.3"/>
    <n v="168527.75"/>
    <m/>
  </r>
  <r>
    <x v="1"/>
    <n v="2"/>
    <m/>
    <x v="36"/>
    <s v="Saclay"/>
    <x v="2"/>
    <n v="10673.5"/>
    <s v="CA_HT"/>
    <x v="0"/>
    <s v="janvier 24"/>
    <x v="0"/>
    <n v="1"/>
    <x v="2"/>
    <n v="49973.3"/>
    <n v="168527.75"/>
    <m/>
  </r>
  <r>
    <x v="1"/>
    <n v="3"/>
    <m/>
    <x v="36"/>
    <s v="Saclay"/>
    <x v="4"/>
    <n v="10892.5"/>
    <s v="CA_HT"/>
    <x v="0"/>
    <s v="janvier 24"/>
    <x v="0"/>
    <n v="1"/>
    <x v="4"/>
    <n v="49973.3"/>
    <n v="168527.75"/>
    <m/>
  </r>
  <r>
    <x v="1"/>
    <n v="4"/>
    <m/>
    <x v="36"/>
    <s v="Saclay"/>
    <x v="1"/>
    <n v="2376.5"/>
    <s v="CA_HT"/>
    <x v="0"/>
    <s v="janvier 24"/>
    <x v="0"/>
    <n v="1"/>
    <x v="1"/>
    <n v="49973.3"/>
    <n v="168527.75"/>
    <m/>
  </r>
  <r>
    <x v="1"/>
    <n v="5"/>
    <m/>
    <x v="36"/>
    <s v="Saclay"/>
    <x v="6"/>
    <n v="4954.5"/>
    <s v="CA_HT"/>
    <x v="0"/>
    <s v="janvier 24"/>
    <x v="0"/>
    <n v="1"/>
    <x v="6"/>
    <n v="49973.3"/>
    <n v="168527.75"/>
    <m/>
  </r>
  <r>
    <x v="1"/>
    <n v="6"/>
    <m/>
    <x v="36"/>
    <s v="Saclay"/>
    <x v="7"/>
    <n v="1293.5"/>
    <s v="CA_HT"/>
    <x v="0"/>
    <s v="janvier 24"/>
    <x v="0"/>
    <n v="1"/>
    <x v="7"/>
    <n v="49973.3"/>
    <n v="168527.75"/>
    <m/>
  </r>
  <r>
    <x v="1"/>
    <n v="7"/>
    <m/>
    <x v="36"/>
    <s v="Saclay"/>
    <x v="8"/>
    <n v="119"/>
    <s v="CA_HT"/>
    <x v="0"/>
    <s v="janvier 24"/>
    <x v="0"/>
    <n v="1"/>
    <x v="8"/>
    <n v="49973.3"/>
    <n v="168527.75"/>
    <m/>
  </r>
  <r>
    <x v="1"/>
    <n v="8"/>
    <m/>
    <x v="36"/>
    <s v="Saclay"/>
    <x v="9"/>
    <n v="6589"/>
    <s v="CA_HT"/>
    <x v="0"/>
    <s v="janvier 24"/>
    <x v="0"/>
    <n v="1"/>
    <x v="9"/>
    <n v="49973.3"/>
    <n v="168527.75"/>
    <m/>
  </r>
  <r>
    <x v="1"/>
    <n v="10"/>
    <m/>
    <x v="36"/>
    <s v="Saclay"/>
    <x v="10"/>
    <n v="8998"/>
    <s v="CA_HT"/>
    <x v="0"/>
    <s v="janvier 24"/>
    <x v="0"/>
    <n v="1"/>
    <x v="10"/>
    <n v="49973.3"/>
    <n v="168527.75"/>
    <m/>
  </r>
  <r>
    <x v="1"/>
    <n v="11"/>
    <m/>
    <x v="36"/>
    <s v="Saclay"/>
    <x v="11"/>
    <n v="5491.5"/>
    <s v="CA_HT"/>
    <x v="0"/>
    <s v="janvier 24"/>
    <x v="0"/>
    <n v="1"/>
    <x v="11"/>
    <n v="49973.3"/>
    <n v="168527.75"/>
    <m/>
  </r>
  <r>
    <x v="1"/>
    <n v="12"/>
    <m/>
    <x v="36"/>
    <s v="Saclay"/>
    <x v="12"/>
    <n v="5018"/>
    <s v="CA_HT"/>
    <x v="0"/>
    <s v="janvier 24"/>
    <x v="0"/>
    <n v="1"/>
    <x v="12"/>
    <n v="49973.3"/>
    <n v="168527.75"/>
    <m/>
  </r>
  <r>
    <x v="1"/>
    <n v="13"/>
    <m/>
    <x v="36"/>
    <s v="Saclay"/>
    <x v="13"/>
    <n v="777"/>
    <s v="CA_HT"/>
    <x v="0"/>
    <s v="janvier 24"/>
    <x v="0"/>
    <n v="1"/>
    <x v="13"/>
    <n v="49973.3"/>
    <n v="168527.75"/>
    <m/>
  </r>
  <r>
    <x v="1"/>
    <n v="14"/>
    <m/>
    <x v="36"/>
    <s v="Saclay"/>
    <x v="676"/>
    <n v="2310"/>
    <s v="CA_HT"/>
    <x v="0"/>
    <s v="janvier 24"/>
    <x v="0"/>
    <n v="1"/>
    <x v="204"/>
    <n v="49973.3"/>
    <n v="168527.75"/>
    <m/>
  </r>
  <r>
    <x v="1"/>
    <n v="24"/>
    <m/>
    <x v="36"/>
    <s v="Saclay"/>
    <x v="15"/>
    <n v="20042"/>
    <s v="CA_HT"/>
    <x v="0"/>
    <s v="janvier 24"/>
    <x v="0"/>
    <n v="1"/>
    <x v="15"/>
    <n v="49973.3"/>
    <n v="168527.75"/>
    <m/>
  </r>
  <r>
    <x v="1"/>
    <n v="30"/>
    <m/>
    <x v="36"/>
    <s v="Saclay"/>
    <x v="14"/>
    <n v="7336"/>
    <s v="CA_HT"/>
    <x v="0"/>
    <s v="janvier 24"/>
    <x v="0"/>
    <n v="1"/>
    <x v="14"/>
    <n v="49973.3"/>
    <n v="168527.75"/>
    <m/>
  </r>
  <r>
    <x v="1"/>
    <n v="32"/>
    <m/>
    <x v="36"/>
    <s v="Saclay"/>
    <x v="16"/>
    <n v="17392.5"/>
    <s v="CA_HT"/>
    <x v="0"/>
    <s v="janvier 24"/>
    <x v="0"/>
    <n v="1"/>
    <x v="16"/>
    <n v="49973.3"/>
    <n v="168527.75"/>
    <m/>
  </r>
  <r>
    <x v="1"/>
    <n v="34"/>
    <m/>
    <x v="36"/>
    <s v="Saclay"/>
    <x v="17"/>
    <n v="16931"/>
    <s v="CA_HT"/>
    <x v="0"/>
    <s v="janvier 24"/>
    <x v="0"/>
    <n v="1"/>
    <x v="17"/>
    <n v="49973.3"/>
    <n v="168527.75"/>
    <m/>
  </r>
  <r>
    <x v="1"/>
    <n v="40"/>
    <m/>
    <x v="36"/>
    <s v="Saclay"/>
    <x v="18"/>
    <n v="9980.25"/>
    <s v="CA_HT"/>
    <x v="0"/>
    <s v="janvier 24"/>
    <x v="0"/>
    <n v="1"/>
    <x v="18"/>
    <n v="49973.3"/>
    <n v="168527.75"/>
    <m/>
  </r>
  <r>
    <x v="1"/>
    <n v="41"/>
    <m/>
    <x v="36"/>
    <s v="Saclay"/>
    <x v="677"/>
    <n v="269"/>
    <s v="CA_HT"/>
    <x v="0"/>
    <s v="janvier 24"/>
    <x v="0"/>
    <n v="1"/>
    <x v="129"/>
    <n v="49973.3"/>
    <n v="168527.75"/>
    <m/>
  </r>
  <r>
    <x v="1"/>
    <n v="42"/>
    <m/>
    <x v="36"/>
    <s v="Saclay"/>
    <x v="678"/>
    <n v="757"/>
    <s v="CA_HT"/>
    <x v="0"/>
    <s v="janvier 24"/>
    <x v="0"/>
    <n v="1"/>
    <x v="213"/>
    <n v="49973.3"/>
    <n v="168527.75"/>
    <m/>
  </r>
  <r>
    <x v="1"/>
    <n v="43"/>
    <m/>
    <x v="36"/>
    <s v="Saclay"/>
    <x v="19"/>
    <n v="4813.5"/>
    <s v="CA_HT"/>
    <x v="0"/>
    <s v="janvier 24"/>
    <x v="0"/>
    <n v="1"/>
    <x v="19"/>
    <n v="49973.3"/>
    <n v="168527.75"/>
    <m/>
  </r>
  <r>
    <x v="1"/>
    <n v="44"/>
    <m/>
    <x v="36"/>
    <s v="Saclay"/>
    <x v="20"/>
    <n v="11400"/>
    <s v="CA_HT"/>
    <x v="0"/>
    <s v="janvier 24"/>
    <x v="0"/>
    <n v="1"/>
    <x v="20"/>
    <n v="49973.3"/>
    <n v="168527.75"/>
    <m/>
  </r>
  <r>
    <x v="1"/>
    <n v="45"/>
    <m/>
    <x v="36"/>
    <s v="Saclay"/>
    <x v="21"/>
    <n v="14757"/>
    <s v="CA_HT"/>
    <x v="0"/>
    <s v="janvier 24"/>
    <x v="0"/>
    <n v="1"/>
    <x v="21"/>
    <n v="49973.3"/>
    <n v="168527.75"/>
    <m/>
  </r>
  <r>
    <x v="1"/>
    <n v="59"/>
    <m/>
    <x v="36"/>
    <s v="Saclay"/>
    <x v="22"/>
    <n v="9179.91"/>
    <s v="CA_HT"/>
    <x v="0"/>
    <s v="février 24"/>
    <x v="1"/>
    <n v="2"/>
    <x v="22"/>
    <n v="33866.17"/>
    <n v="119780.88"/>
    <n v="0.28273399999999999"/>
  </r>
  <r>
    <x v="1"/>
    <n v="60"/>
    <m/>
    <x v="36"/>
    <s v="Saclay"/>
    <x v="23"/>
    <n v="4616.8100000000004"/>
    <s v="CA_HT"/>
    <x v="0"/>
    <s v="février 24"/>
    <x v="1"/>
    <n v="2"/>
    <x v="23"/>
    <n v="33866.17"/>
    <n v="119780.88"/>
    <n v="0.28273399999999999"/>
  </r>
  <r>
    <x v="1"/>
    <n v="61"/>
    <m/>
    <x v="36"/>
    <s v="Saclay"/>
    <x v="24"/>
    <n v="5575.46"/>
    <s v="CA_HT"/>
    <x v="0"/>
    <s v="février 24"/>
    <x v="1"/>
    <n v="2"/>
    <x v="24"/>
    <n v="33866.17"/>
    <n v="119780.88"/>
    <n v="0.28273399999999999"/>
  </r>
  <r>
    <x v="1"/>
    <n v="62"/>
    <m/>
    <x v="36"/>
    <s v="Saclay"/>
    <x v="27"/>
    <n v="626.36"/>
    <s v="CA_HT"/>
    <x v="0"/>
    <s v="février 24"/>
    <x v="1"/>
    <n v="2"/>
    <x v="27"/>
    <n v="33866.17"/>
    <n v="119780.88"/>
    <n v="0.28273399999999999"/>
  </r>
  <r>
    <x v="1"/>
    <n v="63"/>
    <m/>
    <x v="36"/>
    <s v="Saclay"/>
    <x v="25"/>
    <n v="3483.63"/>
    <s v="CA_HT"/>
    <x v="0"/>
    <s v="février 24"/>
    <x v="1"/>
    <n v="2"/>
    <x v="25"/>
    <n v="33866.17"/>
    <n v="119780.88"/>
    <n v="0.28273399999999999"/>
  </r>
  <r>
    <x v="1"/>
    <n v="64"/>
    <m/>
    <x v="36"/>
    <s v="Saclay"/>
    <x v="26"/>
    <n v="5750"/>
    <s v="CA_HT"/>
    <x v="0"/>
    <s v="février 24"/>
    <x v="1"/>
    <n v="2"/>
    <x v="26"/>
    <n v="33866.17"/>
    <n v="119780.88"/>
    <n v="0.28273399999999999"/>
  </r>
  <r>
    <x v="1"/>
    <n v="65"/>
    <m/>
    <x v="36"/>
    <s v="Saclay"/>
    <x v="28"/>
    <n v="6770.86"/>
    <s v="CA_HT"/>
    <x v="0"/>
    <s v="février 24"/>
    <x v="1"/>
    <n v="2"/>
    <x v="28"/>
    <n v="33866.17"/>
    <n v="119780.88"/>
    <n v="0.28273399999999999"/>
  </r>
  <r>
    <x v="1"/>
    <n v="66"/>
    <m/>
    <x v="36"/>
    <s v="Saclay"/>
    <x v="29"/>
    <n v="5550.33"/>
    <s v="CA_HT"/>
    <x v="0"/>
    <s v="février 24"/>
    <x v="1"/>
    <n v="2"/>
    <x v="29"/>
    <n v="33866.17"/>
    <n v="119780.88"/>
    <n v="0.28273399999999999"/>
  </r>
  <r>
    <x v="1"/>
    <n v="67"/>
    <m/>
    <x v="36"/>
    <s v="Saclay"/>
    <x v="30"/>
    <n v="3384.25"/>
    <s v="CA_HT"/>
    <x v="0"/>
    <s v="février 24"/>
    <x v="1"/>
    <n v="2"/>
    <x v="30"/>
    <n v="33866.17"/>
    <n v="119780.88"/>
    <n v="0.28273399999999999"/>
  </r>
  <r>
    <x v="1"/>
    <n v="68"/>
    <m/>
    <x v="36"/>
    <s v="Saclay"/>
    <x v="33"/>
    <n v="130.91"/>
    <s v="CA_HT"/>
    <x v="0"/>
    <s v="février 24"/>
    <x v="1"/>
    <n v="2"/>
    <x v="33"/>
    <n v="33866.17"/>
    <n v="119780.88"/>
    <n v="0.28273399999999999"/>
  </r>
  <r>
    <x v="1"/>
    <n v="69"/>
    <m/>
    <x v="36"/>
    <s v="Saclay"/>
    <x v="31"/>
    <n v="1765.9"/>
    <s v="CA_HT"/>
    <x v="0"/>
    <s v="février 24"/>
    <x v="1"/>
    <n v="2"/>
    <x v="31"/>
    <n v="33866.17"/>
    <n v="119780.88"/>
    <n v="0.28273399999999999"/>
  </r>
  <r>
    <x v="1"/>
    <n v="71"/>
    <m/>
    <x v="36"/>
    <s v="Saclay"/>
    <x v="32"/>
    <n v="5025.54"/>
    <s v="CA_HT"/>
    <x v="0"/>
    <s v="février 24"/>
    <x v="1"/>
    <n v="2"/>
    <x v="32"/>
    <n v="33866.17"/>
    <n v="119780.88"/>
    <n v="0.28273399999999999"/>
  </r>
  <r>
    <x v="1"/>
    <n v="74"/>
    <m/>
    <x v="36"/>
    <s v="Saclay"/>
    <x v="34"/>
    <n v="3321.36"/>
    <s v="CA_HT"/>
    <x v="0"/>
    <s v="février 24"/>
    <x v="1"/>
    <n v="2"/>
    <x v="34"/>
    <n v="33866.17"/>
    <n v="119780.88"/>
    <n v="0.28273399999999999"/>
  </r>
  <r>
    <x v="1"/>
    <n v="75"/>
    <m/>
    <x v="36"/>
    <s v="Saclay"/>
    <x v="35"/>
    <n v="5017.2700000000004"/>
    <s v="CA_HT"/>
    <x v="0"/>
    <s v="février 24"/>
    <x v="1"/>
    <n v="2"/>
    <x v="35"/>
    <n v="33866.17"/>
    <n v="119780.88"/>
    <n v="0.28273399999999999"/>
  </r>
  <r>
    <x v="1"/>
    <n v="77"/>
    <m/>
    <x v="36"/>
    <s v="Saclay"/>
    <x v="36"/>
    <n v="2809.09"/>
    <s v="CA_HT"/>
    <x v="0"/>
    <s v="février 24"/>
    <x v="1"/>
    <n v="2"/>
    <x v="36"/>
    <n v="33866.17"/>
    <n v="119780.88"/>
    <n v="0.28273399999999999"/>
  </r>
  <r>
    <x v="1"/>
    <n v="79"/>
    <m/>
    <x v="36"/>
    <s v="Saclay"/>
    <x v="37"/>
    <n v="2230.91"/>
    <s v="CA_HT"/>
    <x v="0"/>
    <s v="février 24"/>
    <x v="1"/>
    <n v="2"/>
    <x v="37"/>
    <n v="33866.17"/>
    <n v="119780.88"/>
    <n v="0.28273399999999999"/>
  </r>
  <r>
    <x v="1"/>
    <n v="81"/>
    <m/>
    <x v="36"/>
    <s v="Saclay"/>
    <x v="39"/>
    <n v="314.55"/>
    <s v="CA_HT"/>
    <x v="0"/>
    <s v="février 24"/>
    <x v="1"/>
    <n v="2"/>
    <x v="39"/>
    <n v="33866.17"/>
    <n v="119780.88"/>
    <n v="0.28273399999999999"/>
  </r>
  <r>
    <x v="1"/>
    <n v="84"/>
    <m/>
    <x v="36"/>
    <s v="Saclay"/>
    <x v="679"/>
    <n v="975.45"/>
    <s v="CA_HT"/>
    <x v="0"/>
    <s v="février 24"/>
    <x v="1"/>
    <n v="2"/>
    <x v="200"/>
    <n v="33866.17"/>
    <n v="119780.88"/>
    <n v="0.28273399999999999"/>
  </r>
  <r>
    <x v="1"/>
    <n v="85"/>
    <m/>
    <x v="36"/>
    <s v="Saclay"/>
    <x v="40"/>
    <n v="4996.41"/>
    <s v="CA_HT"/>
    <x v="0"/>
    <s v="février 24"/>
    <x v="1"/>
    <n v="2"/>
    <x v="40"/>
    <n v="33866.17"/>
    <n v="119780.88"/>
    <n v="0.28273399999999999"/>
  </r>
  <r>
    <x v="1"/>
    <n v="87"/>
    <m/>
    <x v="36"/>
    <s v="Saclay"/>
    <x v="38"/>
    <n v="8387.7199999999993"/>
    <s v="CA_HT"/>
    <x v="0"/>
    <s v="février 24"/>
    <x v="1"/>
    <n v="2"/>
    <x v="38"/>
    <n v="33866.17"/>
    <n v="119780.88"/>
    <n v="0.28273399999999999"/>
  </r>
  <r>
    <x v="1"/>
    <n v="90"/>
    <m/>
    <x v="36"/>
    <s v="Saclay"/>
    <x v="41"/>
    <n v="8793.18"/>
    <s v="CA_HT"/>
    <x v="0"/>
    <s v="février 24"/>
    <x v="1"/>
    <n v="2"/>
    <x v="41"/>
    <n v="33866.17"/>
    <n v="119780.88"/>
    <n v="0.28273399999999999"/>
  </r>
  <r>
    <x v="1"/>
    <n v="91"/>
    <m/>
    <x v="36"/>
    <s v="Saclay"/>
    <x v="680"/>
    <n v="5711.82"/>
    <s v="CA_HT"/>
    <x v="0"/>
    <s v="février 24"/>
    <x v="1"/>
    <n v="2"/>
    <x v="201"/>
    <n v="33866.17"/>
    <n v="119780.88"/>
    <n v="0.28273399999999999"/>
  </r>
  <r>
    <x v="1"/>
    <n v="93"/>
    <m/>
    <x v="36"/>
    <s v="Saclay"/>
    <x v="44"/>
    <n v="2913.18"/>
    <s v="CA_HT"/>
    <x v="0"/>
    <s v="février 24"/>
    <x v="1"/>
    <n v="2"/>
    <x v="44"/>
    <n v="33866.17"/>
    <n v="119780.88"/>
    <n v="0.28273399999999999"/>
  </r>
  <r>
    <x v="1"/>
    <n v="94"/>
    <m/>
    <x v="36"/>
    <s v="Saclay"/>
    <x v="43"/>
    <n v="5238.63"/>
    <s v="CA_HT"/>
    <x v="0"/>
    <s v="février 24"/>
    <x v="1"/>
    <n v="2"/>
    <x v="43"/>
    <n v="33866.17"/>
    <n v="119780.88"/>
    <n v="0.28273399999999999"/>
  </r>
  <r>
    <x v="1"/>
    <n v="95"/>
    <m/>
    <x v="36"/>
    <s v="Saclay"/>
    <x v="45"/>
    <n v="7297.72"/>
    <s v="CA_HT"/>
    <x v="0"/>
    <s v="février 24"/>
    <x v="1"/>
    <n v="2"/>
    <x v="45"/>
    <n v="33866.17"/>
    <n v="119780.88"/>
    <n v="0.28273399999999999"/>
  </r>
  <r>
    <x v="1"/>
    <n v="96"/>
    <m/>
    <x v="36"/>
    <s v="Saclay"/>
    <x v="42"/>
    <n v="847.27"/>
    <s v="CA_HT"/>
    <x v="0"/>
    <s v="février 24"/>
    <x v="1"/>
    <n v="2"/>
    <x v="42"/>
    <n v="33866.17"/>
    <n v="119780.88"/>
    <n v="0.28273399999999999"/>
  </r>
  <r>
    <x v="1"/>
    <n v="97"/>
    <m/>
    <x v="36"/>
    <s v="Saclay"/>
    <x v="681"/>
    <n v="231.82"/>
    <s v="CA_HT"/>
    <x v="0"/>
    <s v="février 24"/>
    <x v="1"/>
    <n v="2"/>
    <x v="202"/>
    <n v="33866.17"/>
    <n v="119780.88"/>
    <n v="0.28273399999999999"/>
  </r>
  <r>
    <x v="1"/>
    <n v="98"/>
    <m/>
    <x v="36"/>
    <s v="Saclay"/>
    <x v="682"/>
    <n v="4024.09"/>
    <s v="CA_HT"/>
    <x v="0"/>
    <s v="février 24"/>
    <x v="1"/>
    <n v="2"/>
    <x v="130"/>
    <n v="33866.17"/>
    <n v="119780.88"/>
    <n v="0.28273399999999999"/>
  </r>
  <r>
    <x v="1"/>
    <n v="99"/>
    <m/>
    <x v="36"/>
    <s v="Saclay"/>
    <x v="46"/>
    <n v="4810.45"/>
    <s v="CA_HT"/>
    <x v="0"/>
    <s v="février 24"/>
    <x v="1"/>
    <n v="2"/>
    <x v="46"/>
    <n v="33866.17"/>
    <n v="119780.88"/>
    <n v="0.28273399999999999"/>
  </r>
  <r>
    <x v="1"/>
    <n v="100"/>
    <m/>
    <x v="36"/>
    <s v="Saclay"/>
    <x v="48"/>
    <n v="3140.91"/>
    <s v="CA_HT"/>
    <x v="0"/>
    <s v="mars 24"/>
    <x v="2"/>
    <n v="3"/>
    <x v="48"/>
    <n v="43829.13"/>
    <n v="148009.26"/>
    <n v="0.296124"/>
  </r>
  <r>
    <x v="1"/>
    <n v="102"/>
    <m/>
    <x v="36"/>
    <s v="Saclay"/>
    <x v="49"/>
    <n v="200"/>
    <s v="CA_HT"/>
    <x v="0"/>
    <s v="mars 24"/>
    <x v="2"/>
    <n v="3"/>
    <x v="49"/>
    <n v="43829.13"/>
    <n v="148009.26"/>
    <n v="0.296124"/>
  </r>
  <r>
    <x v="1"/>
    <n v="104"/>
    <m/>
    <x v="36"/>
    <s v="Saclay"/>
    <x v="683"/>
    <n v="605.45000000000005"/>
    <s v="CA_HT"/>
    <x v="0"/>
    <s v="mars 24"/>
    <x v="2"/>
    <n v="3"/>
    <x v="212"/>
    <n v="43829.13"/>
    <n v="148009.26"/>
    <n v="0.296124"/>
  </r>
  <r>
    <x v="1"/>
    <n v="106"/>
    <m/>
    <x v="36"/>
    <s v="Saclay"/>
    <x v="50"/>
    <n v="4026.36"/>
    <s v="CA_HT"/>
    <x v="0"/>
    <s v="mars 24"/>
    <x v="2"/>
    <n v="3"/>
    <x v="50"/>
    <n v="43829.13"/>
    <n v="148009.26"/>
    <n v="0.296124"/>
  </r>
  <r>
    <x v="1"/>
    <n v="109"/>
    <m/>
    <x v="36"/>
    <s v="Saclay"/>
    <x v="47"/>
    <n v="2661.82"/>
    <s v="CA_HT"/>
    <x v="0"/>
    <s v="mars 24"/>
    <x v="2"/>
    <n v="3"/>
    <x v="47"/>
    <n v="43829.13"/>
    <n v="148009.26"/>
    <n v="0.296124"/>
  </r>
  <r>
    <x v="1"/>
    <n v="110"/>
    <m/>
    <x v="36"/>
    <s v="Saclay"/>
    <x v="51"/>
    <n v="3262.72"/>
    <s v="CA_HT"/>
    <x v="0"/>
    <s v="mars 24"/>
    <x v="2"/>
    <n v="3"/>
    <x v="51"/>
    <n v="43829.13"/>
    <n v="148009.26"/>
    <n v="0.296124"/>
  </r>
  <r>
    <x v="1"/>
    <n v="112"/>
    <m/>
    <x v="36"/>
    <s v="Saclay"/>
    <x v="52"/>
    <n v="8038.18"/>
    <s v="CA_HT"/>
    <x v="0"/>
    <s v="mars 24"/>
    <x v="2"/>
    <n v="3"/>
    <x v="52"/>
    <n v="43829.13"/>
    <n v="148009.26"/>
    <n v="0.296124"/>
  </r>
  <r>
    <x v="1"/>
    <n v="113"/>
    <m/>
    <x v="36"/>
    <s v="Saclay"/>
    <x v="53"/>
    <n v="3451.82"/>
    <s v="CA_HT"/>
    <x v="0"/>
    <s v="mars 24"/>
    <x v="2"/>
    <n v="3"/>
    <x v="53"/>
    <n v="43829.13"/>
    <n v="148009.26"/>
    <n v="0.296124"/>
  </r>
  <r>
    <x v="1"/>
    <n v="114"/>
    <m/>
    <x v="36"/>
    <s v="Saclay"/>
    <x v="684"/>
    <n v="204.55"/>
    <s v="CA_HT"/>
    <x v="0"/>
    <s v="mars 24"/>
    <x v="2"/>
    <n v="3"/>
    <x v="188"/>
    <n v="43829.13"/>
    <n v="148009.26"/>
    <n v="0.296124"/>
  </r>
  <r>
    <x v="1"/>
    <n v="115"/>
    <m/>
    <x v="36"/>
    <s v="Saclay"/>
    <x v="56"/>
    <n v="617.27"/>
    <s v="CA_HT"/>
    <x v="0"/>
    <s v="mars 24"/>
    <x v="2"/>
    <n v="3"/>
    <x v="56"/>
    <n v="43829.13"/>
    <n v="148009.26"/>
    <n v="0.296124"/>
  </r>
  <r>
    <x v="1"/>
    <n v="120"/>
    <m/>
    <x v="36"/>
    <s v="Saclay"/>
    <x v="54"/>
    <n v="4176.3599999999997"/>
    <s v="CA_HT"/>
    <x v="0"/>
    <s v="mars 24"/>
    <x v="2"/>
    <n v="3"/>
    <x v="54"/>
    <n v="43829.13"/>
    <n v="148009.26"/>
    <n v="0.296124"/>
  </r>
  <r>
    <x v="1"/>
    <n v="121"/>
    <m/>
    <x v="36"/>
    <s v="Saclay"/>
    <x v="55"/>
    <n v="6679.09"/>
    <s v="CA_HT"/>
    <x v="0"/>
    <s v="mars 24"/>
    <x v="2"/>
    <n v="3"/>
    <x v="55"/>
    <n v="43829.13"/>
    <n v="148009.26"/>
    <n v="0.296124"/>
  </r>
  <r>
    <x v="1"/>
    <n v="122"/>
    <m/>
    <x v="36"/>
    <s v="Saclay"/>
    <x v="57"/>
    <n v="6603.63"/>
    <s v="CA_HT"/>
    <x v="0"/>
    <s v="mars 24"/>
    <x v="2"/>
    <n v="3"/>
    <x v="57"/>
    <n v="43829.13"/>
    <n v="148009.26"/>
    <n v="0.296124"/>
  </r>
  <r>
    <x v="1"/>
    <n v="123"/>
    <m/>
    <x v="36"/>
    <s v="Saclay"/>
    <x v="685"/>
    <n v="3425.45"/>
    <s v="CA_HT"/>
    <x v="0"/>
    <s v="mars 24"/>
    <x v="2"/>
    <n v="3"/>
    <x v="189"/>
    <n v="43829.13"/>
    <n v="148009.26"/>
    <n v="0.296124"/>
  </r>
  <r>
    <x v="1"/>
    <n v="124"/>
    <m/>
    <x v="36"/>
    <s v="Saclay"/>
    <x v="58"/>
    <n v="3971.82"/>
    <s v="CA_HT"/>
    <x v="0"/>
    <s v="mars 24"/>
    <x v="2"/>
    <n v="3"/>
    <x v="58"/>
    <n v="43829.13"/>
    <n v="148009.26"/>
    <n v="0.296124"/>
  </r>
  <r>
    <x v="1"/>
    <n v="125"/>
    <m/>
    <x v="36"/>
    <s v="Saclay"/>
    <x v="59"/>
    <n v="1990.91"/>
    <s v="CA_HT"/>
    <x v="0"/>
    <s v="mars 24"/>
    <x v="2"/>
    <n v="3"/>
    <x v="59"/>
    <n v="43829.13"/>
    <n v="148009.26"/>
    <n v="0.296124"/>
  </r>
  <r>
    <x v="1"/>
    <n v="126"/>
    <m/>
    <x v="36"/>
    <s v="Saclay"/>
    <x v="60"/>
    <n v="1361.82"/>
    <s v="CA_HT"/>
    <x v="0"/>
    <s v="mars 24"/>
    <x v="2"/>
    <n v="3"/>
    <x v="60"/>
    <n v="43829.13"/>
    <n v="148009.26"/>
    <n v="0.296124"/>
  </r>
  <r>
    <x v="1"/>
    <n v="134"/>
    <m/>
    <x v="36"/>
    <s v="Saclay"/>
    <x v="61"/>
    <n v="8264.5400000000009"/>
    <s v="CA_HT"/>
    <x v="0"/>
    <s v="mars 24"/>
    <x v="2"/>
    <n v="3"/>
    <x v="61"/>
    <n v="43829.13"/>
    <n v="148009.26"/>
    <n v="0.296124"/>
  </r>
  <r>
    <x v="1"/>
    <n v="136"/>
    <m/>
    <x v="36"/>
    <s v="Saclay"/>
    <x v="62"/>
    <n v="13848.18"/>
    <s v="CA_HT"/>
    <x v="0"/>
    <s v="mars 24"/>
    <x v="2"/>
    <n v="3"/>
    <x v="62"/>
    <n v="43829.13"/>
    <n v="148009.26"/>
    <n v="0.296124"/>
  </r>
  <r>
    <x v="1"/>
    <n v="137"/>
    <m/>
    <x v="36"/>
    <s v="Saclay"/>
    <x v="63"/>
    <n v="14135.9"/>
    <s v="CA_HT"/>
    <x v="0"/>
    <s v="mars 24"/>
    <x v="2"/>
    <n v="3"/>
    <x v="63"/>
    <n v="43829.13"/>
    <n v="148009.26"/>
    <n v="0.296124"/>
  </r>
  <r>
    <x v="1"/>
    <n v="140"/>
    <m/>
    <x v="36"/>
    <s v="Saclay"/>
    <x v="64"/>
    <n v="9044.5400000000009"/>
    <s v="CA_HT"/>
    <x v="0"/>
    <s v="mars 24"/>
    <x v="2"/>
    <n v="3"/>
    <x v="64"/>
    <n v="43829.13"/>
    <n v="148009.26"/>
    <n v="0.296124"/>
  </r>
  <r>
    <x v="1"/>
    <n v="141"/>
    <m/>
    <x v="36"/>
    <s v="Saclay"/>
    <x v="65"/>
    <n v="952.73"/>
    <s v="CA_HT"/>
    <x v="0"/>
    <s v="mars 24"/>
    <x v="2"/>
    <n v="3"/>
    <x v="65"/>
    <n v="43829.13"/>
    <n v="148009.26"/>
    <n v="0.296124"/>
  </r>
  <r>
    <x v="1"/>
    <n v="142"/>
    <m/>
    <x v="36"/>
    <s v="Saclay"/>
    <x v="72"/>
    <n v="228.18"/>
    <s v="CA_HT"/>
    <x v="0"/>
    <s v="mars 24"/>
    <x v="2"/>
    <n v="3"/>
    <x v="72"/>
    <n v="43829.13"/>
    <n v="148009.26"/>
    <n v="0.296124"/>
  </r>
  <r>
    <x v="1"/>
    <n v="143"/>
    <m/>
    <x v="36"/>
    <s v="Saclay"/>
    <x v="686"/>
    <n v="1178.18"/>
    <s v="CA_HT"/>
    <x v="0"/>
    <s v="mars 24"/>
    <x v="2"/>
    <n v="3"/>
    <x v="190"/>
    <n v="43829.13"/>
    <n v="148009.26"/>
    <n v="0.296124"/>
  </r>
  <r>
    <x v="1"/>
    <n v="144"/>
    <m/>
    <x v="36"/>
    <s v="Saclay"/>
    <x v="66"/>
    <n v="8903.6299999999992"/>
    <s v="CA_HT"/>
    <x v="0"/>
    <s v="mars 24"/>
    <x v="2"/>
    <n v="3"/>
    <x v="66"/>
    <n v="43829.13"/>
    <n v="148009.26"/>
    <n v="0.296124"/>
  </r>
  <r>
    <x v="1"/>
    <n v="145"/>
    <m/>
    <x v="36"/>
    <s v="Saclay"/>
    <x v="67"/>
    <n v="8070.91"/>
    <s v="CA_HT"/>
    <x v="0"/>
    <s v="mars 24"/>
    <x v="2"/>
    <n v="3"/>
    <x v="67"/>
    <n v="43829.13"/>
    <n v="148009.26"/>
    <n v="0.296124"/>
  </r>
  <r>
    <x v="1"/>
    <n v="146"/>
    <m/>
    <x v="36"/>
    <s v="Saclay"/>
    <x v="68"/>
    <n v="9544.5400000000009"/>
    <s v="CA_HT"/>
    <x v="0"/>
    <s v="mars 24"/>
    <x v="2"/>
    <n v="3"/>
    <x v="68"/>
    <n v="43829.13"/>
    <n v="148009.26"/>
    <n v="0.296124"/>
  </r>
  <r>
    <x v="1"/>
    <n v="154"/>
    <m/>
    <x v="36"/>
    <s v="Saclay"/>
    <x v="69"/>
    <n v="8841.82"/>
    <s v="CA_HT"/>
    <x v="0"/>
    <s v="mars 24"/>
    <x v="2"/>
    <n v="3"/>
    <x v="69"/>
    <n v="43829.13"/>
    <n v="148009.26"/>
    <n v="0.296124"/>
  </r>
  <r>
    <x v="1"/>
    <n v="155"/>
    <m/>
    <x v="36"/>
    <s v="Saclay"/>
    <x v="70"/>
    <n v="6732.5"/>
    <s v="CA_HT"/>
    <x v="0"/>
    <s v="mars 24"/>
    <x v="2"/>
    <n v="3"/>
    <x v="70"/>
    <n v="43829.13"/>
    <n v="148009.26"/>
    <n v="0.296124"/>
  </r>
  <r>
    <x v="1"/>
    <n v="156"/>
    <m/>
    <x v="36"/>
    <s v="Saclay"/>
    <x v="71"/>
    <n v="1386.36"/>
    <s v="CA_HT"/>
    <x v="0"/>
    <s v="mars 24"/>
    <x v="2"/>
    <n v="3"/>
    <x v="71"/>
    <n v="43829.13"/>
    <n v="148009.26"/>
    <n v="0.296124"/>
  </r>
  <r>
    <x v="1"/>
    <n v="157"/>
    <m/>
    <x v="36"/>
    <s v="Saclay"/>
    <x v="687"/>
    <n v="2459.09"/>
    <s v="CA_HT"/>
    <x v="0"/>
    <s v="mars 24"/>
    <x v="2"/>
    <n v="3"/>
    <x v="203"/>
    <n v="43829.13"/>
    <n v="148009.26"/>
    <n v="0.296124"/>
  </r>
  <r>
    <x v="1"/>
    <n v="158"/>
    <m/>
    <x v="36"/>
    <s v="Saclay"/>
    <x v="688"/>
    <n v="1838.23"/>
    <s v="CA_HT"/>
    <x v="0"/>
    <s v="avril 24"/>
    <x v="3"/>
    <n v="4"/>
    <x v="128"/>
    <n v="33918.620000000003"/>
    <n v="130583.32"/>
    <n v="0.25974700000000001"/>
  </r>
  <r>
    <x v="1"/>
    <n v="164"/>
    <m/>
    <x v="36"/>
    <s v="Saclay"/>
    <x v="73"/>
    <n v="4455.45"/>
    <s v="CA_HT"/>
    <x v="0"/>
    <s v="avril 24"/>
    <x v="3"/>
    <n v="4"/>
    <x v="73"/>
    <n v="33918.620000000003"/>
    <n v="130583.32"/>
    <n v="0.25974700000000001"/>
  </r>
  <r>
    <x v="1"/>
    <n v="165"/>
    <m/>
    <x v="36"/>
    <s v="Saclay"/>
    <x v="74"/>
    <n v="7235.45"/>
    <s v="CA_HT"/>
    <x v="0"/>
    <s v="avril 24"/>
    <x v="3"/>
    <n v="4"/>
    <x v="74"/>
    <n v="33918.620000000003"/>
    <n v="130583.32"/>
    <n v="0.25974700000000001"/>
  </r>
  <r>
    <x v="1"/>
    <n v="168"/>
    <m/>
    <x v="36"/>
    <s v="Saclay"/>
    <x v="75"/>
    <n v="9803.6299999999992"/>
    <s v="CA_HT"/>
    <x v="0"/>
    <s v="avril 24"/>
    <x v="3"/>
    <n v="4"/>
    <x v="75"/>
    <n v="33918.620000000003"/>
    <n v="130583.32"/>
    <n v="0.25974700000000001"/>
  </r>
  <r>
    <x v="1"/>
    <n v="169"/>
    <m/>
    <x v="36"/>
    <s v="Saclay"/>
    <x v="77"/>
    <n v="4958.18"/>
    <s v="CA_HT"/>
    <x v="0"/>
    <s v="avril 24"/>
    <x v="3"/>
    <n v="4"/>
    <x v="3"/>
    <n v="33918.620000000003"/>
    <n v="130583.32"/>
    <n v="0.25974700000000001"/>
  </r>
  <r>
    <x v="1"/>
    <n v="170"/>
    <m/>
    <x v="36"/>
    <s v="Saclay"/>
    <x v="76"/>
    <n v="4793.63"/>
    <s v="CA_HT"/>
    <x v="0"/>
    <s v="avril 24"/>
    <x v="3"/>
    <n v="4"/>
    <x v="76"/>
    <n v="33918.620000000003"/>
    <n v="130583.32"/>
    <n v="0.25974700000000001"/>
  </r>
  <r>
    <x v="1"/>
    <n v="171"/>
    <m/>
    <x v="36"/>
    <s v="Saclay"/>
    <x v="80"/>
    <n v="1112.73"/>
    <s v="CA_HT"/>
    <x v="0"/>
    <s v="avril 24"/>
    <x v="3"/>
    <n v="4"/>
    <x v="77"/>
    <n v="33918.620000000003"/>
    <n v="130583.32"/>
    <n v="0.25974700000000001"/>
  </r>
  <r>
    <x v="1"/>
    <n v="172"/>
    <m/>
    <x v="36"/>
    <s v="Saclay"/>
    <x v="689"/>
    <n v="1177.27"/>
    <s v="CA_HT"/>
    <x v="0"/>
    <s v="avril 24"/>
    <x v="3"/>
    <n v="4"/>
    <x v="5"/>
    <n v="33918.620000000003"/>
    <n v="130583.32"/>
    <n v="0.25974700000000001"/>
  </r>
  <r>
    <x v="1"/>
    <n v="178"/>
    <m/>
    <x v="36"/>
    <s v="Saclay"/>
    <x v="78"/>
    <n v="7974.99"/>
    <s v="CA_HT"/>
    <x v="0"/>
    <s v="avril 24"/>
    <x v="3"/>
    <n v="4"/>
    <x v="0"/>
    <n v="33918.620000000003"/>
    <n v="130583.32"/>
    <n v="0.25974700000000001"/>
  </r>
  <r>
    <x v="1"/>
    <n v="179"/>
    <m/>
    <x v="36"/>
    <s v="Saclay"/>
    <x v="79"/>
    <n v="7837.72"/>
    <s v="CA_HT"/>
    <x v="0"/>
    <s v="avril 24"/>
    <x v="3"/>
    <n v="4"/>
    <x v="2"/>
    <n v="33918.620000000003"/>
    <n v="130583.32"/>
    <n v="0.25974700000000001"/>
  </r>
  <r>
    <x v="1"/>
    <n v="180"/>
    <m/>
    <x v="36"/>
    <s v="Saclay"/>
    <x v="81"/>
    <n v="11419.54"/>
    <s v="CA_HT"/>
    <x v="0"/>
    <s v="avril 24"/>
    <x v="3"/>
    <n v="4"/>
    <x v="4"/>
    <n v="33918.620000000003"/>
    <n v="130583.32"/>
    <n v="0.25974700000000001"/>
  </r>
  <r>
    <x v="1"/>
    <n v="181"/>
    <m/>
    <x v="36"/>
    <s v="Saclay"/>
    <x v="82"/>
    <n v="1823.18"/>
    <s v="CA_HT"/>
    <x v="0"/>
    <s v="avril 24"/>
    <x v="3"/>
    <n v="4"/>
    <x v="1"/>
    <n v="33918.620000000003"/>
    <n v="130583.32"/>
    <n v="0.25974700000000001"/>
  </r>
  <r>
    <x v="1"/>
    <n v="182"/>
    <m/>
    <x v="36"/>
    <s v="Saclay"/>
    <x v="83"/>
    <n v="445.45"/>
    <s v="CA_HT"/>
    <x v="0"/>
    <s v="avril 24"/>
    <x v="3"/>
    <n v="4"/>
    <x v="8"/>
    <n v="33918.620000000003"/>
    <n v="130583.32"/>
    <n v="0.25974700000000001"/>
  </r>
  <r>
    <x v="1"/>
    <n v="183"/>
    <m/>
    <x v="36"/>
    <s v="Saclay"/>
    <x v="690"/>
    <n v="2085.4499999999998"/>
    <s v="CA_HT"/>
    <x v="0"/>
    <s v="avril 24"/>
    <x v="3"/>
    <n v="4"/>
    <x v="7"/>
    <n v="33918.620000000003"/>
    <n v="130583.32"/>
    <n v="0.25974700000000001"/>
  </r>
  <r>
    <x v="1"/>
    <n v="184"/>
    <m/>
    <x v="36"/>
    <s v="Saclay"/>
    <x v="85"/>
    <n v="5399.54"/>
    <s v="CA_HT"/>
    <x v="0"/>
    <s v="avril 24"/>
    <x v="3"/>
    <n v="4"/>
    <x v="6"/>
    <n v="33918.620000000003"/>
    <n v="130583.32"/>
    <n v="0.25974700000000001"/>
  </r>
  <r>
    <x v="1"/>
    <n v="185"/>
    <m/>
    <x v="36"/>
    <s v="Saclay"/>
    <x v="84"/>
    <n v="9627.27"/>
    <s v="CA_HT"/>
    <x v="0"/>
    <s v="avril 24"/>
    <x v="3"/>
    <n v="4"/>
    <x v="9"/>
    <n v="33918.620000000003"/>
    <n v="130583.32"/>
    <n v="0.25974700000000001"/>
  </r>
  <r>
    <x v="1"/>
    <n v="186"/>
    <m/>
    <x v="36"/>
    <s v="Saclay"/>
    <x v="86"/>
    <n v="8851.36"/>
    <s v="CA_HT"/>
    <x v="0"/>
    <s v="avril 24"/>
    <x v="3"/>
    <n v="4"/>
    <x v="10"/>
    <n v="33918.620000000003"/>
    <n v="130583.32"/>
    <n v="0.25974700000000001"/>
  </r>
  <r>
    <x v="1"/>
    <n v="187"/>
    <m/>
    <x v="36"/>
    <s v="Saclay"/>
    <x v="87"/>
    <n v="9106.09"/>
    <s v="CA_HT"/>
    <x v="0"/>
    <s v="avril 24"/>
    <x v="3"/>
    <n v="4"/>
    <x v="11"/>
    <n v="33918.620000000003"/>
    <n v="130583.32"/>
    <n v="0.25974700000000001"/>
  </r>
  <r>
    <x v="1"/>
    <n v="188"/>
    <m/>
    <x v="36"/>
    <s v="Saclay"/>
    <x v="691"/>
    <n v="6742.73"/>
    <s v="CA_HT"/>
    <x v="0"/>
    <s v="avril 24"/>
    <x v="3"/>
    <n v="4"/>
    <x v="12"/>
    <n v="33918.620000000003"/>
    <n v="130583.32"/>
    <n v="0.25974700000000001"/>
  </r>
  <r>
    <x v="1"/>
    <n v="189"/>
    <m/>
    <x v="36"/>
    <s v="Saclay"/>
    <x v="89"/>
    <n v="2295.4499999999998"/>
    <s v="CA_HT"/>
    <x v="0"/>
    <s v="avril 24"/>
    <x v="3"/>
    <n v="4"/>
    <x v="13"/>
    <n v="33918.620000000003"/>
    <n v="130583.32"/>
    <n v="0.25974700000000001"/>
  </r>
  <r>
    <x v="1"/>
    <n v="190"/>
    <m/>
    <x v="36"/>
    <s v="Saclay"/>
    <x v="692"/>
    <n v="648.17999999999995"/>
    <s v="CA_HT"/>
    <x v="0"/>
    <s v="avril 24"/>
    <x v="3"/>
    <n v="4"/>
    <x v="204"/>
    <n v="33918.620000000003"/>
    <n v="130583.32"/>
    <n v="0.25974700000000001"/>
  </r>
  <r>
    <x v="1"/>
    <n v="204"/>
    <m/>
    <x v="36"/>
    <s v="Saclay"/>
    <x v="88"/>
    <n v="2290.91"/>
    <s v="CA_HT"/>
    <x v="0"/>
    <s v="avril 24"/>
    <x v="3"/>
    <n v="4"/>
    <x v="14"/>
    <n v="33918.620000000003"/>
    <n v="130583.32"/>
    <n v="0.25974700000000001"/>
  </r>
  <r>
    <x v="1"/>
    <n v="205"/>
    <m/>
    <x v="36"/>
    <s v="Saclay"/>
    <x v="90"/>
    <n v="4527.2700000000004"/>
    <s v="CA_HT"/>
    <x v="0"/>
    <s v="avril 24"/>
    <x v="3"/>
    <n v="4"/>
    <x v="15"/>
    <n v="33918.620000000003"/>
    <n v="130583.32"/>
    <n v="0.25974700000000001"/>
  </r>
  <r>
    <x v="1"/>
    <n v="208"/>
    <m/>
    <x v="36"/>
    <s v="Saclay"/>
    <x v="91"/>
    <n v="4315.45"/>
    <s v="CA_HT"/>
    <x v="0"/>
    <s v="avril 24"/>
    <x v="3"/>
    <n v="4"/>
    <x v="16"/>
    <n v="33918.620000000003"/>
    <n v="130583.32"/>
    <n v="0.25974700000000001"/>
  </r>
  <r>
    <x v="1"/>
    <n v="209"/>
    <m/>
    <x v="36"/>
    <s v="Saclay"/>
    <x v="92"/>
    <n v="4856.3599999999997"/>
    <s v="CA_HT"/>
    <x v="0"/>
    <s v="avril 24"/>
    <x v="3"/>
    <n v="4"/>
    <x v="17"/>
    <n v="33918.620000000003"/>
    <n v="130583.32"/>
    <n v="0.25974700000000001"/>
  </r>
  <r>
    <x v="1"/>
    <n v="210"/>
    <m/>
    <x v="36"/>
    <s v="Saclay"/>
    <x v="93"/>
    <n v="1650.91"/>
    <s v="CA_HT"/>
    <x v="0"/>
    <s v="avril 24"/>
    <x v="3"/>
    <n v="4"/>
    <x v="18"/>
    <n v="33918.620000000003"/>
    <n v="130583.32"/>
    <n v="0.25974700000000001"/>
  </r>
  <r>
    <x v="1"/>
    <n v="211"/>
    <m/>
    <x v="36"/>
    <s v="Saclay"/>
    <x v="693"/>
    <n v="658.18"/>
    <s v="CA_HT"/>
    <x v="0"/>
    <s v="avril 24"/>
    <x v="3"/>
    <n v="4"/>
    <x v="129"/>
    <n v="33918.620000000003"/>
    <n v="130583.32"/>
    <n v="0.25974700000000001"/>
  </r>
  <r>
    <x v="1"/>
    <n v="212"/>
    <m/>
    <x v="36"/>
    <s v="Saclay"/>
    <x v="694"/>
    <n v="655.45"/>
    <s v="CA_HT"/>
    <x v="0"/>
    <s v="avril 24"/>
    <x v="3"/>
    <n v="4"/>
    <x v="213"/>
    <n v="33918.620000000003"/>
    <n v="130583.32"/>
    <n v="0.25974700000000001"/>
  </r>
  <r>
    <x v="1"/>
    <n v="218"/>
    <m/>
    <x v="36"/>
    <s v="Saclay"/>
    <x v="94"/>
    <n v="1169.0899999999999"/>
    <s v="CA_HT"/>
    <x v="0"/>
    <s v="avril 24"/>
    <x v="3"/>
    <n v="4"/>
    <x v="19"/>
    <n v="33918.620000000003"/>
    <n v="130583.32"/>
    <n v="0.25974700000000001"/>
  </r>
  <r>
    <x v="1"/>
    <n v="219"/>
    <m/>
    <x v="36"/>
    <s v="Saclay"/>
    <x v="95"/>
    <n v="828.18"/>
    <s v="CA_HT"/>
    <x v="0"/>
    <s v="avril 24"/>
    <x v="3"/>
    <n v="4"/>
    <x v="20"/>
    <n v="33918.620000000003"/>
    <n v="130583.32"/>
    <n v="0.25974700000000001"/>
  </r>
  <r>
    <x v="1"/>
    <n v="222"/>
    <m/>
    <x v="36"/>
    <s v="Saclay"/>
    <x v="695"/>
    <n v="809.09"/>
    <s v="CA_HT"/>
    <x v="0"/>
    <s v="mai 24"/>
    <x v="4"/>
    <n v="5"/>
    <x v="205"/>
    <n v="43356.1"/>
    <n v="155488.57999999999"/>
    <n v="0.27883799999999997"/>
  </r>
  <r>
    <x v="1"/>
    <n v="223"/>
    <m/>
    <x v="36"/>
    <s v="Saclay"/>
    <x v="97"/>
    <n v="979.09"/>
    <s v="CA_HT"/>
    <x v="0"/>
    <s v="mai 24"/>
    <x v="4"/>
    <n v="5"/>
    <x v="79"/>
    <n v="43356.1"/>
    <n v="155488.57999999999"/>
    <n v="0.27883799999999997"/>
  </r>
  <r>
    <x v="1"/>
    <n v="228"/>
    <m/>
    <x v="36"/>
    <s v="Saclay"/>
    <x v="96"/>
    <n v="602"/>
    <s v="CA_HT"/>
    <x v="0"/>
    <s v="mai 24"/>
    <x v="4"/>
    <n v="5"/>
    <x v="78"/>
    <n v="43356.1"/>
    <n v="155488.57999999999"/>
    <n v="0.27883799999999997"/>
  </r>
  <r>
    <x v="1"/>
    <n v="229"/>
    <m/>
    <x v="36"/>
    <s v="Saclay"/>
    <x v="98"/>
    <n v="629.09"/>
    <s v="CA_HT"/>
    <x v="0"/>
    <s v="mai 24"/>
    <x v="4"/>
    <n v="5"/>
    <x v="80"/>
    <n v="43356.1"/>
    <n v="155488.57999999999"/>
    <n v="0.27883799999999997"/>
  </r>
  <r>
    <x v="1"/>
    <n v="230"/>
    <m/>
    <x v="36"/>
    <s v="Saclay"/>
    <x v="101"/>
    <n v="866.36"/>
    <s v="CA_HT"/>
    <x v="0"/>
    <s v="mai 24"/>
    <x v="4"/>
    <n v="5"/>
    <x v="83"/>
    <n v="43356.1"/>
    <n v="155488.57999999999"/>
    <n v="0.27883799999999997"/>
  </r>
  <r>
    <x v="1"/>
    <n v="231"/>
    <m/>
    <x v="36"/>
    <s v="Saclay"/>
    <x v="99"/>
    <n v="1550"/>
    <s v="CA_HT"/>
    <x v="0"/>
    <s v="mai 24"/>
    <x v="4"/>
    <n v="5"/>
    <x v="81"/>
    <n v="43356.1"/>
    <n v="155488.57999999999"/>
    <n v="0.27883799999999997"/>
  </r>
  <r>
    <x v="1"/>
    <n v="236"/>
    <m/>
    <x v="36"/>
    <s v="Saclay"/>
    <x v="100"/>
    <n v="861.82"/>
    <s v="CA_HT"/>
    <x v="0"/>
    <s v="mai 24"/>
    <x v="4"/>
    <n v="5"/>
    <x v="82"/>
    <n v="43356.1"/>
    <n v="155488.57999999999"/>
    <n v="0.27883799999999997"/>
  </r>
  <r>
    <x v="1"/>
    <n v="237"/>
    <m/>
    <x v="36"/>
    <s v="Saclay"/>
    <x v="696"/>
    <n v="667.27"/>
    <s v="CA_HT"/>
    <x v="0"/>
    <s v="mai 24"/>
    <x v="4"/>
    <n v="5"/>
    <x v="193"/>
    <n v="43356.1"/>
    <n v="155488.57999999999"/>
    <n v="0.27883799999999997"/>
  </r>
  <r>
    <x v="1"/>
    <n v="238"/>
    <m/>
    <x v="36"/>
    <s v="Saclay"/>
    <x v="102"/>
    <n v="2600.09"/>
    <s v="CA_HT"/>
    <x v="0"/>
    <s v="mai 24"/>
    <x v="4"/>
    <n v="5"/>
    <x v="84"/>
    <n v="43356.1"/>
    <n v="155488.57999999999"/>
    <n v="0.27883799999999997"/>
  </r>
  <r>
    <x v="1"/>
    <n v="239"/>
    <m/>
    <x v="36"/>
    <s v="Saclay"/>
    <x v="105"/>
    <n v="1452.73"/>
    <s v="CA_HT"/>
    <x v="0"/>
    <s v="mai 24"/>
    <x v="4"/>
    <n v="5"/>
    <x v="87"/>
    <n v="43356.1"/>
    <n v="155488.57999999999"/>
    <n v="0.27883799999999997"/>
  </r>
  <r>
    <x v="1"/>
    <n v="240"/>
    <m/>
    <x v="36"/>
    <s v="Saclay"/>
    <x v="103"/>
    <n v="866.36"/>
    <s v="CA_HT"/>
    <x v="0"/>
    <s v="mai 24"/>
    <x v="4"/>
    <n v="5"/>
    <x v="85"/>
    <n v="43356.1"/>
    <n v="155488.57999999999"/>
    <n v="0.27883799999999997"/>
  </r>
  <r>
    <x v="1"/>
    <n v="241"/>
    <m/>
    <x v="36"/>
    <s v="Saclay"/>
    <x v="697"/>
    <n v="638.17999999999995"/>
    <s v="CA_HT"/>
    <x v="0"/>
    <s v="mai 24"/>
    <x v="4"/>
    <n v="5"/>
    <x v="211"/>
    <n v="43356.1"/>
    <n v="155488.57999999999"/>
    <n v="0.27883799999999997"/>
  </r>
  <r>
    <x v="1"/>
    <n v="242"/>
    <m/>
    <x v="36"/>
    <s v="Saclay"/>
    <x v="104"/>
    <n v="2277.4499999999998"/>
    <s v="CA_HT"/>
    <x v="0"/>
    <s v="mai 24"/>
    <x v="4"/>
    <n v="5"/>
    <x v="86"/>
    <n v="43356.1"/>
    <n v="155488.57999999999"/>
    <n v="0.27883799999999997"/>
  </r>
  <r>
    <x v="1"/>
    <n v="248"/>
    <m/>
    <x v="36"/>
    <s v="Saclay"/>
    <x v="106"/>
    <n v="5282.72"/>
    <s v="CA_HT"/>
    <x v="0"/>
    <s v="mai 24"/>
    <x v="4"/>
    <n v="5"/>
    <x v="88"/>
    <n v="43356.1"/>
    <n v="155488.57999999999"/>
    <n v="0.27883799999999997"/>
  </r>
  <r>
    <x v="1"/>
    <n v="249"/>
    <m/>
    <x v="36"/>
    <s v="Saclay"/>
    <x v="107"/>
    <n v="7786.36"/>
    <s v="CA_HT"/>
    <x v="0"/>
    <s v="mai 24"/>
    <x v="4"/>
    <n v="5"/>
    <x v="89"/>
    <n v="43356.1"/>
    <n v="155488.57999999999"/>
    <n v="0.27883799999999997"/>
  </r>
  <r>
    <x v="1"/>
    <n v="250"/>
    <m/>
    <x v="36"/>
    <s v="Saclay"/>
    <x v="108"/>
    <n v="3932.73"/>
    <s v="CA_HT"/>
    <x v="0"/>
    <s v="mai 24"/>
    <x v="4"/>
    <n v="5"/>
    <x v="90"/>
    <n v="43356.1"/>
    <n v="155488.57999999999"/>
    <n v="0.27883799999999997"/>
  </r>
  <r>
    <x v="1"/>
    <n v="251"/>
    <m/>
    <x v="36"/>
    <s v="Saclay"/>
    <x v="109"/>
    <n v="5774.54"/>
    <s v="CA_HT"/>
    <x v="0"/>
    <s v="mai 24"/>
    <x v="4"/>
    <n v="5"/>
    <x v="91"/>
    <n v="43356.1"/>
    <n v="155488.57999999999"/>
    <n v="0.27883799999999997"/>
  </r>
  <r>
    <x v="1"/>
    <n v="252"/>
    <m/>
    <x v="36"/>
    <s v="Saclay"/>
    <x v="698"/>
    <n v="2789.09"/>
    <s v="CA_HT"/>
    <x v="0"/>
    <s v="mai 24"/>
    <x v="4"/>
    <n v="5"/>
    <x v="207"/>
    <n v="43356.1"/>
    <n v="155488.57999999999"/>
    <n v="0.27883799999999997"/>
  </r>
  <r>
    <x v="1"/>
    <n v="253"/>
    <m/>
    <x v="36"/>
    <s v="Saclay"/>
    <x v="699"/>
    <n v="876.91"/>
    <s v="CA_HT"/>
    <x v="0"/>
    <s v="mai 24"/>
    <x v="4"/>
    <n v="5"/>
    <x v="206"/>
    <n v="43356.1"/>
    <n v="155488.57999999999"/>
    <n v="0.27883799999999997"/>
  </r>
  <r>
    <x v="1"/>
    <n v="254"/>
    <m/>
    <x v="36"/>
    <s v="Saclay"/>
    <x v="110"/>
    <n v="2287.27"/>
    <s v="CA_HT"/>
    <x v="0"/>
    <s v="mai 24"/>
    <x v="4"/>
    <n v="5"/>
    <x v="92"/>
    <n v="43356.1"/>
    <n v="155488.57999999999"/>
    <n v="0.27883799999999997"/>
  </r>
  <r>
    <x v="1"/>
    <n v="262"/>
    <m/>
    <x v="36"/>
    <s v="Saclay"/>
    <x v="111"/>
    <n v="11395.45"/>
    <s v="CA_HT"/>
    <x v="0"/>
    <s v="mai 24"/>
    <x v="4"/>
    <n v="5"/>
    <x v="93"/>
    <n v="43356.1"/>
    <n v="155488.57999999999"/>
    <n v="0.27883799999999997"/>
  </r>
  <r>
    <x v="1"/>
    <n v="263"/>
    <m/>
    <x v="36"/>
    <s v="Saclay"/>
    <x v="112"/>
    <n v="11678.18"/>
    <s v="CA_HT"/>
    <x v="0"/>
    <s v="mai 24"/>
    <x v="4"/>
    <n v="5"/>
    <x v="94"/>
    <n v="43356.1"/>
    <n v="155488.57999999999"/>
    <n v="0.27883799999999997"/>
  </r>
  <r>
    <x v="1"/>
    <n v="268"/>
    <m/>
    <x v="36"/>
    <s v="Saclay"/>
    <x v="113"/>
    <n v="18702.18"/>
    <s v="CA_HT"/>
    <x v="0"/>
    <s v="mai 24"/>
    <x v="4"/>
    <n v="5"/>
    <x v="95"/>
    <n v="43356.1"/>
    <n v="155488.57999999999"/>
    <n v="0.27883799999999997"/>
  </r>
  <r>
    <x v="1"/>
    <n v="269"/>
    <m/>
    <x v="36"/>
    <s v="Saclay"/>
    <x v="114"/>
    <n v="7417.27"/>
    <s v="CA_HT"/>
    <x v="0"/>
    <s v="mai 24"/>
    <x v="4"/>
    <n v="5"/>
    <x v="96"/>
    <n v="43356.1"/>
    <n v="155488.57999999999"/>
    <n v="0.27883799999999997"/>
  </r>
  <r>
    <x v="1"/>
    <n v="270"/>
    <m/>
    <x v="36"/>
    <s v="Saclay"/>
    <x v="700"/>
    <n v="2464.5500000000002"/>
    <s v="CA_HT"/>
    <x v="0"/>
    <s v="mai 24"/>
    <x v="4"/>
    <n v="5"/>
    <x v="194"/>
    <n v="43356.1"/>
    <n v="155488.57999999999"/>
    <n v="0.27883799999999997"/>
  </r>
  <r>
    <x v="1"/>
    <n v="271"/>
    <m/>
    <x v="36"/>
    <s v="Saclay"/>
    <x v="115"/>
    <n v="347.27"/>
    <s v="CA_HT"/>
    <x v="0"/>
    <s v="mai 24"/>
    <x v="4"/>
    <n v="5"/>
    <x v="97"/>
    <n v="43356.1"/>
    <n v="155488.57999999999"/>
    <n v="0.27883799999999997"/>
  </r>
  <r>
    <x v="1"/>
    <n v="272"/>
    <m/>
    <x v="36"/>
    <s v="Saclay"/>
    <x v="116"/>
    <n v="11456.82"/>
    <s v="CA_HT"/>
    <x v="0"/>
    <s v="mai 24"/>
    <x v="4"/>
    <n v="5"/>
    <x v="98"/>
    <n v="43356.1"/>
    <n v="155488.57999999999"/>
    <n v="0.27883799999999997"/>
  </r>
  <r>
    <x v="1"/>
    <n v="273"/>
    <m/>
    <x v="36"/>
    <s v="Saclay"/>
    <x v="117"/>
    <n v="15637.72"/>
    <s v="CA_HT"/>
    <x v="0"/>
    <s v="mai 24"/>
    <x v="4"/>
    <n v="5"/>
    <x v="99"/>
    <n v="43356.1"/>
    <n v="155488.57999999999"/>
    <n v="0.27883799999999997"/>
  </r>
  <r>
    <x v="1"/>
    <n v="278"/>
    <m/>
    <x v="36"/>
    <s v="Saclay"/>
    <x v="118"/>
    <n v="14500"/>
    <s v="CA_HT"/>
    <x v="0"/>
    <s v="mai 24"/>
    <x v="4"/>
    <n v="5"/>
    <x v="100"/>
    <n v="43356.1"/>
    <n v="155488.57999999999"/>
    <n v="0.27883799999999997"/>
  </r>
  <r>
    <x v="1"/>
    <n v="279"/>
    <m/>
    <x v="36"/>
    <s v="Saclay"/>
    <x v="119"/>
    <n v="12065.45"/>
    <s v="CA_HT"/>
    <x v="0"/>
    <s v="mai 24"/>
    <x v="4"/>
    <n v="5"/>
    <x v="101"/>
    <n v="43356.1"/>
    <n v="155488.57999999999"/>
    <n v="0.27883799999999997"/>
  </r>
  <r>
    <x v="1"/>
    <n v="283"/>
    <m/>
    <x v="36"/>
    <s v="Saclay"/>
    <x v="120"/>
    <n v="6294.54"/>
    <s v="CA_HT"/>
    <x v="0"/>
    <s v="mai 24"/>
    <x v="4"/>
    <n v="5"/>
    <x v="102"/>
    <n v="43356.1"/>
    <n v="155488.57999999999"/>
    <n v="0.27883799999999997"/>
  </r>
  <r>
    <x v="1"/>
    <n v="284"/>
    <m/>
    <x v="36"/>
    <s v="Saclay"/>
    <x v="121"/>
    <n v="3470"/>
    <s v="CA_HT"/>
    <x v="0"/>
    <s v="juin 24"/>
    <x v="5"/>
    <n v="6"/>
    <x v="103"/>
    <n v="57553.39"/>
    <n v="246043.97"/>
    <n v="0.23391500000000001"/>
  </r>
  <r>
    <x v="1"/>
    <n v="285"/>
    <m/>
    <x v="36"/>
    <s v="Saclay"/>
    <x v="701"/>
    <n v="1655.45"/>
    <s v="CA_HT"/>
    <x v="0"/>
    <s v="juin 24"/>
    <x v="5"/>
    <n v="6"/>
    <x v="208"/>
    <n v="57553.39"/>
    <n v="246043.97"/>
    <n v="0.23391500000000001"/>
  </r>
  <r>
    <x v="1"/>
    <n v="286"/>
    <m/>
    <x v="36"/>
    <s v="Saclay"/>
    <x v="122"/>
    <n v="12395.45"/>
    <s v="CA_HT"/>
    <x v="0"/>
    <s v="juin 24"/>
    <x v="5"/>
    <n v="6"/>
    <x v="104"/>
    <n v="57553.39"/>
    <n v="246043.97"/>
    <n v="0.23391500000000001"/>
  </r>
  <r>
    <x v="1"/>
    <n v="290"/>
    <m/>
    <x v="36"/>
    <s v="Saclay"/>
    <x v="123"/>
    <n v="13270.9"/>
    <s v="CA_HT"/>
    <x v="0"/>
    <s v="juin 24"/>
    <x v="5"/>
    <n v="6"/>
    <x v="105"/>
    <n v="57553.39"/>
    <n v="246043.97"/>
    <n v="0.23391500000000001"/>
  </r>
  <r>
    <x v="1"/>
    <n v="292"/>
    <m/>
    <x v="36"/>
    <s v="Saclay"/>
    <x v="124"/>
    <n v="12367.27"/>
    <s v="CA_HT"/>
    <x v="0"/>
    <s v="juin 24"/>
    <x v="5"/>
    <n v="6"/>
    <x v="106"/>
    <n v="57553.39"/>
    <n v="246043.97"/>
    <n v="0.23391500000000001"/>
  </r>
  <r>
    <x v="1"/>
    <n v="293"/>
    <m/>
    <x v="36"/>
    <s v="Saclay"/>
    <x v="125"/>
    <n v="18731.82"/>
    <s v="CA_HT"/>
    <x v="0"/>
    <s v="juin 24"/>
    <x v="5"/>
    <n v="6"/>
    <x v="107"/>
    <n v="57553.39"/>
    <n v="246043.97"/>
    <n v="0.23391500000000001"/>
  </r>
  <r>
    <x v="1"/>
    <n v="294"/>
    <m/>
    <x v="36"/>
    <s v="Saclay"/>
    <x v="126"/>
    <n v="7304.54"/>
    <s v="CA_HT"/>
    <x v="0"/>
    <s v="juin 24"/>
    <x v="5"/>
    <n v="6"/>
    <x v="108"/>
    <n v="57553.39"/>
    <n v="246043.97"/>
    <n v="0.23391500000000001"/>
  </r>
  <r>
    <x v="1"/>
    <n v="295"/>
    <m/>
    <x v="36"/>
    <s v="Saclay"/>
    <x v="702"/>
    <n v="5680.91"/>
    <s v="CA_HT"/>
    <x v="0"/>
    <s v="juin 24"/>
    <x v="5"/>
    <n v="6"/>
    <x v="196"/>
    <n v="57553.39"/>
    <n v="246043.97"/>
    <n v="0.23391500000000001"/>
  </r>
  <r>
    <x v="1"/>
    <n v="296"/>
    <m/>
    <x v="36"/>
    <s v="Saclay"/>
    <x v="703"/>
    <n v="1152.73"/>
    <s v="CA_HT"/>
    <x v="0"/>
    <s v="juin 24"/>
    <x v="5"/>
    <n v="6"/>
    <x v="214"/>
    <n v="57553.39"/>
    <n v="246043.97"/>
    <n v="0.23391500000000001"/>
  </r>
  <r>
    <x v="1"/>
    <n v="512"/>
    <m/>
    <x v="36"/>
    <s v="Saclay"/>
    <x v="704"/>
    <n v="10534.54"/>
    <s v="CA_HT"/>
    <x v="0"/>
    <s v="juin 24"/>
    <x v="5"/>
    <n v="6"/>
    <x v="195"/>
    <n v="57553.39"/>
    <n v="246043.97"/>
    <n v="0.23391500000000001"/>
  </r>
  <r>
    <x v="1"/>
    <n v="514"/>
    <m/>
    <x v="36"/>
    <s v="Saclay"/>
    <x v="127"/>
    <n v="10111.81"/>
    <s v="CA_HT"/>
    <x v="0"/>
    <s v="juin 24"/>
    <x v="5"/>
    <n v="6"/>
    <x v="109"/>
    <n v="57553.39"/>
    <n v="246043.97"/>
    <n v="0.23391500000000001"/>
  </r>
  <r>
    <x v="1"/>
    <n v="779"/>
    <m/>
    <x v="36"/>
    <s v="Saclay"/>
    <x v="128"/>
    <n v="7138.18"/>
    <s v="CA_HT"/>
    <x v="0"/>
    <s v="juin 24"/>
    <x v="5"/>
    <n v="6"/>
    <x v="110"/>
    <n v="57553.39"/>
    <n v="246043.97"/>
    <n v="0.23391500000000001"/>
  </r>
  <r>
    <x v="1"/>
    <n v="780"/>
    <m/>
    <x v="36"/>
    <s v="Saclay"/>
    <x v="129"/>
    <n v="8738.18"/>
    <s v="CA_HT"/>
    <x v="0"/>
    <s v="juin 24"/>
    <x v="5"/>
    <n v="6"/>
    <x v="111"/>
    <n v="57553.39"/>
    <n v="246043.97"/>
    <n v="0.23391500000000001"/>
  </r>
  <r>
    <x v="1"/>
    <n v="785"/>
    <m/>
    <x v="36"/>
    <s v="Saclay"/>
    <x v="130"/>
    <n v="4599.09"/>
    <s v="CA_HT"/>
    <x v="0"/>
    <s v="juin 24"/>
    <x v="5"/>
    <n v="6"/>
    <x v="112"/>
    <n v="57553.39"/>
    <n v="246043.97"/>
    <n v="0.23391500000000001"/>
  </r>
  <r>
    <x v="1"/>
    <n v="786"/>
    <m/>
    <x v="36"/>
    <s v="Saclay"/>
    <x v="135"/>
    <n v="440"/>
    <s v="CA_HT"/>
    <x v="0"/>
    <s v="juin 24"/>
    <x v="5"/>
    <n v="6"/>
    <x v="117"/>
    <n v="57553.39"/>
    <n v="246043.97"/>
    <n v="0.23391500000000001"/>
  </r>
  <r>
    <x v="1"/>
    <n v="787"/>
    <m/>
    <x v="36"/>
    <s v="Saclay"/>
    <x v="705"/>
    <n v="1092.73"/>
    <s v="CA_HT"/>
    <x v="0"/>
    <s v="juin 24"/>
    <x v="5"/>
    <n v="6"/>
    <x v="197"/>
    <n v="57553.39"/>
    <n v="246043.97"/>
    <n v="0.23391500000000001"/>
  </r>
  <r>
    <x v="1"/>
    <n v="788"/>
    <m/>
    <x v="36"/>
    <s v="Saclay"/>
    <x v="131"/>
    <n v="13150.41"/>
    <s v="CA_HT"/>
    <x v="0"/>
    <s v="juin 24"/>
    <x v="5"/>
    <n v="6"/>
    <x v="113"/>
    <n v="57553.39"/>
    <n v="246043.97"/>
    <n v="0.23391500000000001"/>
  </r>
  <r>
    <x v="1"/>
    <n v="792"/>
    <m/>
    <x v="36"/>
    <s v="Saclay"/>
    <x v="132"/>
    <n v="11460"/>
    <s v="CA_HT"/>
    <x v="0"/>
    <s v="juin 24"/>
    <x v="5"/>
    <n v="6"/>
    <x v="114"/>
    <n v="57553.39"/>
    <n v="246043.97"/>
    <n v="0.23391500000000001"/>
  </r>
  <r>
    <x v="1"/>
    <n v="793"/>
    <m/>
    <x v="36"/>
    <s v="Saclay"/>
    <x v="133"/>
    <n v="11370.9"/>
    <s v="CA_HT"/>
    <x v="0"/>
    <s v="juin 24"/>
    <x v="5"/>
    <n v="6"/>
    <x v="115"/>
    <n v="57553.39"/>
    <n v="246043.97"/>
    <n v="0.23391500000000001"/>
  </r>
  <r>
    <x v="1"/>
    <n v="794"/>
    <m/>
    <x v="36"/>
    <s v="Saclay"/>
    <x v="134"/>
    <n v="14702.72"/>
    <s v="CA_HT"/>
    <x v="0"/>
    <s v="juin 24"/>
    <x v="5"/>
    <n v="6"/>
    <x v="116"/>
    <n v="57553.39"/>
    <n v="246043.97"/>
    <n v="0.23391500000000001"/>
  </r>
  <r>
    <x v="1"/>
    <n v="795"/>
    <m/>
    <x v="36"/>
    <s v="Saclay"/>
    <x v="136"/>
    <n v="2788.18"/>
    <s v="CA_HT"/>
    <x v="0"/>
    <s v="juin 24"/>
    <x v="5"/>
    <n v="6"/>
    <x v="118"/>
    <n v="57553.39"/>
    <n v="246043.97"/>
    <n v="0.23391500000000001"/>
  </r>
  <r>
    <x v="1"/>
    <n v="796"/>
    <m/>
    <x v="36"/>
    <s v="Saclay"/>
    <x v="137"/>
    <n v="743.64"/>
    <s v="CA_HT"/>
    <x v="0"/>
    <s v="juin 24"/>
    <x v="5"/>
    <n v="6"/>
    <x v="119"/>
    <n v="57553.39"/>
    <n v="246043.97"/>
    <n v="0.23391500000000001"/>
  </r>
  <r>
    <x v="1"/>
    <n v="797"/>
    <m/>
    <x v="36"/>
    <s v="Saclay"/>
    <x v="138"/>
    <n v="1287.27"/>
    <s v="CA_HT"/>
    <x v="0"/>
    <s v="juin 24"/>
    <x v="5"/>
    <n v="6"/>
    <x v="120"/>
    <n v="57553.39"/>
    <n v="246043.97"/>
    <n v="0.23391500000000001"/>
  </r>
  <r>
    <x v="1"/>
    <n v="798"/>
    <m/>
    <x v="36"/>
    <s v="Saclay"/>
    <x v="139"/>
    <n v="7001.82"/>
    <s v="CA_HT"/>
    <x v="0"/>
    <s v="juin 24"/>
    <x v="5"/>
    <n v="6"/>
    <x v="121"/>
    <n v="57553.39"/>
    <n v="246043.97"/>
    <n v="0.23391500000000001"/>
  </r>
  <r>
    <x v="1"/>
    <n v="799"/>
    <m/>
    <x v="36"/>
    <s v="Saclay"/>
    <x v="140"/>
    <n v="10892.72"/>
    <s v="CA_HT"/>
    <x v="0"/>
    <s v="juin 24"/>
    <x v="5"/>
    <n v="6"/>
    <x v="122"/>
    <n v="57553.39"/>
    <n v="246043.97"/>
    <n v="0.23391500000000001"/>
  </r>
  <r>
    <x v="1"/>
    <n v="807"/>
    <m/>
    <x v="36"/>
    <s v="Saclay"/>
    <x v="141"/>
    <n v="16473.63"/>
    <s v="CA_HT"/>
    <x v="0"/>
    <s v="juin 24"/>
    <x v="5"/>
    <n v="6"/>
    <x v="123"/>
    <n v="57553.39"/>
    <n v="246043.97"/>
    <n v="0.23391500000000001"/>
  </r>
  <r>
    <x v="1"/>
    <n v="808"/>
    <m/>
    <x v="36"/>
    <s v="Saclay"/>
    <x v="142"/>
    <n v="20773.63"/>
    <s v="CA_HT"/>
    <x v="0"/>
    <s v="juin 24"/>
    <x v="5"/>
    <n v="6"/>
    <x v="124"/>
    <n v="57553.39"/>
    <n v="246043.97"/>
    <n v="0.23391500000000001"/>
  </r>
  <r>
    <x v="1"/>
    <n v="813"/>
    <m/>
    <x v="36"/>
    <s v="Saclay"/>
    <x v="143"/>
    <n v="12347.27"/>
    <s v="CA_HT"/>
    <x v="0"/>
    <s v="juin 24"/>
    <x v="5"/>
    <n v="6"/>
    <x v="125"/>
    <n v="57553.39"/>
    <n v="246043.97"/>
    <n v="0.23391500000000001"/>
  </r>
  <r>
    <x v="1"/>
    <n v="814"/>
    <m/>
    <x v="36"/>
    <s v="Saclay"/>
    <x v="145"/>
    <n v="1678.18"/>
    <s v="CA_HT"/>
    <x v="0"/>
    <s v="juin 24"/>
    <x v="5"/>
    <n v="6"/>
    <x v="127"/>
    <n v="57553.39"/>
    <n v="246043.97"/>
    <n v="0.23391500000000001"/>
  </r>
  <r>
    <x v="1"/>
    <n v="815"/>
    <m/>
    <x v="36"/>
    <s v="Saclay"/>
    <x v="144"/>
    <n v="2690"/>
    <s v="CA_HT"/>
    <x v="0"/>
    <s v="juin 24"/>
    <x v="5"/>
    <n v="6"/>
    <x v="126"/>
    <n v="57553.39"/>
    <n v="246043.97"/>
    <n v="0.23391500000000001"/>
  </r>
  <r>
    <x v="1"/>
    <n v="819"/>
    <m/>
    <x v="36"/>
    <s v="Saclay"/>
    <x v="147"/>
    <n v="14393.18"/>
    <s v="CA_HT"/>
    <x v="0"/>
    <s v="juillet 24"/>
    <x v="6"/>
    <n v="7"/>
    <x v="128"/>
    <n v="24570.98"/>
    <n v="105215.41"/>
    <n v="0.23352999999999999"/>
  </r>
  <r>
    <x v="1"/>
    <n v="823"/>
    <m/>
    <x v="36"/>
    <s v="Saclay"/>
    <x v="149"/>
    <n v="15929.09"/>
    <s v="CA_HT"/>
    <x v="0"/>
    <s v="juillet 24"/>
    <x v="6"/>
    <n v="7"/>
    <x v="74"/>
    <n v="24570.98"/>
    <n v="105215.41"/>
    <n v="0.23352999999999999"/>
  </r>
  <r>
    <x v="1"/>
    <n v="824"/>
    <m/>
    <x v="36"/>
    <s v="Saclay"/>
    <x v="146"/>
    <n v="20496.36"/>
    <s v="CA_HT"/>
    <x v="0"/>
    <s v="juillet 24"/>
    <x v="6"/>
    <n v="7"/>
    <x v="73"/>
    <n v="24570.98"/>
    <n v="105215.41"/>
    <n v="0.23352999999999999"/>
  </r>
  <r>
    <x v="1"/>
    <n v="827"/>
    <m/>
    <x v="36"/>
    <s v="Saclay"/>
    <x v="148"/>
    <n v="8286.36"/>
    <s v="CA_HT"/>
    <x v="0"/>
    <s v="juillet 24"/>
    <x v="6"/>
    <n v="7"/>
    <x v="75"/>
    <n v="24570.98"/>
    <n v="105215.41"/>
    <n v="0.23352999999999999"/>
  </r>
  <r>
    <x v="1"/>
    <n v="830"/>
    <m/>
    <x v="36"/>
    <s v="Saclay"/>
    <x v="150"/>
    <n v="3587.73"/>
    <s v="CA_HT"/>
    <x v="0"/>
    <s v="juillet 24"/>
    <x v="6"/>
    <n v="7"/>
    <x v="76"/>
    <n v="24570.98"/>
    <n v="105215.41"/>
    <n v="0.23352999999999999"/>
  </r>
  <r>
    <x v="1"/>
    <n v="831"/>
    <m/>
    <x v="36"/>
    <s v="Saclay"/>
    <x v="706"/>
    <n v="1847.27"/>
    <s v="CA_HT"/>
    <x v="0"/>
    <s v="juillet 24"/>
    <x v="6"/>
    <n v="7"/>
    <x v="77"/>
    <n v="24570.98"/>
    <n v="105215.41"/>
    <n v="0.23352999999999999"/>
  </r>
  <r>
    <x v="1"/>
    <n v="832"/>
    <m/>
    <x v="36"/>
    <s v="Saclay"/>
    <x v="707"/>
    <n v="785.45"/>
    <s v="CA_HT"/>
    <x v="0"/>
    <s v="juillet 24"/>
    <x v="6"/>
    <n v="7"/>
    <x v="5"/>
    <n v="24570.98"/>
    <n v="105215.41"/>
    <n v="0.23352999999999999"/>
  </r>
  <r>
    <x v="1"/>
    <n v="833"/>
    <m/>
    <x v="36"/>
    <s v="Saclay"/>
    <x v="151"/>
    <n v="7133.18"/>
    <s v="CA_HT"/>
    <x v="0"/>
    <s v="juillet 24"/>
    <x v="6"/>
    <n v="7"/>
    <x v="3"/>
    <n v="24570.98"/>
    <n v="105215.41"/>
    <n v="0.23352999999999999"/>
  </r>
  <r>
    <x v="1"/>
    <n v="838"/>
    <m/>
    <x v="36"/>
    <s v="Saclay"/>
    <x v="152"/>
    <n v="6585.45"/>
    <s v="CA_HT"/>
    <x v="0"/>
    <s v="juillet 24"/>
    <x v="6"/>
    <n v="7"/>
    <x v="0"/>
    <n v="24570.98"/>
    <n v="105215.41"/>
    <n v="0.23352999999999999"/>
  </r>
  <r>
    <x v="1"/>
    <n v="839"/>
    <m/>
    <x v="36"/>
    <s v="Saclay"/>
    <x v="153"/>
    <n v="2335.4499999999998"/>
    <s v="CA_HT"/>
    <x v="0"/>
    <s v="juillet 24"/>
    <x v="6"/>
    <n v="7"/>
    <x v="2"/>
    <n v="24570.98"/>
    <n v="105215.41"/>
    <n v="0.23352999999999999"/>
  </r>
  <r>
    <x v="1"/>
    <n v="842"/>
    <m/>
    <x v="36"/>
    <s v="Saclay"/>
    <x v="154"/>
    <n v="1060"/>
    <s v="CA_HT"/>
    <x v="0"/>
    <s v="juillet 24"/>
    <x v="6"/>
    <n v="7"/>
    <x v="4"/>
    <n v="24570.98"/>
    <n v="105215.41"/>
    <n v="0.23352999999999999"/>
  </r>
  <r>
    <x v="1"/>
    <n v="849"/>
    <m/>
    <x v="36"/>
    <s v="Saclay"/>
    <x v="155"/>
    <n v="612.73"/>
    <s v="CA_HT"/>
    <x v="0"/>
    <s v="juillet 24"/>
    <x v="6"/>
    <n v="7"/>
    <x v="1"/>
    <n v="24570.98"/>
    <n v="105215.41"/>
    <n v="0.23352999999999999"/>
  </r>
  <r>
    <x v="1"/>
    <n v="850"/>
    <m/>
    <x v="36"/>
    <s v="Saclay"/>
    <x v="708"/>
    <n v="656.36"/>
    <s v="CA_HT"/>
    <x v="0"/>
    <s v="juillet 24"/>
    <x v="6"/>
    <n v="7"/>
    <x v="8"/>
    <n v="24570.98"/>
    <n v="105215.41"/>
    <n v="0.23352999999999999"/>
  </r>
  <r>
    <x v="1"/>
    <n v="851"/>
    <m/>
    <x v="36"/>
    <s v="Saclay"/>
    <x v="709"/>
    <n v="874.55"/>
    <s v="CA_HT"/>
    <x v="0"/>
    <s v="juillet 24"/>
    <x v="6"/>
    <n v="7"/>
    <x v="7"/>
    <n v="24570.98"/>
    <n v="105215.41"/>
    <n v="0.23352999999999999"/>
  </r>
  <r>
    <x v="1"/>
    <n v="852"/>
    <m/>
    <x v="36"/>
    <s v="Saclay"/>
    <x v="710"/>
    <n v="2040"/>
    <s v="CA_HT"/>
    <x v="0"/>
    <s v="juillet 24"/>
    <x v="6"/>
    <n v="7"/>
    <x v="6"/>
    <n v="24570.98"/>
    <n v="105215.41"/>
    <n v="0.23352999999999999"/>
  </r>
  <r>
    <x v="1"/>
    <n v="853"/>
    <m/>
    <x v="36"/>
    <s v="Saclay"/>
    <x v="158"/>
    <n v="1879.09"/>
    <s v="CA_HT"/>
    <x v="0"/>
    <s v="juillet 24"/>
    <x v="6"/>
    <n v="7"/>
    <x v="9"/>
    <n v="24570.98"/>
    <n v="105215.41"/>
    <n v="0.23352999999999999"/>
  </r>
  <r>
    <x v="1"/>
    <n v="854"/>
    <m/>
    <x v="36"/>
    <s v="Saclay"/>
    <x v="156"/>
    <n v="1540"/>
    <s v="CA_HT"/>
    <x v="0"/>
    <s v="juillet 24"/>
    <x v="6"/>
    <n v="7"/>
    <x v="10"/>
    <n v="24570.98"/>
    <n v="105215.41"/>
    <n v="0.23352999999999999"/>
  </r>
  <r>
    <x v="1"/>
    <n v="855"/>
    <m/>
    <x v="36"/>
    <s v="Saclay"/>
    <x v="157"/>
    <n v="1067.27"/>
    <s v="CA_HT"/>
    <x v="0"/>
    <s v="juillet 24"/>
    <x v="6"/>
    <n v="7"/>
    <x v="11"/>
    <n v="24570.98"/>
    <n v="105215.41"/>
    <n v="0.23352999999999999"/>
  </r>
  <r>
    <x v="1"/>
    <n v="856"/>
    <m/>
    <x v="36"/>
    <s v="Saclay"/>
    <x v="711"/>
    <n v="912.73"/>
    <s v="CA_HT"/>
    <x v="0"/>
    <s v="juillet 24"/>
    <x v="6"/>
    <n v="7"/>
    <x v="12"/>
    <n v="24570.98"/>
    <n v="105215.41"/>
    <n v="0.23352999999999999"/>
  </r>
  <r>
    <x v="1"/>
    <n v="857"/>
    <m/>
    <x v="36"/>
    <s v="Saclay"/>
    <x v="159"/>
    <n v="4907.2700000000004"/>
    <s v="CA_HT"/>
    <x v="0"/>
    <s v="juillet 24"/>
    <x v="6"/>
    <n v="7"/>
    <x v="13"/>
    <n v="24570.98"/>
    <n v="105215.41"/>
    <n v="0.23352999999999999"/>
  </r>
  <r>
    <x v="1"/>
    <n v="858"/>
    <m/>
    <x v="36"/>
    <s v="Saclay"/>
    <x v="712"/>
    <n v="364.09"/>
    <s v="CA_HT"/>
    <x v="0"/>
    <s v="juillet 24"/>
    <x v="6"/>
    <n v="7"/>
    <x v="204"/>
    <n v="24570.98"/>
    <n v="105215.41"/>
    <n v="0.23352999999999999"/>
  </r>
  <r>
    <x v="1"/>
    <n v="859"/>
    <m/>
    <x v="36"/>
    <s v="Saclay"/>
    <x v="713"/>
    <n v="1147.27"/>
    <s v="CA_HT"/>
    <x v="0"/>
    <s v="juillet 24"/>
    <x v="6"/>
    <n v="7"/>
    <x v="14"/>
    <n v="24570.98"/>
    <n v="105215.41"/>
    <n v="0.23352999999999999"/>
  </r>
  <r>
    <x v="1"/>
    <n v="867"/>
    <m/>
    <x v="36"/>
    <s v="Saclay"/>
    <x v="160"/>
    <n v="602.27"/>
    <s v="CA_HT"/>
    <x v="0"/>
    <s v="juillet 24"/>
    <x v="6"/>
    <n v="7"/>
    <x v="15"/>
    <n v="24570.98"/>
    <n v="105215.41"/>
    <n v="0.23352999999999999"/>
  </r>
  <r>
    <x v="1"/>
    <n v="868"/>
    <m/>
    <x v="36"/>
    <s v="Saclay"/>
    <x v="161"/>
    <n v="671.82"/>
    <s v="CA_HT"/>
    <x v="0"/>
    <s v="juillet 24"/>
    <x v="6"/>
    <n v="7"/>
    <x v="16"/>
    <n v="24570.98"/>
    <n v="105215.41"/>
    <n v="0.23352999999999999"/>
  </r>
  <r>
    <x v="1"/>
    <n v="874"/>
    <m/>
    <x v="36"/>
    <s v="Saclay"/>
    <x v="162"/>
    <n v="726.82"/>
    <s v="CA_HT"/>
    <x v="0"/>
    <s v="juillet 24"/>
    <x v="6"/>
    <n v="7"/>
    <x v="17"/>
    <n v="24570.98"/>
    <n v="105215.41"/>
    <n v="0.23352999999999999"/>
  </r>
  <r>
    <x v="1"/>
    <n v="875"/>
    <m/>
    <x v="36"/>
    <s v="Saclay"/>
    <x v="163"/>
    <n v="678.18"/>
    <s v="CA_HT"/>
    <x v="0"/>
    <s v="juillet 24"/>
    <x v="6"/>
    <n v="7"/>
    <x v="18"/>
    <n v="24570.98"/>
    <n v="105215.41"/>
    <n v="0.23352999999999999"/>
  </r>
  <r>
    <x v="1"/>
    <n v="876"/>
    <m/>
    <x v="36"/>
    <s v="Saclay"/>
    <x v="165"/>
    <n v="1085.45"/>
    <s v="CA_HT"/>
    <x v="0"/>
    <s v="juillet 24"/>
    <x v="6"/>
    <n v="7"/>
    <x v="129"/>
    <n v="24570.98"/>
    <n v="105215.41"/>
    <n v="0.23352999999999999"/>
  </r>
  <r>
    <x v="1"/>
    <n v="877"/>
    <m/>
    <x v="36"/>
    <s v="Saclay"/>
    <x v="714"/>
    <n v="1132.27"/>
    <s v="CA_HT"/>
    <x v="0"/>
    <s v="juillet 24"/>
    <x v="6"/>
    <n v="7"/>
    <x v="213"/>
    <n v="24570.98"/>
    <n v="105215.41"/>
    <n v="0.23352999999999999"/>
  </r>
  <r>
    <x v="1"/>
    <n v="879"/>
    <m/>
    <x v="36"/>
    <s v="Saclay"/>
    <x v="164"/>
    <n v="809.09"/>
    <s v="CA_HT"/>
    <x v="0"/>
    <s v="juillet 24"/>
    <x v="6"/>
    <n v="7"/>
    <x v="19"/>
    <n v="24570.98"/>
    <n v="105215.41"/>
    <n v="0.23352999999999999"/>
  </r>
  <r>
    <x v="1"/>
    <n v="880"/>
    <m/>
    <x v="36"/>
    <s v="Saclay"/>
    <x v="166"/>
    <n v="408.18"/>
    <s v="CA_HT"/>
    <x v="0"/>
    <s v="juillet 24"/>
    <x v="6"/>
    <n v="7"/>
    <x v="20"/>
    <n v="24570.98"/>
    <n v="105215.41"/>
    <n v="0.23352999999999999"/>
  </r>
  <r>
    <x v="1"/>
    <n v="883"/>
    <m/>
    <x v="36"/>
    <s v="Saclay"/>
    <x v="181"/>
    <n v="660.45"/>
    <s v="CA_HT"/>
    <x v="0"/>
    <s v="juillet 24"/>
    <x v="6"/>
    <n v="7"/>
    <x v="21"/>
    <n v="24570.98"/>
    <n v="105215.41"/>
    <n v="0.23352999999999999"/>
  </r>
  <r>
    <x v="1"/>
    <n v="884"/>
    <m/>
    <x v="36"/>
    <s v="Saclay"/>
    <x v="167"/>
    <n v="1491.36"/>
    <s v="CA_HT"/>
    <x v="0"/>
    <s v="août 24"/>
    <x v="7"/>
    <n v="8"/>
    <x v="22"/>
    <n v="14737.33"/>
    <n v="30263.67"/>
    <n v="0.48696400000000001"/>
  </r>
  <r>
    <x v="1"/>
    <n v="887"/>
    <m/>
    <x v="36"/>
    <s v="Saclay"/>
    <x v="168"/>
    <n v="1072.73"/>
    <s v="CA_HT"/>
    <x v="0"/>
    <s v="août 24"/>
    <x v="7"/>
    <n v="8"/>
    <x v="23"/>
    <n v="14737.33"/>
    <n v="30263.67"/>
    <n v="0.48696400000000001"/>
  </r>
  <r>
    <x v="1"/>
    <n v="888"/>
    <m/>
    <x v="36"/>
    <s v="Saclay"/>
    <x v="169"/>
    <n v="1726.36"/>
    <s v="CA_HT"/>
    <x v="0"/>
    <s v="août 24"/>
    <x v="7"/>
    <n v="8"/>
    <x v="24"/>
    <n v="14737.33"/>
    <n v="30263.67"/>
    <n v="0.48696400000000001"/>
  </r>
  <r>
    <x v="1"/>
    <n v="889"/>
    <m/>
    <x v="36"/>
    <s v="Saclay"/>
    <x v="715"/>
    <n v="1155.9100000000001"/>
    <s v="CA_HT"/>
    <x v="0"/>
    <s v="août 24"/>
    <x v="7"/>
    <n v="8"/>
    <x v="27"/>
    <n v="14737.33"/>
    <n v="30263.67"/>
    <n v="0.48696400000000001"/>
  </r>
  <r>
    <x v="1"/>
    <n v="890"/>
    <m/>
    <x v="36"/>
    <s v="Saclay"/>
    <x v="171"/>
    <n v="1195.9100000000001"/>
    <s v="CA_HT"/>
    <x v="0"/>
    <s v="août 24"/>
    <x v="7"/>
    <n v="8"/>
    <x v="25"/>
    <n v="14737.33"/>
    <n v="30263.67"/>
    <n v="0.48696400000000001"/>
  </r>
  <r>
    <x v="1"/>
    <n v="895"/>
    <m/>
    <x v="36"/>
    <s v="Saclay"/>
    <x v="170"/>
    <n v="653.64"/>
    <s v="CA_HT"/>
    <x v="0"/>
    <s v="août 24"/>
    <x v="7"/>
    <n v="8"/>
    <x v="26"/>
    <n v="14737.33"/>
    <n v="30263.67"/>
    <n v="0.48696400000000001"/>
  </r>
  <r>
    <x v="1"/>
    <n v="897"/>
    <m/>
    <x v="36"/>
    <s v="Saclay"/>
    <x v="172"/>
    <n v="488.64"/>
    <s v="CA_HT"/>
    <x v="0"/>
    <s v="août 24"/>
    <x v="7"/>
    <n v="8"/>
    <x v="28"/>
    <n v="14737.33"/>
    <n v="30263.67"/>
    <n v="0.48696400000000001"/>
  </r>
  <r>
    <x v="1"/>
    <n v="909"/>
    <m/>
    <x v="36"/>
    <s v="Saclay"/>
    <x v="173"/>
    <n v="527.27"/>
    <s v="CA_HT"/>
    <x v="0"/>
    <s v="août 24"/>
    <x v="7"/>
    <n v="8"/>
    <x v="29"/>
    <n v="14737.33"/>
    <n v="30263.67"/>
    <n v="0.48696400000000001"/>
  </r>
  <r>
    <x v="1"/>
    <n v="910"/>
    <m/>
    <x v="36"/>
    <s v="Saclay"/>
    <x v="174"/>
    <n v="440.91"/>
    <s v="CA_HT"/>
    <x v="0"/>
    <s v="août 24"/>
    <x v="7"/>
    <n v="8"/>
    <x v="30"/>
    <n v="14737.33"/>
    <n v="30263.67"/>
    <n v="0.48696400000000001"/>
  </r>
  <r>
    <x v="1"/>
    <n v="911"/>
    <m/>
    <x v="36"/>
    <s v="Saclay"/>
    <x v="716"/>
    <n v="584.54999999999995"/>
    <s v="CA_HT"/>
    <x v="0"/>
    <s v="août 24"/>
    <x v="7"/>
    <n v="8"/>
    <x v="33"/>
    <n v="14737.33"/>
    <n v="30263.67"/>
    <n v="0.48696400000000001"/>
  </r>
  <r>
    <x v="1"/>
    <n v="912"/>
    <m/>
    <x v="36"/>
    <s v="Saclay"/>
    <x v="717"/>
    <n v="350"/>
    <s v="CA_HT"/>
    <x v="0"/>
    <s v="août 24"/>
    <x v="7"/>
    <n v="8"/>
    <x v="31"/>
    <n v="14737.33"/>
    <n v="30263.67"/>
    <n v="0.48696400000000001"/>
  </r>
  <r>
    <x v="1"/>
    <n v="913"/>
    <m/>
    <x v="36"/>
    <s v="Saclay"/>
    <x v="176"/>
    <n v="976.36"/>
    <s v="CA_HT"/>
    <x v="0"/>
    <s v="août 24"/>
    <x v="7"/>
    <n v="8"/>
    <x v="32"/>
    <n v="14737.33"/>
    <n v="30263.67"/>
    <n v="0.48696400000000001"/>
  </r>
  <r>
    <x v="1"/>
    <n v="914"/>
    <m/>
    <x v="36"/>
    <s v="Saclay"/>
    <x v="183"/>
    <n v="260"/>
    <s v="CA_HT"/>
    <x v="0"/>
    <s v="août 24"/>
    <x v="7"/>
    <n v="8"/>
    <x v="34"/>
    <n v="14737.33"/>
    <n v="30263.67"/>
    <n v="0.48696400000000001"/>
  </r>
  <r>
    <x v="1"/>
    <n v="915"/>
    <m/>
    <x v="36"/>
    <s v="Saclay"/>
    <x v="718"/>
    <n v="303.64"/>
    <s v="CA_HT"/>
    <x v="0"/>
    <s v="août 24"/>
    <x v="7"/>
    <n v="8"/>
    <x v="35"/>
    <n v="14737.33"/>
    <n v="30263.67"/>
    <n v="0.48696400000000001"/>
  </r>
  <r>
    <x v="1"/>
    <n v="916"/>
    <m/>
    <x v="36"/>
    <s v="Saclay"/>
    <x v="719"/>
    <n v="243.64"/>
    <s v="CA_HT"/>
    <x v="0"/>
    <s v="août 24"/>
    <x v="7"/>
    <n v="8"/>
    <x v="36"/>
    <n v="14737.33"/>
    <n v="30263.67"/>
    <n v="0.48696400000000001"/>
  </r>
  <r>
    <x v="1"/>
    <n v="917"/>
    <m/>
    <x v="36"/>
    <s v="Saclay"/>
    <x v="720"/>
    <n v="632.73"/>
    <s v="CA_HT"/>
    <x v="0"/>
    <s v="août 24"/>
    <x v="7"/>
    <n v="8"/>
    <x v="37"/>
    <n v="14737.33"/>
    <n v="30263.67"/>
    <n v="0.48696400000000001"/>
  </r>
  <r>
    <x v="1"/>
    <n v="918"/>
    <m/>
    <x v="36"/>
    <s v="Saclay"/>
    <x v="721"/>
    <n v="789.09"/>
    <s v="CA_HT"/>
    <x v="0"/>
    <s v="août 24"/>
    <x v="7"/>
    <n v="8"/>
    <x v="39"/>
    <n v="14737.33"/>
    <n v="30263.67"/>
    <n v="0.48696400000000001"/>
  </r>
  <r>
    <x v="1"/>
    <n v="919"/>
    <m/>
    <x v="36"/>
    <s v="Saclay"/>
    <x v="722"/>
    <n v="483.64"/>
    <s v="CA_HT"/>
    <x v="0"/>
    <s v="août 24"/>
    <x v="7"/>
    <n v="8"/>
    <x v="200"/>
    <n v="14737.33"/>
    <n v="30263.67"/>
    <n v="0.48696400000000001"/>
  </r>
  <r>
    <x v="1"/>
    <n v="920"/>
    <m/>
    <x v="36"/>
    <s v="Saclay"/>
    <x v="723"/>
    <n v="464.55"/>
    <s v="CA_HT"/>
    <x v="0"/>
    <s v="août 24"/>
    <x v="7"/>
    <n v="8"/>
    <x v="40"/>
    <n v="14737.33"/>
    <n v="30263.67"/>
    <n v="0.48696400000000001"/>
  </r>
  <r>
    <x v="1"/>
    <n v="921"/>
    <m/>
    <x v="36"/>
    <s v="Saclay"/>
    <x v="175"/>
    <n v="467.27"/>
    <s v="CA_HT"/>
    <x v="0"/>
    <s v="août 24"/>
    <x v="7"/>
    <n v="8"/>
    <x v="38"/>
    <n v="14737.33"/>
    <n v="30263.67"/>
    <n v="0.48696400000000001"/>
  </r>
  <r>
    <x v="1"/>
    <n v="922"/>
    <m/>
    <x v="36"/>
    <s v="Saclay"/>
    <x v="724"/>
    <n v="293.64"/>
    <s v="CA_HT"/>
    <x v="0"/>
    <s v="août 24"/>
    <x v="7"/>
    <n v="8"/>
    <x v="41"/>
    <n v="14737.33"/>
    <n v="30263.67"/>
    <n v="0.48696400000000001"/>
  </r>
  <r>
    <x v="1"/>
    <n v="923"/>
    <m/>
    <x v="36"/>
    <s v="Saclay"/>
    <x v="725"/>
    <n v="400"/>
    <s v="CA_HT"/>
    <x v="0"/>
    <s v="août 24"/>
    <x v="7"/>
    <n v="8"/>
    <x v="201"/>
    <n v="14737.33"/>
    <n v="30263.67"/>
    <n v="0.48696400000000001"/>
  </r>
  <r>
    <x v="1"/>
    <n v="924"/>
    <m/>
    <x v="36"/>
    <s v="Saclay"/>
    <x v="726"/>
    <n v="384.55"/>
    <s v="CA_HT"/>
    <x v="0"/>
    <s v="août 24"/>
    <x v="7"/>
    <n v="8"/>
    <x v="42"/>
    <n v="14737.33"/>
    <n v="30263.67"/>
    <n v="0.48696400000000001"/>
  </r>
  <r>
    <x v="1"/>
    <n v="925"/>
    <m/>
    <x v="36"/>
    <s v="Saclay"/>
    <x v="727"/>
    <n v="1914.55"/>
    <s v="CA_HT"/>
    <x v="0"/>
    <s v="août 24"/>
    <x v="7"/>
    <n v="8"/>
    <x v="202"/>
    <n v="14737.33"/>
    <n v="30263.67"/>
    <n v="0.48696400000000001"/>
  </r>
  <r>
    <x v="1"/>
    <n v="926"/>
    <m/>
    <x v="36"/>
    <s v="Saclay"/>
    <x v="180"/>
    <n v="1467.27"/>
    <s v="CA_HT"/>
    <x v="0"/>
    <s v="août 24"/>
    <x v="7"/>
    <n v="8"/>
    <x v="130"/>
    <n v="14737.33"/>
    <n v="30263.67"/>
    <n v="0.48696400000000001"/>
  </r>
  <r>
    <x v="1"/>
    <n v="927"/>
    <m/>
    <x v="36"/>
    <s v="Saclay"/>
    <x v="179"/>
    <n v="1345.45"/>
    <s v="CA_HT"/>
    <x v="0"/>
    <s v="août 24"/>
    <x v="7"/>
    <n v="8"/>
    <x v="44"/>
    <n v="14737.33"/>
    <n v="30263.67"/>
    <n v="0.48696400000000001"/>
  </r>
  <r>
    <x v="1"/>
    <n v="928"/>
    <m/>
    <x v="36"/>
    <s v="Saclay"/>
    <x v="178"/>
    <n v="1353.64"/>
    <s v="CA_HT"/>
    <x v="0"/>
    <s v="août 24"/>
    <x v="7"/>
    <n v="8"/>
    <x v="43"/>
    <n v="14737.33"/>
    <n v="30263.67"/>
    <n v="0.48696400000000001"/>
  </r>
  <r>
    <x v="1"/>
    <n v="929"/>
    <m/>
    <x v="36"/>
    <s v="Saclay"/>
    <x v="177"/>
    <n v="1203.18"/>
    <s v="CA_HT"/>
    <x v="0"/>
    <s v="août 24"/>
    <x v="7"/>
    <n v="8"/>
    <x v="45"/>
    <n v="14737.33"/>
    <n v="30263.67"/>
    <n v="0.48696400000000001"/>
  </r>
  <r>
    <x v="1"/>
    <n v="930"/>
    <m/>
    <x v="36"/>
    <s v="Saclay"/>
    <x v="182"/>
    <n v="1275"/>
    <s v="CA_HT"/>
    <x v="0"/>
    <s v="août 24"/>
    <x v="7"/>
    <n v="8"/>
    <x v="46"/>
    <n v="14737.33"/>
    <n v="30263.67"/>
    <n v="0.48696400000000001"/>
  </r>
  <r>
    <x v="1"/>
    <n v="932"/>
    <m/>
    <x v="36"/>
    <s v="Saclay"/>
    <x v="184"/>
    <n v="1263.6400000000001"/>
    <s v="CA_HT"/>
    <x v="0"/>
    <s v="août 24"/>
    <x v="7"/>
    <n v="8"/>
    <x v="131"/>
    <n v="14737.33"/>
    <n v="30263.67"/>
    <n v="0.48696400000000001"/>
  </r>
  <r>
    <x v="1"/>
    <n v="933"/>
    <m/>
    <x v="36"/>
    <s v="Saclay"/>
    <x v="187"/>
    <n v="5054.55"/>
    <s v="CA_HT"/>
    <x v="0"/>
    <s v="août 24"/>
    <x v="7"/>
    <n v="8"/>
    <x v="134"/>
    <n v="14737.33"/>
    <n v="30263.67"/>
    <n v="0.48696400000000001"/>
  </r>
  <r>
    <x v="1"/>
    <n v="934"/>
    <m/>
    <x v="36"/>
    <s v="Saclay"/>
    <x v="186"/>
    <n v="2206.36"/>
    <s v="CA_HT"/>
    <x v="0"/>
    <s v="septembre 24"/>
    <x v="8"/>
    <n v="9"/>
    <x v="133"/>
    <n v="57816.78"/>
    <n v="232855.23"/>
    <n v="0.24829499999999999"/>
  </r>
  <r>
    <x v="1"/>
    <n v="936"/>
    <m/>
    <x v="36"/>
    <s v="Saclay"/>
    <x v="185"/>
    <n v="8735.4500000000007"/>
    <s v="CA_HT"/>
    <x v="0"/>
    <s v="septembre 24"/>
    <x v="8"/>
    <n v="9"/>
    <x v="132"/>
    <n v="57816.78"/>
    <n v="232855.23"/>
    <n v="0.24829499999999999"/>
  </r>
  <r>
    <x v="1"/>
    <n v="937"/>
    <m/>
    <x v="36"/>
    <s v="Saclay"/>
    <x v="188"/>
    <n v="5168.18"/>
    <s v="CA_HT"/>
    <x v="0"/>
    <s v="septembre 24"/>
    <x v="8"/>
    <n v="9"/>
    <x v="135"/>
    <n v="57816.78"/>
    <n v="232855.23"/>
    <n v="0.24829499999999999"/>
  </r>
  <r>
    <x v="1"/>
    <n v="938"/>
    <m/>
    <x v="36"/>
    <s v="Saclay"/>
    <x v="189"/>
    <n v="8370"/>
    <s v="CA_HT"/>
    <x v="0"/>
    <s v="septembre 24"/>
    <x v="8"/>
    <n v="9"/>
    <x v="136"/>
    <n v="57816.78"/>
    <n v="232855.23"/>
    <n v="0.24829499999999999"/>
  </r>
  <r>
    <x v="1"/>
    <n v="939"/>
    <m/>
    <x v="36"/>
    <s v="Saclay"/>
    <x v="190"/>
    <n v="8330.06"/>
    <s v="CA_HT"/>
    <x v="0"/>
    <s v="septembre 24"/>
    <x v="8"/>
    <n v="9"/>
    <x v="137"/>
    <n v="57816.78"/>
    <n v="232855.23"/>
    <n v="0.24829499999999999"/>
  </r>
  <r>
    <x v="1"/>
    <n v="940"/>
    <m/>
    <x v="36"/>
    <s v="Saclay"/>
    <x v="191"/>
    <n v="6284.54"/>
    <s v="CA_HT"/>
    <x v="0"/>
    <s v="septembre 24"/>
    <x v="8"/>
    <n v="9"/>
    <x v="138"/>
    <n v="57816.78"/>
    <n v="232855.23"/>
    <n v="0.24829499999999999"/>
  </r>
  <r>
    <x v="1"/>
    <n v="942"/>
    <m/>
    <x v="36"/>
    <s v="Saclay"/>
    <x v="192"/>
    <n v="7678.18"/>
    <s v="CA_HT"/>
    <x v="0"/>
    <s v="septembre 24"/>
    <x v="8"/>
    <n v="9"/>
    <x v="139"/>
    <n v="57816.78"/>
    <n v="232855.23"/>
    <n v="0.24829499999999999"/>
  </r>
  <r>
    <x v="1"/>
    <n v="943"/>
    <m/>
    <x v="36"/>
    <s v="Saclay"/>
    <x v="728"/>
    <n v="1805.45"/>
    <s v="CA_HT"/>
    <x v="0"/>
    <s v="septembre 24"/>
    <x v="8"/>
    <n v="9"/>
    <x v="191"/>
    <n v="57816.78"/>
    <n v="232855.23"/>
    <n v="0.24829499999999999"/>
  </r>
  <r>
    <x v="1"/>
    <n v="944"/>
    <m/>
    <x v="36"/>
    <s v="Saclay"/>
    <x v="193"/>
    <n v="7577.27"/>
    <s v="CA_HT"/>
    <x v="0"/>
    <s v="septembre 24"/>
    <x v="8"/>
    <n v="9"/>
    <x v="140"/>
    <n v="57816.78"/>
    <n v="232855.23"/>
    <n v="0.24829499999999999"/>
  </r>
  <r>
    <x v="1"/>
    <n v="945"/>
    <m/>
    <x v="36"/>
    <s v="Saclay"/>
    <x v="194"/>
    <n v="9633.6299999999992"/>
    <s v="CA_HT"/>
    <x v="0"/>
    <s v="septembre 24"/>
    <x v="8"/>
    <n v="9"/>
    <x v="141"/>
    <n v="57816.78"/>
    <n v="232855.23"/>
    <n v="0.24829499999999999"/>
  </r>
  <r>
    <x v="1"/>
    <n v="946"/>
    <m/>
    <x v="36"/>
    <s v="Saclay"/>
    <x v="195"/>
    <n v="15034.09"/>
    <s v="CA_HT"/>
    <x v="0"/>
    <s v="septembre 24"/>
    <x v="8"/>
    <n v="9"/>
    <x v="142"/>
    <n v="57816.78"/>
    <n v="232855.23"/>
    <n v="0.24829499999999999"/>
  </r>
  <r>
    <x v="1"/>
    <n v="972"/>
    <m/>
    <x v="36"/>
    <s v="Saclay"/>
    <x v="196"/>
    <n v="8050.91"/>
    <s v="CA_HT"/>
    <x v="0"/>
    <s v="septembre 24"/>
    <x v="8"/>
    <n v="9"/>
    <x v="143"/>
    <n v="57816.78"/>
    <n v="232855.23"/>
    <n v="0.24829499999999999"/>
  </r>
  <r>
    <x v="1"/>
    <n v="974"/>
    <m/>
    <x v="36"/>
    <s v="Saclay"/>
    <x v="199"/>
    <n v="2534.54"/>
    <s v="CA_HT"/>
    <x v="0"/>
    <s v="septembre 24"/>
    <x v="8"/>
    <n v="9"/>
    <x v="146"/>
    <n v="57816.78"/>
    <n v="232855.23"/>
    <n v="0.24829499999999999"/>
  </r>
  <r>
    <x v="1"/>
    <n v="975"/>
    <m/>
    <x v="36"/>
    <s v="Saclay"/>
    <x v="197"/>
    <n v="7019.09"/>
    <s v="CA_HT"/>
    <x v="0"/>
    <s v="septembre 24"/>
    <x v="8"/>
    <n v="9"/>
    <x v="144"/>
    <n v="57816.78"/>
    <n v="232855.23"/>
    <n v="0.24829499999999999"/>
  </r>
  <r>
    <x v="1"/>
    <n v="976"/>
    <m/>
    <x v="36"/>
    <s v="Saclay"/>
    <x v="729"/>
    <n v="6914.54"/>
    <s v="CA_HT"/>
    <x v="0"/>
    <s v="septembre 24"/>
    <x v="8"/>
    <n v="9"/>
    <x v="192"/>
    <n v="57816.78"/>
    <n v="232855.23"/>
    <n v="0.24829499999999999"/>
  </r>
  <r>
    <x v="1"/>
    <n v="977"/>
    <m/>
    <x v="36"/>
    <s v="Saclay"/>
    <x v="198"/>
    <n v="7874.09"/>
    <s v="CA_HT"/>
    <x v="0"/>
    <s v="septembre 24"/>
    <x v="8"/>
    <n v="9"/>
    <x v="145"/>
    <n v="57816.78"/>
    <n v="232855.23"/>
    <n v="0.24829499999999999"/>
  </r>
  <r>
    <x v="1"/>
    <n v="978"/>
    <m/>
    <x v="36"/>
    <s v="Saclay"/>
    <x v="200"/>
    <n v="11312.72"/>
    <s v="CA_HT"/>
    <x v="0"/>
    <s v="septembre 24"/>
    <x v="8"/>
    <n v="9"/>
    <x v="147"/>
    <n v="57816.78"/>
    <n v="232855.23"/>
    <n v="0.24829499999999999"/>
  </r>
  <r>
    <x v="1"/>
    <n v="979"/>
    <m/>
    <x v="36"/>
    <s v="Saclay"/>
    <x v="201"/>
    <n v="10971.81"/>
    <s v="CA_HT"/>
    <x v="0"/>
    <s v="septembre 24"/>
    <x v="8"/>
    <n v="9"/>
    <x v="148"/>
    <n v="57816.78"/>
    <n v="232855.23"/>
    <n v="0.24829499999999999"/>
  </r>
  <r>
    <x v="1"/>
    <n v="980"/>
    <m/>
    <x v="36"/>
    <s v="Saclay"/>
    <x v="202"/>
    <n v="13473.63"/>
    <s v="CA_HT"/>
    <x v="0"/>
    <s v="septembre 24"/>
    <x v="8"/>
    <n v="9"/>
    <x v="149"/>
    <n v="57816.78"/>
    <n v="232855.23"/>
    <n v="0.24829499999999999"/>
  </r>
  <r>
    <x v="1"/>
    <n v="981"/>
    <m/>
    <x v="36"/>
    <s v="Saclay"/>
    <x v="205"/>
    <n v="11385.45"/>
    <s v="CA_HT"/>
    <x v="0"/>
    <s v="septembre 24"/>
    <x v="8"/>
    <n v="9"/>
    <x v="152"/>
    <n v="57816.78"/>
    <n v="232855.23"/>
    <n v="0.24829499999999999"/>
  </r>
  <r>
    <x v="1"/>
    <n v="982"/>
    <m/>
    <x v="36"/>
    <s v="Saclay"/>
    <x v="204"/>
    <n v="2275.4499999999998"/>
    <s v="CA_HT"/>
    <x v="0"/>
    <s v="septembre 24"/>
    <x v="8"/>
    <n v="9"/>
    <x v="151"/>
    <n v="57816.78"/>
    <n v="232855.23"/>
    <n v="0.24829499999999999"/>
  </r>
  <r>
    <x v="1"/>
    <n v="983"/>
    <m/>
    <x v="36"/>
    <s v="Saclay"/>
    <x v="730"/>
    <n v="2927.27"/>
    <s v="CA_HT"/>
    <x v="0"/>
    <s v="septembre 24"/>
    <x v="8"/>
    <n v="9"/>
    <x v="215"/>
    <n v="57816.78"/>
    <n v="232855.23"/>
    <n v="0.24829499999999999"/>
  </r>
  <r>
    <x v="1"/>
    <n v="984"/>
    <m/>
    <x v="36"/>
    <s v="Saclay"/>
    <x v="206"/>
    <n v="7493.63"/>
    <s v="CA_HT"/>
    <x v="0"/>
    <s v="septembre 24"/>
    <x v="8"/>
    <n v="9"/>
    <x v="153"/>
    <n v="57816.78"/>
    <n v="232855.23"/>
    <n v="0.24829499999999999"/>
  </r>
  <r>
    <x v="1"/>
    <n v="985"/>
    <m/>
    <x v="36"/>
    <s v="Saclay"/>
    <x v="207"/>
    <n v="11480"/>
    <s v="CA_HT"/>
    <x v="0"/>
    <s v="septembre 24"/>
    <x v="8"/>
    <n v="9"/>
    <x v="154"/>
    <n v="57816.78"/>
    <n v="232855.23"/>
    <n v="0.24829499999999999"/>
  </r>
  <r>
    <x v="1"/>
    <n v="986"/>
    <m/>
    <x v="36"/>
    <s v="Saclay"/>
    <x v="208"/>
    <n v="13450.9"/>
    <s v="CA_HT"/>
    <x v="0"/>
    <s v="septembre 24"/>
    <x v="8"/>
    <n v="9"/>
    <x v="155"/>
    <n v="57816.78"/>
    <n v="232855.23"/>
    <n v="0.24829499999999999"/>
  </r>
  <r>
    <x v="1"/>
    <n v="987"/>
    <m/>
    <x v="36"/>
    <s v="Saclay"/>
    <x v="203"/>
    <n v="7066.18"/>
    <s v="CA_HT"/>
    <x v="0"/>
    <s v="septembre 24"/>
    <x v="8"/>
    <n v="9"/>
    <x v="150"/>
    <n v="57816.78"/>
    <n v="232855.23"/>
    <n v="0.24829499999999999"/>
  </r>
  <r>
    <x v="1"/>
    <n v="988"/>
    <m/>
    <x v="36"/>
    <s v="Saclay"/>
    <x v="209"/>
    <n v="11279.09"/>
    <s v="CA_HT"/>
    <x v="0"/>
    <s v="septembre 24"/>
    <x v="8"/>
    <n v="9"/>
    <x v="156"/>
    <n v="57816.78"/>
    <n v="232855.23"/>
    <n v="0.24829499999999999"/>
  </r>
  <r>
    <x v="1"/>
    <n v="989"/>
    <m/>
    <x v="36"/>
    <s v="Saclay"/>
    <x v="731"/>
    <n v="2740"/>
    <s v="CA_HT"/>
    <x v="0"/>
    <s v="septembre 24"/>
    <x v="8"/>
    <n v="9"/>
    <x v="209"/>
    <n v="57816.78"/>
    <n v="232855.23"/>
    <n v="0.24829499999999999"/>
  </r>
  <r>
    <x v="1"/>
    <n v="990"/>
    <m/>
    <x v="36"/>
    <s v="Saclay"/>
    <x v="210"/>
    <n v="4971.82"/>
    <s v="CA_HT"/>
    <x v="0"/>
    <s v="septembre 24"/>
    <x v="8"/>
    <n v="9"/>
    <x v="157"/>
    <n v="57816.78"/>
    <n v="232855.23"/>
    <n v="0.24829499999999999"/>
  </r>
  <r>
    <x v="1"/>
    <n v="991"/>
    <m/>
    <x v="36"/>
    <s v="Saclay"/>
    <x v="211"/>
    <n v="8810.9"/>
    <s v="CA_HT"/>
    <x v="0"/>
    <s v="septembre 24"/>
    <x v="8"/>
    <n v="9"/>
    <x v="158"/>
    <n v="57816.78"/>
    <n v="232855.23"/>
    <n v="0.24829499999999999"/>
  </r>
  <r>
    <x v="1"/>
    <n v="992"/>
    <m/>
    <x v="36"/>
    <s v="Saclay"/>
    <x v="212"/>
    <n v="12764.54"/>
    <s v="CA_HT"/>
    <x v="0"/>
    <s v="octobre 24"/>
    <x v="9"/>
    <n v="10"/>
    <x v="159"/>
    <n v="56429.32"/>
    <n v="229590.33"/>
    <n v="0.245783"/>
  </r>
  <r>
    <x v="1"/>
    <n v="993"/>
    <m/>
    <x v="36"/>
    <s v="Saclay"/>
    <x v="213"/>
    <n v="14010.9"/>
    <s v="CA_HT"/>
    <x v="0"/>
    <s v="octobre 24"/>
    <x v="9"/>
    <n v="10"/>
    <x v="160"/>
    <n v="56429.32"/>
    <n v="229590.33"/>
    <n v="0.245783"/>
  </r>
  <r>
    <x v="1"/>
    <n v="994"/>
    <m/>
    <x v="36"/>
    <s v="Saclay"/>
    <x v="214"/>
    <n v="10789.54"/>
    <s v="CA_HT"/>
    <x v="0"/>
    <s v="octobre 24"/>
    <x v="9"/>
    <n v="10"/>
    <x v="161"/>
    <n v="56429.32"/>
    <n v="229590.33"/>
    <n v="0.245783"/>
  </r>
  <r>
    <x v="1"/>
    <n v="995"/>
    <m/>
    <x v="36"/>
    <s v="Saclay"/>
    <x v="215"/>
    <n v="3716.36"/>
    <s v="CA_HT"/>
    <x v="0"/>
    <s v="octobre 24"/>
    <x v="9"/>
    <n v="10"/>
    <x v="162"/>
    <n v="56429.32"/>
    <n v="229590.33"/>
    <n v="0.245783"/>
  </r>
  <r>
    <x v="1"/>
    <n v="996"/>
    <m/>
    <x v="36"/>
    <s v="Saclay"/>
    <x v="216"/>
    <n v="450.91"/>
    <s v="CA_HT"/>
    <x v="0"/>
    <s v="octobre 24"/>
    <x v="9"/>
    <n v="10"/>
    <x v="163"/>
    <n v="56429.32"/>
    <n v="229590.33"/>
    <n v="0.245783"/>
  </r>
  <r>
    <x v="1"/>
    <n v="997"/>
    <m/>
    <x v="36"/>
    <s v="Saclay"/>
    <x v="218"/>
    <n v="2363.63"/>
    <s v="CA_HT"/>
    <x v="0"/>
    <s v="octobre 24"/>
    <x v="9"/>
    <n v="10"/>
    <x v="165"/>
    <n v="56429.32"/>
    <n v="229590.33"/>
    <n v="0.245783"/>
  </r>
  <r>
    <x v="1"/>
    <n v="998"/>
    <m/>
    <x v="36"/>
    <s v="Saclay"/>
    <x v="217"/>
    <n v="10041.81"/>
    <s v="CA_HT"/>
    <x v="0"/>
    <s v="octobre 24"/>
    <x v="9"/>
    <n v="10"/>
    <x v="164"/>
    <n v="56429.32"/>
    <n v="229590.33"/>
    <n v="0.245783"/>
  </r>
  <r>
    <x v="1"/>
    <n v="1000"/>
    <m/>
    <x v="36"/>
    <s v="Saclay"/>
    <x v="219"/>
    <n v="9851.81"/>
    <s v="CA_HT"/>
    <x v="0"/>
    <s v="octobre 24"/>
    <x v="9"/>
    <n v="10"/>
    <x v="166"/>
    <n v="56429.32"/>
    <n v="229590.33"/>
    <n v="0.245783"/>
  </r>
  <r>
    <x v="1"/>
    <n v="1001"/>
    <m/>
    <x v="36"/>
    <s v="Saclay"/>
    <x v="220"/>
    <n v="10837.27"/>
    <s v="CA_HT"/>
    <x v="0"/>
    <s v="octobre 24"/>
    <x v="9"/>
    <n v="10"/>
    <x v="167"/>
    <n v="56429.32"/>
    <n v="229590.33"/>
    <n v="0.245783"/>
  </r>
  <r>
    <x v="1"/>
    <n v="1002"/>
    <m/>
    <x v="36"/>
    <s v="Saclay"/>
    <x v="221"/>
    <n v="14070.9"/>
    <s v="CA_HT"/>
    <x v="0"/>
    <s v="octobre 24"/>
    <x v="9"/>
    <n v="10"/>
    <x v="168"/>
    <n v="56429.32"/>
    <n v="229590.33"/>
    <n v="0.245783"/>
  </r>
  <r>
    <x v="1"/>
    <n v="1003"/>
    <m/>
    <x v="36"/>
    <s v="Saclay"/>
    <x v="222"/>
    <n v="9018.18"/>
    <s v="CA_HT"/>
    <x v="0"/>
    <s v="octobre 24"/>
    <x v="9"/>
    <n v="10"/>
    <x v="169"/>
    <n v="56429.32"/>
    <n v="229590.33"/>
    <n v="0.245783"/>
  </r>
  <r>
    <x v="1"/>
    <n v="1004"/>
    <m/>
    <x v="36"/>
    <s v="Saclay"/>
    <x v="224"/>
    <n v="4341.82"/>
    <s v="CA_HT"/>
    <x v="0"/>
    <s v="octobre 24"/>
    <x v="9"/>
    <n v="10"/>
    <x v="171"/>
    <n v="56429.32"/>
    <n v="229590.33"/>
    <n v="0.245783"/>
  </r>
  <r>
    <x v="1"/>
    <n v="1005"/>
    <m/>
    <x v="36"/>
    <s v="Saclay"/>
    <x v="732"/>
    <n v="2722.73"/>
    <s v="CA_HT"/>
    <x v="0"/>
    <s v="octobre 24"/>
    <x v="9"/>
    <n v="10"/>
    <x v="216"/>
    <n v="56429.32"/>
    <n v="229590.33"/>
    <n v="0.245783"/>
  </r>
  <r>
    <x v="1"/>
    <n v="1006"/>
    <m/>
    <x v="36"/>
    <s v="Saclay"/>
    <x v="223"/>
    <n v="7694.54"/>
    <s v="CA_HT"/>
    <x v="0"/>
    <s v="octobre 24"/>
    <x v="9"/>
    <n v="10"/>
    <x v="170"/>
    <n v="56429.32"/>
    <n v="229590.33"/>
    <n v="0.245783"/>
  </r>
  <r>
    <x v="1"/>
    <n v="1007"/>
    <m/>
    <x v="36"/>
    <s v="Saclay"/>
    <x v="225"/>
    <n v="14228.63"/>
    <s v="CA_HT"/>
    <x v="0"/>
    <s v="octobre 24"/>
    <x v="9"/>
    <n v="10"/>
    <x v="172"/>
    <n v="56429.32"/>
    <n v="229590.33"/>
    <n v="0.245783"/>
  </r>
  <r>
    <x v="1"/>
    <n v="1008"/>
    <m/>
    <x v="36"/>
    <s v="Saclay"/>
    <x v="226"/>
    <n v="12429.09"/>
    <s v="CA_HT"/>
    <x v="0"/>
    <s v="octobre 24"/>
    <x v="9"/>
    <n v="10"/>
    <x v="173"/>
    <n v="56429.32"/>
    <n v="229590.33"/>
    <n v="0.245783"/>
  </r>
  <r>
    <x v="1"/>
    <n v="1009"/>
    <m/>
    <x v="36"/>
    <s v="Saclay"/>
    <x v="227"/>
    <n v="11804.54"/>
    <s v="CA_HT"/>
    <x v="0"/>
    <s v="octobre 24"/>
    <x v="9"/>
    <n v="10"/>
    <x v="174"/>
    <n v="56429.32"/>
    <n v="229590.33"/>
    <n v="0.245783"/>
  </r>
  <r>
    <x v="1"/>
    <n v="1010"/>
    <m/>
    <x v="36"/>
    <s v="Saclay"/>
    <x v="228"/>
    <n v="7550"/>
    <s v="CA_HT"/>
    <x v="0"/>
    <s v="octobre 24"/>
    <x v="9"/>
    <n v="10"/>
    <x v="175"/>
    <n v="56429.32"/>
    <n v="229590.33"/>
    <n v="0.245783"/>
  </r>
  <r>
    <x v="1"/>
    <n v="1011"/>
    <m/>
    <x v="36"/>
    <s v="Saclay"/>
    <x v="229"/>
    <n v="2732.72"/>
    <s v="CA_HT"/>
    <x v="0"/>
    <s v="octobre 24"/>
    <x v="9"/>
    <n v="10"/>
    <x v="176"/>
    <n v="56429.32"/>
    <n v="229590.33"/>
    <n v="0.245783"/>
  </r>
  <r>
    <x v="1"/>
    <n v="1012"/>
    <m/>
    <x v="36"/>
    <s v="Saclay"/>
    <x v="231"/>
    <n v="5462.72"/>
    <s v="CA_HT"/>
    <x v="0"/>
    <s v="octobre 24"/>
    <x v="9"/>
    <n v="10"/>
    <x v="178"/>
    <n v="56429.32"/>
    <n v="229590.33"/>
    <n v="0.245783"/>
  </r>
  <r>
    <x v="1"/>
    <n v="1013"/>
    <m/>
    <x v="36"/>
    <s v="Saclay"/>
    <x v="230"/>
    <n v="8684.5400000000009"/>
    <s v="CA_HT"/>
    <x v="0"/>
    <s v="octobre 24"/>
    <x v="9"/>
    <n v="10"/>
    <x v="177"/>
    <n v="56429.32"/>
    <n v="229590.33"/>
    <n v="0.245783"/>
  </r>
  <r>
    <x v="1"/>
    <n v="1014"/>
    <m/>
    <x v="36"/>
    <s v="Saclay"/>
    <x v="232"/>
    <n v="7957.27"/>
    <s v="CA_HT"/>
    <x v="0"/>
    <s v="octobre 24"/>
    <x v="9"/>
    <n v="10"/>
    <x v="179"/>
    <n v="56429.32"/>
    <n v="229590.33"/>
    <n v="0.245783"/>
  </r>
  <r>
    <x v="1"/>
    <n v="1015"/>
    <m/>
    <x v="36"/>
    <s v="Saclay"/>
    <x v="233"/>
    <n v="9455.4500000000007"/>
    <s v="CA_HT"/>
    <x v="0"/>
    <s v="octobre 24"/>
    <x v="9"/>
    <n v="10"/>
    <x v="180"/>
    <n v="56429.32"/>
    <n v="229590.33"/>
    <n v="0.245783"/>
  </r>
  <r>
    <x v="1"/>
    <n v="1016"/>
    <m/>
    <x v="36"/>
    <s v="Saclay"/>
    <x v="234"/>
    <n v="5457.27"/>
    <s v="CA_HT"/>
    <x v="0"/>
    <s v="octobre 24"/>
    <x v="9"/>
    <n v="10"/>
    <x v="181"/>
    <n v="56429.32"/>
    <n v="229590.33"/>
    <n v="0.245783"/>
  </r>
  <r>
    <x v="1"/>
    <n v="1017"/>
    <m/>
    <x v="36"/>
    <s v="Saclay"/>
    <x v="235"/>
    <n v="4811.82"/>
    <s v="CA_HT"/>
    <x v="0"/>
    <s v="octobre 24"/>
    <x v="9"/>
    <n v="10"/>
    <x v="182"/>
    <n v="56429.32"/>
    <n v="229590.33"/>
    <n v="0.245783"/>
  </r>
  <r>
    <x v="1"/>
    <n v="1018"/>
    <m/>
    <x v="36"/>
    <s v="Saclay"/>
    <x v="236"/>
    <n v="4225"/>
    <s v="CA_HT"/>
    <x v="0"/>
    <s v="octobre 24"/>
    <x v="9"/>
    <n v="10"/>
    <x v="183"/>
    <n v="56429.32"/>
    <n v="229590.33"/>
    <n v="0.245783"/>
  </r>
  <r>
    <x v="1"/>
    <n v="1019"/>
    <m/>
    <x v="36"/>
    <s v="Saclay"/>
    <x v="733"/>
    <n v="3223.63"/>
    <s v="CA_HT"/>
    <x v="0"/>
    <s v="octobre 24"/>
    <x v="9"/>
    <n v="10"/>
    <x v="199"/>
    <n v="56429.32"/>
    <n v="229590.33"/>
    <n v="0.245783"/>
  </r>
  <r>
    <x v="1"/>
    <n v="1021"/>
    <m/>
    <x v="36"/>
    <s v="Saclay"/>
    <x v="237"/>
    <n v="8739.09"/>
    <s v="CA_HT"/>
    <x v="0"/>
    <s v="octobre 24"/>
    <x v="9"/>
    <n v="10"/>
    <x v="184"/>
    <n v="56429.32"/>
    <n v="229590.33"/>
    <n v="0.245783"/>
  </r>
  <r>
    <x v="1"/>
    <n v="1022"/>
    <m/>
    <x v="36"/>
    <s v="Saclay"/>
    <x v="238"/>
    <n v="3243.63"/>
    <s v="CA_HT"/>
    <x v="0"/>
    <s v="octobre 24"/>
    <x v="9"/>
    <n v="10"/>
    <x v="185"/>
    <n v="56429.32"/>
    <n v="229590.33"/>
    <n v="0.245783"/>
  </r>
  <r>
    <x v="1"/>
    <n v="1023"/>
    <m/>
    <x v="36"/>
    <s v="Saclay"/>
    <x v="242"/>
    <n v="3672.72"/>
    <s v="CA_HT"/>
    <x v="0"/>
    <s v="octobre 24"/>
    <x v="9"/>
    <n v="10"/>
    <x v="187"/>
    <n v="56429.32"/>
    <n v="229590.33"/>
    <n v="0.245783"/>
  </r>
  <r>
    <x v="1"/>
    <n v="1024"/>
    <m/>
    <x v="36"/>
    <s v="Saclay"/>
    <x v="239"/>
    <n v="3237.27"/>
    <s v="CA_HT"/>
    <x v="0"/>
    <s v="octobre 24"/>
    <x v="9"/>
    <n v="10"/>
    <x v="186"/>
    <n v="56429.32"/>
    <n v="229590.33"/>
    <n v="0.245783"/>
  </r>
  <r>
    <x v="1"/>
    <n v="1025"/>
    <m/>
    <x v="36"/>
    <s v="Saclay"/>
    <x v="241"/>
    <n v="458.18"/>
    <s v="CA_HT"/>
    <x v="0"/>
    <s v="novembre 24"/>
    <x v="10"/>
    <n v="11"/>
    <x v="48"/>
    <n v="39877.269999999997"/>
    <n v="154360.6"/>
    <n v="0.25833800000000001"/>
  </r>
  <r>
    <x v="1"/>
    <n v="1026"/>
    <m/>
    <x v="36"/>
    <s v="Saclay"/>
    <x v="734"/>
    <n v="305.45"/>
    <s v="CA_HT"/>
    <x v="0"/>
    <s v="novembre 24"/>
    <x v="10"/>
    <n v="11"/>
    <x v="49"/>
    <n v="39877.269999999997"/>
    <n v="154360.6"/>
    <n v="0.25833800000000001"/>
  </r>
  <r>
    <x v="1"/>
    <n v="1027"/>
    <m/>
    <x v="36"/>
    <s v="Saclay"/>
    <x v="735"/>
    <n v="1325.45"/>
    <s v="CA_HT"/>
    <x v="0"/>
    <s v="novembre 24"/>
    <x v="10"/>
    <n v="11"/>
    <x v="212"/>
    <n v="39877.269999999997"/>
    <n v="154360.6"/>
    <n v="0.25833800000000001"/>
  </r>
  <r>
    <x v="1"/>
    <n v="1028"/>
    <m/>
    <x v="36"/>
    <s v="Saclay"/>
    <x v="240"/>
    <n v="6590.44"/>
    <s v="CA_HT"/>
    <x v="0"/>
    <s v="novembre 24"/>
    <x v="10"/>
    <n v="11"/>
    <x v="47"/>
    <n v="39877.269999999997"/>
    <n v="154360.6"/>
    <n v="0.25833800000000001"/>
  </r>
  <r>
    <x v="1"/>
    <n v="1029"/>
    <m/>
    <x v="36"/>
    <s v="Saclay"/>
    <x v="243"/>
    <n v="11000.45"/>
    <s v="CA_HT"/>
    <x v="0"/>
    <s v="novembre 24"/>
    <x v="10"/>
    <n v="11"/>
    <x v="50"/>
    <n v="39877.269999999997"/>
    <n v="154360.6"/>
    <n v="0.25833800000000001"/>
  </r>
  <r>
    <x v="1"/>
    <n v="1031"/>
    <m/>
    <x v="36"/>
    <s v="Saclay"/>
    <x v="244"/>
    <n v="10344.540000000001"/>
    <s v="CA_HT"/>
    <x v="0"/>
    <s v="novembre 24"/>
    <x v="10"/>
    <n v="11"/>
    <x v="51"/>
    <n v="39877.269999999997"/>
    <n v="154360.6"/>
    <n v="0.25833800000000001"/>
  </r>
  <r>
    <x v="1"/>
    <n v="1032"/>
    <m/>
    <x v="36"/>
    <s v="Saclay"/>
    <x v="245"/>
    <n v="4929.09"/>
    <s v="CA_HT"/>
    <x v="0"/>
    <s v="novembre 24"/>
    <x v="10"/>
    <n v="11"/>
    <x v="52"/>
    <n v="39877.269999999997"/>
    <n v="154360.6"/>
    <n v="0.25833800000000001"/>
  </r>
  <r>
    <x v="1"/>
    <n v="1033"/>
    <m/>
    <x v="36"/>
    <s v="Saclay"/>
    <x v="246"/>
    <n v="2176.36"/>
    <s v="CA_HT"/>
    <x v="0"/>
    <s v="novembre 24"/>
    <x v="10"/>
    <n v="11"/>
    <x v="53"/>
    <n v="39877.269999999997"/>
    <n v="154360.6"/>
    <n v="0.25833800000000001"/>
  </r>
  <r>
    <x v="1"/>
    <n v="1034"/>
    <m/>
    <x v="36"/>
    <s v="Saclay"/>
    <x v="247"/>
    <n v="1783.64"/>
    <s v="CA_HT"/>
    <x v="0"/>
    <s v="novembre 24"/>
    <x v="10"/>
    <n v="11"/>
    <x v="188"/>
    <n v="39877.269999999997"/>
    <n v="154360.6"/>
    <n v="0.25833800000000001"/>
  </r>
  <r>
    <x v="1"/>
    <n v="1035"/>
    <m/>
    <x v="36"/>
    <s v="Saclay"/>
    <x v="736"/>
    <n v="346.36"/>
    <s v="CA_HT"/>
    <x v="0"/>
    <s v="novembre 24"/>
    <x v="10"/>
    <n v="11"/>
    <x v="56"/>
    <n v="39877.269999999997"/>
    <n v="154360.6"/>
    <n v="0.25833800000000001"/>
  </r>
  <r>
    <x v="1"/>
    <n v="1036"/>
    <m/>
    <x v="36"/>
    <s v="Saclay"/>
    <x v="737"/>
    <n v="2330"/>
    <s v="CA_HT"/>
    <x v="0"/>
    <s v="novembre 24"/>
    <x v="10"/>
    <n v="11"/>
    <x v="54"/>
    <n v="39877.269999999997"/>
    <n v="154360.6"/>
    <n v="0.25833800000000001"/>
  </r>
  <r>
    <x v="1"/>
    <n v="1037"/>
    <m/>
    <x v="36"/>
    <s v="Saclay"/>
    <x v="248"/>
    <n v="12536.36"/>
    <s v="CA_HT"/>
    <x v="0"/>
    <s v="novembre 24"/>
    <x v="10"/>
    <n v="11"/>
    <x v="55"/>
    <n v="39877.269999999997"/>
    <n v="154360.6"/>
    <n v="0.25833800000000001"/>
  </r>
  <r>
    <x v="1"/>
    <n v="1038"/>
    <m/>
    <x v="36"/>
    <s v="Saclay"/>
    <x v="249"/>
    <n v="7921.82"/>
    <s v="CA_HT"/>
    <x v="0"/>
    <s v="novembre 24"/>
    <x v="10"/>
    <n v="11"/>
    <x v="57"/>
    <n v="39877.269999999997"/>
    <n v="154360.6"/>
    <n v="0.25833800000000001"/>
  </r>
  <r>
    <x v="1"/>
    <n v="1039"/>
    <m/>
    <x v="36"/>
    <s v="Saclay"/>
    <x v="250"/>
    <n v="6463.18"/>
    <s v="CA_HT"/>
    <x v="0"/>
    <s v="novembre 24"/>
    <x v="10"/>
    <n v="11"/>
    <x v="189"/>
    <n v="39877.269999999997"/>
    <n v="154360.6"/>
    <n v="0.25833800000000001"/>
  </r>
  <r>
    <x v="1"/>
    <n v="1040"/>
    <m/>
    <x v="36"/>
    <s v="Saclay"/>
    <x v="251"/>
    <n v="4465.91"/>
    <s v="CA_HT"/>
    <x v="0"/>
    <s v="novembre 24"/>
    <x v="10"/>
    <n v="11"/>
    <x v="58"/>
    <n v="39877.269999999997"/>
    <n v="154360.6"/>
    <n v="0.25833800000000001"/>
  </r>
  <r>
    <x v="1"/>
    <n v="1041"/>
    <m/>
    <x v="36"/>
    <s v="Saclay"/>
    <x v="738"/>
    <n v="1974.09"/>
    <s v="CA_HT"/>
    <x v="0"/>
    <s v="novembre 24"/>
    <x v="10"/>
    <n v="11"/>
    <x v="60"/>
    <n v="39877.269999999997"/>
    <n v="154360.6"/>
    <n v="0.25833800000000001"/>
  </r>
  <r>
    <x v="1"/>
    <n v="1042"/>
    <m/>
    <x v="36"/>
    <s v="Saclay"/>
    <x v="252"/>
    <n v="2471.8200000000002"/>
    <s v="CA_HT"/>
    <x v="0"/>
    <s v="novembre 24"/>
    <x v="10"/>
    <n v="11"/>
    <x v="59"/>
    <n v="39877.269999999997"/>
    <n v="154360.6"/>
    <n v="0.25833800000000001"/>
  </r>
  <r>
    <x v="1"/>
    <n v="1043"/>
    <m/>
    <x v="36"/>
    <s v="Saclay"/>
    <x v="253"/>
    <n v="6818.18"/>
    <s v="CA_HT"/>
    <x v="0"/>
    <s v="novembre 24"/>
    <x v="10"/>
    <n v="11"/>
    <x v="61"/>
    <n v="39877.269999999997"/>
    <n v="154360.6"/>
    <n v="0.25833800000000001"/>
  </r>
  <r>
    <x v="1"/>
    <n v="1044"/>
    <m/>
    <x v="36"/>
    <s v="Saclay"/>
    <x v="254"/>
    <n v="8130.45"/>
    <s v="CA_HT"/>
    <x v="0"/>
    <s v="novembre 24"/>
    <x v="10"/>
    <n v="11"/>
    <x v="62"/>
    <n v="39877.269999999997"/>
    <n v="154360.6"/>
    <n v="0.25833800000000001"/>
  </r>
  <r>
    <x v="1"/>
    <n v="1045"/>
    <m/>
    <x v="36"/>
    <s v="Saclay"/>
    <x v="255"/>
    <n v="9125.9"/>
    <s v="CA_HT"/>
    <x v="0"/>
    <s v="novembre 24"/>
    <x v="10"/>
    <n v="11"/>
    <x v="63"/>
    <n v="39877.269999999997"/>
    <n v="154360.6"/>
    <n v="0.25833800000000001"/>
  </r>
  <r>
    <x v="1"/>
    <n v="1046"/>
    <m/>
    <x v="36"/>
    <s v="Saclay"/>
    <x v="256"/>
    <n v="13156.59"/>
    <s v="CA_HT"/>
    <x v="0"/>
    <s v="novembre 24"/>
    <x v="10"/>
    <n v="11"/>
    <x v="64"/>
    <n v="39877.269999999997"/>
    <n v="154360.6"/>
    <n v="0.25833800000000001"/>
  </r>
  <r>
    <x v="1"/>
    <n v="1047"/>
    <m/>
    <x v="36"/>
    <s v="Saclay"/>
    <x v="257"/>
    <n v="4454.55"/>
    <s v="CA_HT"/>
    <x v="0"/>
    <s v="novembre 24"/>
    <x v="10"/>
    <n v="11"/>
    <x v="65"/>
    <n v="39877.269999999997"/>
    <n v="154360.6"/>
    <n v="0.25833800000000001"/>
  </r>
  <r>
    <x v="1"/>
    <n v="1048"/>
    <m/>
    <x v="36"/>
    <s v="Saclay"/>
    <x v="258"/>
    <n v="220.91"/>
    <s v="CA_HT"/>
    <x v="0"/>
    <s v="novembre 24"/>
    <x v="10"/>
    <n v="11"/>
    <x v="72"/>
    <n v="39877.269999999997"/>
    <n v="154360.6"/>
    <n v="0.25833800000000001"/>
  </r>
  <r>
    <x v="1"/>
    <n v="1049"/>
    <m/>
    <x v="36"/>
    <s v="Saclay"/>
    <x v="260"/>
    <n v="709.09"/>
    <s v="CA_HT"/>
    <x v="0"/>
    <s v="novembre 24"/>
    <x v="10"/>
    <n v="11"/>
    <x v="190"/>
    <n v="39877.269999999997"/>
    <n v="154360.6"/>
    <n v="0.25833800000000001"/>
  </r>
  <r>
    <x v="1"/>
    <n v="1050"/>
    <m/>
    <x v="36"/>
    <s v="Saclay"/>
    <x v="259"/>
    <n v="3493.63"/>
    <s v="CA_HT"/>
    <x v="0"/>
    <s v="novembre 24"/>
    <x v="10"/>
    <n v="11"/>
    <x v="66"/>
    <n v="39877.269999999997"/>
    <n v="154360.6"/>
    <n v="0.25833800000000001"/>
  </r>
  <r>
    <x v="1"/>
    <n v="1053"/>
    <m/>
    <x v="36"/>
    <s v="Saclay"/>
    <x v="261"/>
    <n v="11396.36"/>
    <s v="CA_HT"/>
    <x v="0"/>
    <s v="novembre 24"/>
    <x v="10"/>
    <n v="11"/>
    <x v="67"/>
    <n v="39877.269999999997"/>
    <n v="154360.6"/>
    <n v="0.25833800000000001"/>
  </r>
  <r>
    <x v="1"/>
    <n v="1054"/>
    <m/>
    <x v="36"/>
    <s v="Saclay"/>
    <x v="262"/>
    <n v="8889.99"/>
    <s v="CA_HT"/>
    <x v="0"/>
    <s v="novembre 24"/>
    <x v="10"/>
    <n v="11"/>
    <x v="68"/>
    <n v="39877.269999999997"/>
    <n v="154360.6"/>
    <n v="0.25833800000000001"/>
  </r>
  <r>
    <x v="1"/>
    <n v="1055"/>
    <m/>
    <x v="36"/>
    <s v="Saclay"/>
    <x v="739"/>
    <n v="8512.7199999999993"/>
    <s v="CA_HT"/>
    <x v="0"/>
    <s v="novembre 24"/>
    <x v="10"/>
    <n v="11"/>
    <x v="69"/>
    <n v="39877.269999999997"/>
    <n v="154360.6"/>
    <n v="0.25833800000000001"/>
  </r>
  <r>
    <x v="1"/>
    <n v="1059"/>
    <m/>
    <x v="36"/>
    <s v="Saclay"/>
    <x v="263"/>
    <n v="1646.36"/>
    <s v="CA_HT"/>
    <x v="0"/>
    <s v="novembre 24"/>
    <x v="10"/>
    <n v="11"/>
    <x v="70"/>
    <n v="39877.269999999997"/>
    <n v="154360.6"/>
    <n v="0.25833800000000001"/>
  </r>
  <r>
    <x v="1"/>
    <n v="1060"/>
    <m/>
    <x v="36"/>
    <s v="Saclay"/>
    <x v="740"/>
    <n v="382.73"/>
    <s v="CA_HT"/>
    <x v="0"/>
    <s v="novembre 24"/>
    <x v="10"/>
    <n v="11"/>
    <x v="71"/>
    <n v="39877.269999999997"/>
    <n v="154360.6"/>
    <n v="0.25833800000000001"/>
  </r>
  <r>
    <x v="1"/>
    <n v="1061"/>
    <m/>
    <x v="36"/>
    <s v="Saclay"/>
    <x v="265"/>
    <n v="1219.0899999999999"/>
    <s v="CA_HT"/>
    <x v="0"/>
    <s v="décembre 24"/>
    <x v="11"/>
    <n v="12"/>
    <x v="133"/>
    <n v="38326.870000000003"/>
    <n v="150088.16"/>
    <m/>
  </r>
  <r>
    <x v="1"/>
    <n v="1062"/>
    <m/>
    <x v="36"/>
    <s v="Saclay"/>
    <x v="264"/>
    <n v="8651.81"/>
    <s v="CA_HT"/>
    <x v="0"/>
    <s v="décembre 24"/>
    <x v="11"/>
    <n v="12"/>
    <x v="132"/>
    <n v="38326.870000000003"/>
    <n v="150088.16"/>
    <m/>
  </r>
  <r>
    <x v="1"/>
    <n v="1063"/>
    <m/>
    <x v="36"/>
    <s v="Saclay"/>
    <x v="266"/>
    <n v="11106.36"/>
    <s v="CA_HT"/>
    <x v="0"/>
    <s v="décembre 24"/>
    <x v="11"/>
    <n v="12"/>
    <x v="135"/>
    <n v="38326.870000000003"/>
    <n v="150088.16"/>
    <m/>
  </r>
  <r>
    <x v="1"/>
    <n v="1064"/>
    <m/>
    <x v="36"/>
    <s v="Saclay"/>
    <x v="267"/>
    <n v="11788.18"/>
    <s v="CA_HT"/>
    <x v="0"/>
    <s v="décembre 24"/>
    <x v="11"/>
    <n v="12"/>
    <x v="136"/>
    <n v="38326.870000000003"/>
    <n v="150088.16"/>
    <m/>
  </r>
  <r>
    <x v="1"/>
    <n v="1066"/>
    <m/>
    <x v="36"/>
    <s v="Saclay"/>
    <x v="268"/>
    <n v="9753.6299999999992"/>
    <s v="CA_HT"/>
    <x v="0"/>
    <s v="décembre 24"/>
    <x v="11"/>
    <n v="12"/>
    <x v="137"/>
    <n v="38326.870000000003"/>
    <n v="150088.16"/>
    <m/>
  </r>
  <r>
    <x v="1"/>
    <n v="1069"/>
    <m/>
    <x v="36"/>
    <s v="Saclay"/>
    <x v="269"/>
    <n v="19281.82"/>
    <s v="CA_HT"/>
    <x v="0"/>
    <s v="décembre 24"/>
    <x v="11"/>
    <n v="12"/>
    <x v="138"/>
    <n v="38326.870000000003"/>
    <n v="150088.16"/>
    <m/>
  </r>
  <r>
    <x v="1"/>
    <n v="1070"/>
    <m/>
    <x v="36"/>
    <s v="Saclay"/>
    <x v="271"/>
    <n v="320"/>
    <s v="CA_HT"/>
    <x v="0"/>
    <s v="décembre 24"/>
    <x v="11"/>
    <n v="12"/>
    <x v="139"/>
    <n v="38326.870000000003"/>
    <n v="150088.16"/>
    <m/>
  </r>
  <r>
    <x v="1"/>
    <n v="1071"/>
    <m/>
    <x v="36"/>
    <s v="Saclay"/>
    <x v="272"/>
    <n v="790.91"/>
    <s v="CA_HT"/>
    <x v="0"/>
    <s v="décembre 24"/>
    <x v="11"/>
    <n v="12"/>
    <x v="191"/>
    <n v="38326.870000000003"/>
    <n v="150088.16"/>
    <m/>
  </r>
  <r>
    <x v="1"/>
    <n v="1072"/>
    <m/>
    <x v="36"/>
    <s v="Saclay"/>
    <x v="270"/>
    <n v="5962.72"/>
    <s v="CA_HT"/>
    <x v="0"/>
    <s v="décembre 24"/>
    <x v="11"/>
    <n v="12"/>
    <x v="140"/>
    <n v="38326.870000000003"/>
    <n v="150088.16"/>
    <m/>
  </r>
  <r>
    <x v="1"/>
    <n v="1073"/>
    <m/>
    <x v="36"/>
    <s v="Saclay"/>
    <x v="741"/>
    <n v="12964.54"/>
    <s v="CA_HT"/>
    <x v="0"/>
    <s v="décembre 24"/>
    <x v="11"/>
    <n v="12"/>
    <x v="141"/>
    <n v="38326.870000000003"/>
    <n v="150088.16"/>
    <m/>
  </r>
  <r>
    <x v="1"/>
    <n v="1074"/>
    <m/>
    <x v="36"/>
    <s v="Saclay"/>
    <x v="273"/>
    <n v="9763.6299999999992"/>
    <s v="CA_HT"/>
    <x v="0"/>
    <s v="décembre 24"/>
    <x v="11"/>
    <n v="12"/>
    <x v="142"/>
    <n v="38326.870000000003"/>
    <n v="150088.16"/>
    <m/>
  </r>
  <r>
    <x v="1"/>
    <n v="1075"/>
    <m/>
    <x v="36"/>
    <s v="Saclay"/>
    <x v="274"/>
    <n v="6420.04"/>
    <s v="CA_HT"/>
    <x v="0"/>
    <s v="décembre 24"/>
    <x v="11"/>
    <n v="12"/>
    <x v="143"/>
    <n v="38326.870000000003"/>
    <n v="150088.16"/>
    <m/>
  </r>
  <r>
    <x v="1"/>
    <n v="1076"/>
    <m/>
    <x v="36"/>
    <s v="Saclay"/>
    <x v="275"/>
    <n v="10078.18"/>
    <s v="CA_HT"/>
    <x v="0"/>
    <s v="décembre 24"/>
    <x v="11"/>
    <n v="12"/>
    <x v="144"/>
    <n v="38326.870000000003"/>
    <n v="150088.16"/>
    <m/>
  </r>
  <r>
    <x v="1"/>
    <n v="1077"/>
    <m/>
    <x v="36"/>
    <s v="Saclay"/>
    <x v="276"/>
    <n v="2975.45"/>
    <s v="CA_HT"/>
    <x v="0"/>
    <s v="décembre 24"/>
    <x v="11"/>
    <n v="12"/>
    <x v="192"/>
    <n v="38326.870000000003"/>
    <n v="150088.16"/>
    <m/>
  </r>
  <r>
    <x v="1"/>
    <n v="1078"/>
    <m/>
    <x v="36"/>
    <s v="Saclay"/>
    <x v="742"/>
    <n v="1500"/>
    <s v="CA_HT"/>
    <x v="0"/>
    <s v="décembre 24"/>
    <x v="11"/>
    <n v="12"/>
    <x v="146"/>
    <n v="38326.870000000003"/>
    <n v="150088.16"/>
    <m/>
  </r>
  <r>
    <x v="1"/>
    <n v="1079"/>
    <m/>
    <x v="36"/>
    <s v="Saclay"/>
    <x v="277"/>
    <n v="9808.18"/>
    <s v="CA_HT"/>
    <x v="0"/>
    <s v="décembre 24"/>
    <x v="11"/>
    <n v="12"/>
    <x v="145"/>
    <n v="38326.870000000003"/>
    <n v="150088.16"/>
    <m/>
  </r>
  <r>
    <x v="1"/>
    <n v="1080"/>
    <m/>
    <x v="36"/>
    <s v="Saclay"/>
    <x v="278"/>
    <n v="8581.81"/>
    <s v="CA_HT"/>
    <x v="0"/>
    <s v="décembre 24"/>
    <x v="11"/>
    <n v="12"/>
    <x v="147"/>
    <n v="38326.870000000003"/>
    <n v="150088.16"/>
    <m/>
  </r>
  <r>
    <x v="1"/>
    <n v="1081"/>
    <m/>
    <x v="36"/>
    <s v="Saclay"/>
    <x v="279"/>
    <n v="8519.09"/>
    <s v="CA_HT"/>
    <x v="0"/>
    <s v="décembre 24"/>
    <x v="11"/>
    <n v="12"/>
    <x v="148"/>
    <n v="38326.870000000003"/>
    <n v="150088.16"/>
    <m/>
  </r>
  <r>
    <x v="1"/>
    <n v="1082"/>
    <m/>
    <x v="36"/>
    <s v="Saclay"/>
    <x v="280"/>
    <n v="6905.45"/>
    <s v="CA_HT"/>
    <x v="0"/>
    <s v="décembre 24"/>
    <x v="11"/>
    <n v="12"/>
    <x v="149"/>
    <n v="38326.870000000003"/>
    <n v="150088.16"/>
    <m/>
  </r>
  <r>
    <x v="1"/>
    <n v="1085"/>
    <m/>
    <x v="36"/>
    <s v="Saclay"/>
    <x v="283"/>
    <n v="3697.27"/>
    <s v="CA_HT"/>
    <x v="0"/>
    <s v="décembre 24"/>
    <x v="11"/>
    <n v="12"/>
    <x v="152"/>
    <n v="38326.870000000003"/>
    <n v="150088.16"/>
    <m/>
  </r>
  <r>
    <x v="1"/>
    <n v="1087"/>
    <m/>
    <x v="36"/>
    <s v="Saclay"/>
    <x v="281"/>
    <n v="580"/>
    <s v="CA_HT"/>
    <x v="1"/>
    <s v="janvier 25"/>
    <x v="0"/>
    <n v="1"/>
    <x v="81"/>
    <n v="45983.46"/>
    <n v="172183.17"/>
    <m/>
  </r>
  <r>
    <x v="1"/>
    <n v="1088"/>
    <m/>
    <x v="36"/>
    <s v="Saclay"/>
    <x v="282"/>
    <n v="1186.3599999999999"/>
    <s v="CA_HT"/>
    <x v="1"/>
    <s v="janvier 25"/>
    <x v="0"/>
    <n v="1"/>
    <x v="82"/>
    <n v="45983.46"/>
    <n v="172183.17"/>
    <m/>
  </r>
  <r>
    <x v="1"/>
    <n v="1089"/>
    <m/>
    <x v="36"/>
    <s v="Saclay"/>
    <x v="284"/>
    <n v="8586.36"/>
    <s v="CA_HT"/>
    <x v="1"/>
    <s v="janvier 25"/>
    <x v="0"/>
    <n v="1"/>
    <x v="193"/>
    <n v="45983.46"/>
    <n v="172183.17"/>
    <m/>
  </r>
  <r>
    <x v="1"/>
    <n v="1090"/>
    <m/>
    <x v="36"/>
    <s v="Saclay"/>
    <x v="285"/>
    <n v="4962.7299999999996"/>
    <s v="CA_HT"/>
    <x v="1"/>
    <s v="janvier 25"/>
    <x v="0"/>
    <n v="1"/>
    <x v="84"/>
    <n v="45983.46"/>
    <n v="172183.17"/>
    <m/>
  </r>
  <r>
    <x v="1"/>
    <n v="1092"/>
    <m/>
    <x v="36"/>
    <s v="Saclay"/>
    <x v="286"/>
    <n v="139.09"/>
    <s v="CA_HT"/>
    <x v="1"/>
    <s v="janvier 25"/>
    <x v="0"/>
    <n v="1"/>
    <x v="87"/>
    <n v="45983.46"/>
    <n v="172183.17"/>
    <m/>
  </r>
  <r>
    <x v="1"/>
    <n v="1093"/>
    <m/>
    <x v="36"/>
    <s v="Saclay"/>
    <x v="288"/>
    <n v="230"/>
    <s v="CA_HT"/>
    <x v="1"/>
    <s v="janvier 25"/>
    <x v="0"/>
    <n v="1"/>
    <x v="85"/>
    <n v="45983.46"/>
    <n v="172183.17"/>
    <m/>
  </r>
  <r>
    <x v="1"/>
    <n v="1094"/>
    <m/>
    <x v="36"/>
    <s v="Saclay"/>
    <x v="743"/>
    <n v="730.91"/>
    <s v="CA_HT"/>
    <x v="1"/>
    <s v="janvier 25"/>
    <x v="0"/>
    <n v="1"/>
    <x v="211"/>
    <n v="45983.46"/>
    <n v="172183.17"/>
    <m/>
  </r>
  <r>
    <x v="1"/>
    <n v="1106"/>
    <m/>
    <x v="36"/>
    <s v="Saclay"/>
    <x v="287"/>
    <n v="4875.45"/>
    <s v="CA_HT"/>
    <x v="1"/>
    <s v="janvier 25"/>
    <x v="0"/>
    <n v="1"/>
    <x v="86"/>
    <n v="45983.46"/>
    <n v="172183.17"/>
    <m/>
  </r>
  <r>
    <x v="1"/>
    <n v="1107"/>
    <m/>
    <x v="36"/>
    <s v="Saclay"/>
    <x v="289"/>
    <n v="23219.99"/>
    <s v="CA_HT"/>
    <x v="1"/>
    <s v="janvier 25"/>
    <x v="0"/>
    <n v="1"/>
    <x v="88"/>
    <n v="45983.46"/>
    <n v="172183.17"/>
    <m/>
  </r>
  <r>
    <x v="1"/>
    <n v="1108"/>
    <m/>
    <x v="36"/>
    <s v="Saclay"/>
    <x v="290"/>
    <n v="4241.82"/>
    <s v="CA_HT"/>
    <x v="1"/>
    <s v="janvier 25"/>
    <x v="0"/>
    <n v="1"/>
    <x v="89"/>
    <n v="45983.46"/>
    <n v="172183.17"/>
    <m/>
  </r>
  <r>
    <x v="1"/>
    <n v="1109"/>
    <m/>
    <x v="36"/>
    <s v="Saclay"/>
    <x v="291"/>
    <n v="149.09"/>
    <s v="CA_HT"/>
    <x v="1"/>
    <s v="janvier 25"/>
    <x v="0"/>
    <n v="1"/>
    <x v="90"/>
    <n v="45983.46"/>
    <n v="172183.17"/>
    <m/>
  </r>
  <r>
    <x v="1"/>
    <n v="1110"/>
    <m/>
    <x v="36"/>
    <s v="Saclay"/>
    <x v="292"/>
    <n v="2205.4499999999998"/>
    <s v="CA_HT"/>
    <x v="1"/>
    <s v="janvier 25"/>
    <x v="0"/>
    <n v="1"/>
    <x v="91"/>
    <n v="45983.46"/>
    <n v="172183.17"/>
    <m/>
  </r>
  <r>
    <x v="1"/>
    <n v="1111"/>
    <m/>
    <x v="36"/>
    <s v="Saclay"/>
    <x v="744"/>
    <n v="2814.54"/>
    <s v="CA_HT"/>
    <x v="1"/>
    <s v="janvier 25"/>
    <x v="0"/>
    <n v="1"/>
    <x v="207"/>
    <n v="45983.46"/>
    <n v="172183.17"/>
    <m/>
  </r>
  <r>
    <x v="1"/>
    <n v="1112"/>
    <m/>
    <x v="36"/>
    <s v="Saclay"/>
    <x v="745"/>
    <n v="5352.27"/>
    <s v="CA_HT"/>
    <x v="1"/>
    <s v="janvier 25"/>
    <x v="0"/>
    <n v="1"/>
    <x v="206"/>
    <n v="45983.46"/>
    <n v="172183.17"/>
    <m/>
  </r>
  <r>
    <x v="1"/>
    <n v="1113"/>
    <m/>
    <x v="36"/>
    <s v="Saclay"/>
    <x v="293"/>
    <n v="9431.36"/>
    <s v="CA_HT"/>
    <x v="1"/>
    <s v="janvier 25"/>
    <x v="0"/>
    <n v="1"/>
    <x v="92"/>
    <n v="45983.46"/>
    <n v="172183.17"/>
    <m/>
  </r>
  <r>
    <x v="1"/>
    <n v="1114"/>
    <m/>
    <x v="36"/>
    <s v="Saclay"/>
    <x v="294"/>
    <n v="9804.34"/>
    <s v="CA_HT"/>
    <x v="1"/>
    <s v="janvier 25"/>
    <x v="0"/>
    <n v="1"/>
    <x v="93"/>
    <n v="45983.46"/>
    <n v="172183.17"/>
    <m/>
  </r>
  <r>
    <x v="1"/>
    <n v="1116"/>
    <m/>
    <x v="36"/>
    <s v="Saclay"/>
    <x v="746"/>
    <n v="12519.54"/>
    <s v="CA_HT"/>
    <x v="1"/>
    <s v="janvier 25"/>
    <x v="0"/>
    <n v="1"/>
    <x v="94"/>
    <n v="45983.46"/>
    <n v="172183.17"/>
    <m/>
  </r>
  <r>
    <x v="1"/>
    <n v="1118"/>
    <m/>
    <x v="36"/>
    <s v="Saclay"/>
    <x v="747"/>
    <n v="7844.54"/>
    <s v="CA_HT"/>
    <x v="1"/>
    <s v="janvier 25"/>
    <x v="0"/>
    <n v="1"/>
    <x v="95"/>
    <n v="45983.46"/>
    <n v="172183.17"/>
    <m/>
  </r>
  <r>
    <x v="1"/>
    <n v="1120"/>
    <m/>
    <x v="36"/>
    <s v="Saclay"/>
    <x v="295"/>
    <n v="8292.73"/>
    <s v="CA_HT"/>
    <x v="1"/>
    <s v="janvier 25"/>
    <x v="0"/>
    <n v="1"/>
    <x v="96"/>
    <n v="45983.46"/>
    <n v="172183.17"/>
    <m/>
  </r>
  <r>
    <x v="1"/>
    <n v="1121"/>
    <m/>
    <x v="36"/>
    <s v="Saclay"/>
    <x v="296"/>
    <n v="2614.54"/>
    <s v="CA_HT"/>
    <x v="1"/>
    <s v="janvier 25"/>
    <x v="0"/>
    <n v="1"/>
    <x v="194"/>
    <n v="45983.46"/>
    <n v="172183.17"/>
    <m/>
  </r>
  <r>
    <x v="1"/>
    <n v="1122"/>
    <m/>
    <x v="36"/>
    <s v="Saclay"/>
    <x v="748"/>
    <n v="1446.36"/>
    <s v="CA_HT"/>
    <x v="1"/>
    <s v="janvier 25"/>
    <x v="0"/>
    <n v="1"/>
    <x v="97"/>
    <n v="45983.46"/>
    <n v="172183.17"/>
    <m/>
  </r>
  <r>
    <x v="1"/>
    <n v="1123"/>
    <m/>
    <x v="36"/>
    <s v="Saclay"/>
    <x v="297"/>
    <n v="10237.27"/>
    <s v="CA_HT"/>
    <x v="1"/>
    <s v="janvier 25"/>
    <x v="0"/>
    <n v="1"/>
    <x v="98"/>
    <n v="45983.46"/>
    <n v="172183.17"/>
    <m/>
  </r>
  <r>
    <x v="1"/>
    <n v="1125"/>
    <m/>
    <x v="36"/>
    <s v="Saclay"/>
    <x v="298"/>
    <n v="19545.45"/>
    <s v="CA_HT"/>
    <x v="1"/>
    <s v="janvier 25"/>
    <x v="0"/>
    <n v="1"/>
    <x v="99"/>
    <n v="45983.46"/>
    <n v="172183.17"/>
    <m/>
  </r>
  <r>
    <x v="1"/>
    <n v="1126"/>
    <m/>
    <x v="36"/>
    <s v="Saclay"/>
    <x v="299"/>
    <n v="15558.18"/>
    <s v="CA_HT"/>
    <x v="1"/>
    <s v="janvier 25"/>
    <x v="0"/>
    <n v="1"/>
    <x v="100"/>
    <n v="45983.46"/>
    <n v="172183.17"/>
    <m/>
  </r>
  <r>
    <x v="1"/>
    <n v="1127"/>
    <m/>
    <x v="36"/>
    <s v="Saclay"/>
    <x v="300"/>
    <n v="12758.18"/>
    <s v="CA_HT"/>
    <x v="1"/>
    <s v="janvier 25"/>
    <x v="0"/>
    <n v="1"/>
    <x v="101"/>
    <n v="45983.46"/>
    <n v="172183.17"/>
    <m/>
  </r>
  <r>
    <x v="1"/>
    <n v="1128"/>
    <m/>
    <x v="36"/>
    <s v="Saclay"/>
    <x v="301"/>
    <n v="2856.62"/>
    <s v="CA_HT"/>
    <x v="1"/>
    <s v="janvier 25"/>
    <x v="0"/>
    <n v="1"/>
    <x v="102"/>
    <n v="45983.46"/>
    <n v="172183.17"/>
    <m/>
  </r>
  <r>
    <x v="1"/>
    <n v="1129"/>
    <m/>
    <x v="36"/>
    <s v="Saclay"/>
    <x v="302"/>
    <n v="2071.8200000000002"/>
    <s v="CA_HT"/>
    <x v="1"/>
    <s v="février 25"/>
    <x v="1"/>
    <n v="2"/>
    <x v="103"/>
    <n v="32142.6"/>
    <n v="110103.45"/>
    <n v="0.291931"/>
  </r>
  <r>
    <x v="1"/>
    <n v="1130"/>
    <m/>
    <x v="36"/>
    <s v="Saclay"/>
    <x v="749"/>
    <n v="616.36"/>
    <s v="CA_HT"/>
    <x v="1"/>
    <s v="février 25"/>
    <x v="1"/>
    <n v="2"/>
    <x v="208"/>
    <n v="32142.6"/>
    <n v="110103.45"/>
    <n v="0.291931"/>
  </r>
  <r>
    <x v="1"/>
    <n v="1131"/>
    <m/>
    <x v="36"/>
    <s v="Saclay"/>
    <x v="303"/>
    <n v="15591.81"/>
    <s v="CA_HT"/>
    <x v="1"/>
    <s v="février 25"/>
    <x v="1"/>
    <n v="2"/>
    <x v="104"/>
    <n v="32142.6"/>
    <n v="110103.45"/>
    <n v="0.291931"/>
  </r>
  <r>
    <x v="1"/>
    <n v="1132"/>
    <m/>
    <x v="36"/>
    <s v="Saclay"/>
    <x v="304"/>
    <n v="17687.27"/>
    <s v="CA_HT"/>
    <x v="1"/>
    <s v="février 25"/>
    <x v="1"/>
    <n v="2"/>
    <x v="105"/>
    <n v="32142.6"/>
    <n v="110103.45"/>
    <n v="0.291931"/>
  </r>
  <r>
    <x v="1"/>
    <n v="1133"/>
    <m/>
    <x v="36"/>
    <s v="Saclay"/>
    <x v="305"/>
    <n v="8909.09"/>
    <s v="CA_HT"/>
    <x v="1"/>
    <s v="février 25"/>
    <x v="1"/>
    <n v="2"/>
    <x v="106"/>
    <n v="32142.6"/>
    <n v="110103.45"/>
    <n v="0.291931"/>
  </r>
  <r>
    <x v="1"/>
    <n v="1134"/>
    <m/>
    <x v="36"/>
    <s v="Saclay"/>
    <x v="306"/>
    <n v="6031.82"/>
    <s v="CA_HT"/>
    <x v="1"/>
    <s v="février 25"/>
    <x v="1"/>
    <n v="2"/>
    <x v="107"/>
    <n v="32142.6"/>
    <n v="110103.45"/>
    <n v="0.291931"/>
  </r>
  <r>
    <x v="1"/>
    <n v="1135"/>
    <m/>
    <x v="36"/>
    <s v="Saclay"/>
    <x v="750"/>
    <n v="179.09"/>
    <s v="CA_HT"/>
    <x v="1"/>
    <s v="février 25"/>
    <x v="1"/>
    <n v="2"/>
    <x v="196"/>
    <n v="32142.6"/>
    <n v="110103.45"/>
    <n v="0.291931"/>
  </r>
  <r>
    <x v="1"/>
    <n v="1136"/>
    <m/>
    <x v="36"/>
    <s v="Saclay"/>
    <x v="751"/>
    <n v="514.54999999999995"/>
    <s v="CA_HT"/>
    <x v="1"/>
    <s v="février 25"/>
    <x v="1"/>
    <n v="2"/>
    <x v="214"/>
    <n v="32142.6"/>
    <n v="110103.45"/>
    <n v="0.291931"/>
  </r>
  <r>
    <x v="1"/>
    <n v="1137"/>
    <m/>
    <x v="36"/>
    <s v="Saclay"/>
    <x v="307"/>
    <n v="1956.36"/>
    <s v="CA_HT"/>
    <x v="1"/>
    <s v="février 25"/>
    <x v="1"/>
    <n v="2"/>
    <x v="195"/>
    <n v="32142.6"/>
    <n v="110103.45"/>
    <n v="0.291931"/>
  </r>
  <r>
    <x v="1"/>
    <n v="1138"/>
    <m/>
    <x v="36"/>
    <s v="Saclay"/>
    <x v="308"/>
    <n v="7786.36"/>
    <s v="CA_HT"/>
    <x v="1"/>
    <s v="février 25"/>
    <x v="1"/>
    <n v="2"/>
    <x v="109"/>
    <n v="32142.6"/>
    <n v="110103.45"/>
    <n v="0.291931"/>
  </r>
  <r>
    <x v="1"/>
    <n v="1139"/>
    <m/>
    <x v="36"/>
    <s v="Saclay"/>
    <x v="309"/>
    <n v="8275.4500000000007"/>
    <s v="CA_HT"/>
    <x v="1"/>
    <s v="février 25"/>
    <x v="1"/>
    <n v="2"/>
    <x v="110"/>
    <n v="32142.6"/>
    <n v="110103.45"/>
    <n v="0.291931"/>
  </r>
  <r>
    <x v="1"/>
    <n v="1140"/>
    <m/>
    <x v="36"/>
    <s v="Saclay"/>
    <x v="310"/>
    <n v="2670.91"/>
    <s v="CA_HT"/>
    <x v="1"/>
    <s v="février 25"/>
    <x v="1"/>
    <n v="2"/>
    <x v="111"/>
    <n v="32142.6"/>
    <n v="110103.45"/>
    <n v="0.291931"/>
  </r>
  <r>
    <x v="1"/>
    <n v="1141"/>
    <m/>
    <x v="36"/>
    <s v="Saclay"/>
    <x v="311"/>
    <n v="1193.49"/>
    <s v="CA_HT"/>
    <x v="1"/>
    <s v="février 25"/>
    <x v="1"/>
    <n v="2"/>
    <x v="112"/>
    <n v="32142.6"/>
    <n v="110103.45"/>
    <n v="0.291931"/>
  </r>
  <r>
    <x v="1"/>
    <n v="1142"/>
    <m/>
    <x v="36"/>
    <s v="Saclay"/>
    <x v="312"/>
    <n v="717.27"/>
    <s v="CA_HT"/>
    <x v="1"/>
    <s v="février 25"/>
    <x v="1"/>
    <n v="2"/>
    <x v="117"/>
    <n v="32142.6"/>
    <n v="110103.45"/>
    <n v="0.291931"/>
  </r>
  <r>
    <x v="1"/>
    <n v="1143"/>
    <m/>
    <x v="36"/>
    <s v="Saclay"/>
    <x v="752"/>
    <n v="434.55"/>
    <s v="CA_HT"/>
    <x v="1"/>
    <s v="février 25"/>
    <x v="1"/>
    <n v="2"/>
    <x v="197"/>
    <n v="32142.6"/>
    <n v="110103.45"/>
    <n v="0.291931"/>
  </r>
  <r>
    <x v="1"/>
    <n v="1144"/>
    <m/>
    <x v="36"/>
    <s v="Saclay"/>
    <x v="753"/>
    <n v="201.82"/>
    <s v="CA_HT"/>
    <x v="1"/>
    <s v="février 25"/>
    <x v="1"/>
    <n v="2"/>
    <x v="113"/>
    <n v="32142.6"/>
    <n v="110103.45"/>
    <n v="0.291931"/>
  </r>
  <r>
    <x v="1"/>
    <n v="1145"/>
    <m/>
    <x v="36"/>
    <s v="Saclay"/>
    <x v="313"/>
    <n v="530.91"/>
    <s v="CA_HT"/>
    <x v="1"/>
    <s v="février 25"/>
    <x v="1"/>
    <n v="2"/>
    <x v="114"/>
    <n v="32142.6"/>
    <n v="110103.45"/>
    <n v="0.291931"/>
  </r>
  <r>
    <x v="1"/>
    <n v="1146"/>
    <m/>
    <x v="36"/>
    <s v="Saclay"/>
    <x v="754"/>
    <n v="1312.73"/>
    <s v="CA_HT"/>
    <x v="1"/>
    <s v="février 25"/>
    <x v="1"/>
    <n v="2"/>
    <x v="108"/>
    <n v="32142.6"/>
    <n v="110103.45"/>
    <n v="0.291931"/>
  </r>
  <r>
    <x v="1"/>
    <n v="1147"/>
    <m/>
    <x v="36"/>
    <s v="Saclay"/>
    <x v="314"/>
    <n v="1066.3599999999999"/>
    <s v="CA_HT"/>
    <x v="1"/>
    <s v="février 25"/>
    <x v="1"/>
    <n v="2"/>
    <x v="115"/>
    <n v="32142.6"/>
    <n v="110103.45"/>
    <n v="0.291931"/>
  </r>
  <r>
    <x v="1"/>
    <n v="1148"/>
    <m/>
    <x v="36"/>
    <s v="Saclay"/>
    <x v="755"/>
    <n v="607.27"/>
    <s v="CA_HT"/>
    <x v="1"/>
    <s v="février 25"/>
    <x v="1"/>
    <n v="2"/>
    <x v="116"/>
    <n v="32142.6"/>
    <n v="110103.45"/>
    <n v="0.291931"/>
  </r>
  <r>
    <x v="1"/>
    <n v="1149"/>
    <m/>
    <x v="36"/>
    <s v="Saclay"/>
    <x v="315"/>
    <n v="230"/>
    <s v="CA_HT"/>
    <x v="1"/>
    <s v="février 25"/>
    <x v="1"/>
    <n v="2"/>
    <x v="118"/>
    <n v="32142.6"/>
    <n v="110103.45"/>
    <n v="0.291931"/>
  </r>
  <r>
    <x v="1"/>
    <n v="1150"/>
    <m/>
    <x v="36"/>
    <s v="Saclay"/>
    <x v="756"/>
    <n v="410.91"/>
    <s v="CA_HT"/>
    <x v="1"/>
    <s v="février 25"/>
    <x v="1"/>
    <n v="2"/>
    <x v="119"/>
    <n v="32142.6"/>
    <n v="110103.45"/>
    <n v="0.291931"/>
  </r>
  <r>
    <x v="1"/>
    <n v="1151"/>
    <m/>
    <x v="36"/>
    <s v="Saclay"/>
    <x v="757"/>
    <n v="1186.3599999999999"/>
    <s v="CA_HT"/>
    <x v="1"/>
    <s v="février 25"/>
    <x v="1"/>
    <n v="2"/>
    <x v="120"/>
    <n v="32142.6"/>
    <n v="110103.45"/>
    <n v="0.291931"/>
  </r>
  <r>
    <x v="1"/>
    <n v="1152"/>
    <m/>
    <x v="36"/>
    <s v="Saclay"/>
    <x v="316"/>
    <n v="8883.6299999999992"/>
    <s v="CA_HT"/>
    <x v="1"/>
    <s v="février 25"/>
    <x v="1"/>
    <n v="2"/>
    <x v="121"/>
    <n v="32142.6"/>
    <n v="110103.45"/>
    <n v="0.291931"/>
  </r>
  <r>
    <x v="1"/>
    <n v="1153"/>
    <m/>
    <x v="36"/>
    <s v="Saclay"/>
    <x v="317"/>
    <n v="9798.18"/>
    <s v="CA_HT"/>
    <x v="1"/>
    <s v="février 25"/>
    <x v="1"/>
    <n v="2"/>
    <x v="122"/>
    <n v="32142.6"/>
    <n v="110103.45"/>
    <n v="0.291931"/>
  </r>
  <r>
    <x v="1"/>
    <n v="1154"/>
    <m/>
    <x v="36"/>
    <s v="Saclay"/>
    <x v="318"/>
    <n v="5866.36"/>
    <s v="CA_HT"/>
    <x v="1"/>
    <s v="février 25"/>
    <x v="1"/>
    <n v="2"/>
    <x v="123"/>
    <n v="32142.6"/>
    <n v="110103.45"/>
    <n v="0.291931"/>
  </r>
  <r>
    <x v="1"/>
    <n v="1156"/>
    <m/>
    <x v="36"/>
    <s v="Saclay"/>
    <x v="320"/>
    <n v="478.18"/>
    <s v="CA_HT"/>
    <x v="1"/>
    <s v="février 25"/>
    <x v="1"/>
    <n v="2"/>
    <x v="125"/>
    <n v="32142.6"/>
    <n v="110103.45"/>
    <n v="0.291931"/>
  </r>
  <r>
    <x v="1"/>
    <n v="1157"/>
    <m/>
    <x v="36"/>
    <s v="Saclay"/>
    <x v="319"/>
    <n v="4894.54"/>
    <s v="CA_HT"/>
    <x v="1"/>
    <s v="février 25"/>
    <x v="1"/>
    <n v="2"/>
    <x v="124"/>
    <n v="32142.6"/>
    <n v="110103.45"/>
    <n v="0.291931"/>
  </r>
  <r>
    <x v="1"/>
    <n v="1158"/>
    <m/>
    <x v="36"/>
    <s v="Saclay"/>
    <x v="321"/>
    <n v="2477.27"/>
    <s v="CA_HT"/>
    <x v="1"/>
    <s v="mars 25"/>
    <x v="2"/>
    <n v="3"/>
    <x v="103"/>
    <n v="50304.89"/>
    <n v="179553.59"/>
    <n v="0.28016600000000003"/>
  </r>
  <r>
    <x v="1"/>
    <n v="1159"/>
    <m/>
    <x v="36"/>
    <s v="Saclay"/>
    <x v="758"/>
    <n v="542.73"/>
    <s v="CA_HT"/>
    <x v="1"/>
    <s v="mars 25"/>
    <x v="2"/>
    <n v="3"/>
    <x v="208"/>
    <n v="50304.89"/>
    <n v="179553.59"/>
    <n v="0.28016600000000003"/>
  </r>
  <r>
    <x v="1"/>
    <n v="1160"/>
    <m/>
    <x v="36"/>
    <s v="Saclay"/>
    <x v="322"/>
    <n v="4520"/>
    <s v="CA_HT"/>
    <x v="1"/>
    <s v="mars 25"/>
    <x v="2"/>
    <n v="3"/>
    <x v="104"/>
    <n v="50304.89"/>
    <n v="179553.59"/>
    <n v="0.28016600000000003"/>
  </r>
  <r>
    <x v="1"/>
    <n v="1161"/>
    <m/>
    <x v="36"/>
    <s v="Saclay"/>
    <x v="323"/>
    <n v="7959.09"/>
    <s v="CA_HT"/>
    <x v="1"/>
    <s v="mars 25"/>
    <x v="2"/>
    <n v="3"/>
    <x v="105"/>
    <n v="50304.89"/>
    <n v="179553.59"/>
    <n v="0.28016600000000003"/>
  </r>
  <r>
    <x v="1"/>
    <n v="1162"/>
    <m/>
    <x v="36"/>
    <s v="Saclay"/>
    <x v="324"/>
    <n v="6794.54"/>
    <s v="CA_HT"/>
    <x v="1"/>
    <s v="mars 25"/>
    <x v="2"/>
    <n v="3"/>
    <x v="106"/>
    <n v="50304.89"/>
    <n v="179553.59"/>
    <n v="0.28016600000000003"/>
  </r>
  <r>
    <x v="1"/>
    <n v="1163"/>
    <m/>
    <x v="36"/>
    <s v="Saclay"/>
    <x v="759"/>
    <n v="5383.63"/>
    <s v="CA_HT"/>
    <x v="1"/>
    <s v="mars 25"/>
    <x v="2"/>
    <n v="3"/>
    <x v="107"/>
    <n v="50304.89"/>
    <n v="179553.59"/>
    <n v="0.28016600000000003"/>
  </r>
  <r>
    <x v="1"/>
    <n v="1164"/>
    <m/>
    <x v="36"/>
    <s v="Saclay"/>
    <x v="325"/>
    <n v="4521.82"/>
    <s v="CA_HT"/>
    <x v="1"/>
    <s v="mars 25"/>
    <x v="2"/>
    <n v="3"/>
    <x v="108"/>
    <n v="50304.89"/>
    <n v="179553.59"/>
    <n v="0.28016600000000003"/>
  </r>
  <r>
    <x v="1"/>
    <n v="1165"/>
    <m/>
    <x v="36"/>
    <s v="Saclay"/>
    <x v="326"/>
    <n v="185.45"/>
    <s v="CA_HT"/>
    <x v="1"/>
    <s v="mars 25"/>
    <x v="2"/>
    <n v="3"/>
    <x v="196"/>
    <n v="50304.89"/>
    <n v="179553.59"/>
    <n v="0.28016600000000003"/>
  </r>
  <r>
    <x v="1"/>
    <n v="1166"/>
    <m/>
    <x v="36"/>
    <s v="Saclay"/>
    <x v="760"/>
    <n v="330.91"/>
    <s v="CA_HT"/>
    <x v="1"/>
    <s v="mars 25"/>
    <x v="2"/>
    <n v="3"/>
    <x v="214"/>
    <n v="50304.89"/>
    <n v="179553.59"/>
    <n v="0.28016600000000003"/>
  </r>
  <r>
    <x v="1"/>
    <n v="1167"/>
    <m/>
    <x v="36"/>
    <s v="Saclay"/>
    <x v="327"/>
    <n v="5088.18"/>
    <s v="CA_HT"/>
    <x v="1"/>
    <s v="mars 25"/>
    <x v="2"/>
    <n v="3"/>
    <x v="195"/>
    <n v="50304.89"/>
    <n v="179553.59"/>
    <n v="0.28016600000000003"/>
  </r>
  <r>
    <x v="1"/>
    <n v="1168"/>
    <m/>
    <x v="36"/>
    <s v="Saclay"/>
    <x v="328"/>
    <n v="9117.27"/>
    <s v="CA_HT"/>
    <x v="1"/>
    <s v="mars 25"/>
    <x v="2"/>
    <n v="3"/>
    <x v="109"/>
    <n v="50304.89"/>
    <n v="179553.59"/>
    <n v="0.28016600000000003"/>
  </r>
  <r>
    <x v="1"/>
    <n v="1169"/>
    <m/>
    <x v="36"/>
    <s v="Saclay"/>
    <x v="329"/>
    <n v="6026.36"/>
    <s v="CA_HT"/>
    <x v="1"/>
    <s v="mars 25"/>
    <x v="2"/>
    <n v="3"/>
    <x v="110"/>
    <n v="50304.89"/>
    <n v="179553.59"/>
    <n v="0.28016600000000003"/>
  </r>
  <r>
    <x v="1"/>
    <n v="1170"/>
    <m/>
    <x v="36"/>
    <s v="Saclay"/>
    <x v="330"/>
    <n v="8680"/>
    <s v="CA_HT"/>
    <x v="1"/>
    <s v="mars 25"/>
    <x v="2"/>
    <n v="3"/>
    <x v="111"/>
    <n v="50304.89"/>
    <n v="179553.59"/>
    <n v="0.28016600000000003"/>
  </r>
  <r>
    <x v="1"/>
    <n v="1171"/>
    <m/>
    <x v="36"/>
    <s v="Saclay"/>
    <x v="331"/>
    <n v="7008.18"/>
    <s v="CA_HT"/>
    <x v="1"/>
    <s v="mars 25"/>
    <x v="2"/>
    <n v="3"/>
    <x v="112"/>
    <n v="50304.89"/>
    <n v="179553.59"/>
    <n v="0.28016600000000003"/>
  </r>
  <r>
    <x v="1"/>
    <n v="1172"/>
    <m/>
    <x v="36"/>
    <s v="Saclay"/>
    <x v="332"/>
    <n v="6528.18"/>
    <s v="CA_HT"/>
    <x v="1"/>
    <s v="mars 25"/>
    <x v="2"/>
    <n v="3"/>
    <x v="117"/>
    <n v="50304.89"/>
    <n v="179553.59"/>
    <n v="0.28016600000000003"/>
  </r>
  <r>
    <x v="1"/>
    <n v="1173"/>
    <m/>
    <x v="36"/>
    <s v="Saclay"/>
    <x v="333"/>
    <n v="515.45000000000005"/>
    <s v="CA_HT"/>
    <x v="1"/>
    <s v="mars 25"/>
    <x v="2"/>
    <n v="3"/>
    <x v="197"/>
    <n v="50304.89"/>
    <n v="179553.59"/>
    <n v="0.28016600000000003"/>
  </r>
  <r>
    <x v="1"/>
    <n v="1175"/>
    <m/>
    <x v="36"/>
    <s v="Saclay"/>
    <x v="334"/>
    <n v="3290"/>
    <s v="CA_HT"/>
    <x v="1"/>
    <s v="mars 25"/>
    <x v="2"/>
    <n v="3"/>
    <x v="113"/>
    <n v="50304.89"/>
    <n v="179553.59"/>
    <n v="0.28016600000000003"/>
  </r>
  <r>
    <x v="1"/>
    <n v="1176"/>
    <m/>
    <x v="36"/>
    <s v="Saclay"/>
    <x v="335"/>
    <n v="4254.54"/>
    <s v="CA_HT"/>
    <x v="1"/>
    <s v="mars 25"/>
    <x v="2"/>
    <n v="3"/>
    <x v="114"/>
    <n v="50304.89"/>
    <n v="179553.59"/>
    <n v="0.28016600000000003"/>
  </r>
  <r>
    <x v="1"/>
    <n v="1178"/>
    <m/>
    <x v="36"/>
    <s v="Saclay"/>
    <x v="761"/>
    <n v="5000.91"/>
    <s v="CA_HT"/>
    <x v="1"/>
    <s v="mars 25"/>
    <x v="2"/>
    <n v="3"/>
    <x v="115"/>
    <n v="50304.89"/>
    <n v="179553.59"/>
    <n v="0.28016600000000003"/>
  </r>
  <r>
    <x v="1"/>
    <n v="1179"/>
    <m/>
    <x v="36"/>
    <s v="Saclay"/>
    <x v="336"/>
    <n v="3998.18"/>
    <s v="CA_HT"/>
    <x v="1"/>
    <s v="mars 25"/>
    <x v="2"/>
    <n v="3"/>
    <x v="116"/>
    <n v="50304.89"/>
    <n v="179553.59"/>
    <n v="0.28016600000000003"/>
  </r>
  <r>
    <x v="1"/>
    <n v="1180"/>
    <m/>
    <x v="36"/>
    <s v="Saclay"/>
    <x v="337"/>
    <n v="3633.64"/>
    <s v="CA_HT"/>
    <x v="1"/>
    <s v="mars 25"/>
    <x v="2"/>
    <n v="3"/>
    <x v="118"/>
    <n v="50304.89"/>
    <n v="179553.59"/>
    <n v="0.28016600000000003"/>
  </r>
  <r>
    <x v="1"/>
    <n v="1181"/>
    <m/>
    <x v="36"/>
    <s v="Saclay"/>
    <x v="338"/>
    <n v="2133.64"/>
    <s v="CA_HT"/>
    <x v="1"/>
    <s v="mars 25"/>
    <x v="2"/>
    <n v="3"/>
    <x v="119"/>
    <n v="50304.89"/>
    <n v="179553.59"/>
    <n v="0.28016600000000003"/>
  </r>
  <r>
    <x v="1"/>
    <n v="1182"/>
    <m/>
    <x v="36"/>
    <s v="Saclay"/>
    <x v="340"/>
    <n v="3440.91"/>
    <s v="CA_HT"/>
    <x v="1"/>
    <s v="mars 25"/>
    <x v="2"/>
    <n v="3"/>
    <x v="120"/>
    <n v="50304.89"/>
    <n v="179553.59"/>
    <n v="0.28016600000000003"/>
  </r>
  <r>
    <x v="1"/>
    <n v="1183"/>
    <m/>
    <x v="36"/>
    <s v="Saclay"/>
    <x v="339"/>
    <n v="13007.27"/>
    <s v="CA_HT"/>
    <x v="1"/>
    <s v="mars 25"/>
    <x v="2"/>
    <n v="3"/>
    <x v="121"/>
    <n v="50304.89"/>
    <n v="179553.59"/>
    <n v="0.28016600000000003"/>
  </r>
  <r>
    <x v="1"/>
    <n v="1184"/>
    <m/>
    <x v="36"/>
    <s v="Saclay"/>
    <x v="341"/>
    <n v="15966.36"/>
    <s v="CA_HT"/>
    <x v="1"/>
    <s v="mars 25"/>
    <x v="2"/>
    <n v="3"/>
    <x v="122"/>
    <n v="50304.89"/>
    <n v="179553.59"/>
    <n v="0.28016600000000003"/>
  </r>
  <r>
    <x v="1"/>
    <n v="1185"/>
    <m/>
    <x v="36"/>
    <s v="Saclay"/>
    <x v="342"/>
    <n v="13832.72"/>
    <s v="CA_HT"/>
    <x v="1"/>
    <s v="mars 25"/>
    <x v="2"/>
    <n v="3"/>
    <x v="123"/>
    <n v="50304.89"/>
    <n v="179553.59"/>
    <n v="0.28016600000000003"/>
  </r>
  <r>
    <x v="1"/>
    <n v="1186"/>
    <m/>
    <x v="36"/>
    <s v="Saclay"/>
    <x v="343"/>
    <n v="15299"/>
    <s v="CA_HT"/>
    <x v="1"/>
    <s v="mars 25"/>
    <x v="2"/>
    <n v="3"/>
    <x v="124"/>
    <n v="50304.89"/>
    <n v="179553.59"/>
    <n v="0.28016600000000003"/>
  </r>
  <r>
    <x v="1"/>
    <n v="1187"/>
    <m/>
    <x v="36"/>
    <s v="Saclay"/>
    <x v="344"/>
    <n v="8117.27"/>
    <s v="CA_HT"/>
    <x v="1"/>
    <s v="mars 25"/>
    <x v="2"/>
    <n v="3"/>
    <x v="125"/>
    <n v="50304.89"/>
    <n v="179553.59"/>
    <n v="0.28016600000000003"/>
  </r>
  <r>
    <x v="1"/>
    <n v="1188"/>
    <m/>
    <x v="36"/>
    <s v="Saclay"/>
    <x v="345"/>
    <n v="2340.91"/>
    <s v="CA_HT"/>
    <x v="1"/>
    <s v="mars 25"/>
    <x v="2"/>
    <n v="3"/>
    <x v="127"/>
    <n v="50304.89"/>
    <n v="179553.59"/>
    <n v="0.28016600000000003"/>
  </r>
  <r>
    <x v="1"/>
    <n v="1189"/>
    <m/>
    <x v="36"/>
    <s v="Saclay"/>
    <x v="762"/>
    <n v="1929.18"/>
    <s v="CA_HT"/>
    <x v="1"/>
    <s v="mars 25"/>
    <x v="2"/>
    <n v="3"/>
    <x v="126"/>
    <n v="50304.89"/>
    <n v="179553.59"/>
    <n v="0.28016600000000003"/>
  </r>
  <r>
    <x v="1"/>
    <n v="1190"/>
    <m/>
    <x v="36"/>
    <s v="Saclay"/>
    <x v="346"/>
    <n v="7630"/>
    <s v="CA_HT"/>
    <x v="1"/>
    <s v="mars 25"/>
    <x v="2"/>
    <n v="3"/>
    <x v="198"/>
    <n v="50304.89"/>
    <n v="179553.59"/>
    <n v="0.28016600000000003"/>
  </r>
  <r>
    <x v="1"/>
    <n v="1191"/>
    <m/>
    <x v="36"/>
    <s v="Saclay"/>
    <x v="347"/>
    <n v="13246.36"/>
    <s v="CA_HT"/>
    <x v="1"/>
    <s v="avril 25"/>
    <x v="3"/>
    <n v="4"/>
    <x v="159"/>
    <n v="49953.55"/>
    <n v="156296.95000000001"/>
    <n v="0.31960699999999997"/>
  </r>
  <r>
    <x v="1"/>
    <n v="1192"/>
    <m/>
    <x v="36"/>
    <s v="Saclay"/>
    <x v="348"/>
    <n v="9770"/>
    <s v="CA_HT"/>
    <x v="1"/>
    <s v="avril 25"/>
    <x v="3"/>
    <n v="4"/>
    <x v="160"/>
    <n v="49953.55"/>
    <n v="156296.95000000001"/>
    <n v="0.31960699999999997"/>
  </r>
  <r>
    <x v="1"/>
    <n v="1193"/>
    <m/>
    <x v="36"/>
    <s v="Saclay"/>
    <x v="349"/>
    <n v="12791.81"/>
    <s v="CA_HT"/>
    <x v="1"/>
    <s v="avril 25"/>
    <x v="3"/>
    <n v="4"/>
    <x v="161"/>
    <n v="49953.55"/>
    <n v="156296.95000000001"/>
    <n v="0.31960699999999997"/>
  </r>
  <r>
    <x v="1"/>
    <n v="1195"/>
    <m/>
    <x v="36"/>
    <s v="Saclay"/>
    <x v="350"/>
    <n v="582.73"/>
    <s v="CA_HT"/>
    <x v="1"/>
    <s v="avril 25"/>
    <x v="3"/>
    <n v="4"/>
    <x v="163"/>
    <n v="49953.55"/>
    <n v="156296.95000000001"/>
    <n v="0.31960699999999997"/>
  </r>
  <r>
    <x v="1"/>
    <n v="1196"/>
    <m/>
    <x v="36"/>
    <s v="Saclay"/>
    <x v="351"/>
    <n v="7610.91"/>
    <s v="CA_HT"/>
    <x v="1"/>
    <s v="avril 25"/>
    <x v="3"/>
    <n v="4"/>
    <x v="162"/>
    <n v="49953.55"/>
    <n v="156296.95000000001"/>
    <n v="0.31960699999999997"/>
  </r>
  <r>
    <x v="1"/>
    <n v="1197"/>
    <m/>
    <x v="36"/>
    <s v="Saclay"/>
    <x v="354"/>
    <n v="2927.27"/>
    <s v="CA_HT"/>
    <x v="1"/>
    <s v="avril 25"/>
    <x v="3"/>
    <n v="4"/>
    <x v="165"/>
    <n v="49953.55"/>
    <n v="156296.95000000001"/>
    <n v="0.31960699999999997"/>
  </r>
  <r>
    <x v="1"/>
    <n v="1198"/>
    <m/>
    <x v="36"/>
    <s v="Saclay"/>
    <x v="352"/>
    <n v="5173.18"/>
    <s v="CA_HT"/>
    <x v="1"/>
    <s v="avril 25"/>
    <x v="3"/>
    <n v="4"/>
    <x v="164"/>
    <n v="49953.55"/>
    <n v="156296.95000000001"/>
    <n v="0.31960699999999997"/>
  </r>
  <r>
    <x v="1"/>
    <n v="1199"/>
    <m/>
    <x v="36"/>
    <s v="Saclay"/>
    <x v="353"/>
    <n v="13848.18"/>
    <s v="CA_HT"/>
    <x v="1"/>
    <s v="avril 25"/>
    <x v="3"/>
    <n v="4"/>
    <x v="166"/>
    <n v="49953.55"/>
    <n v="156296.95000000001"/>
    <n v="0.31960699999999997"/>
  </r>
  <r>
    <x v="1"/>
    <n v="1200"/>
    <m/>
    <x v="36"/>
    <s v="Saclay"/>
    <x v="355"/>
    <n v="15525.45"/>
    <s v="CA_HT"/>
    <x v="1"/>
    <s v="avril 25"/>
    <x v="3"/>
    <n v="4"/>
    <x v="167"/>
    <n v="49953.55"/>
    <n v="156296.95000000001"/>
    <n v="0.31960699999999997"/>
  </r>
  <r>
    <x v="1"/>
    <n v="1201"/>
    <m/>
    <x v="36"/>
    <s v="Saclay"/>
    <x v="356"/>
    <n v="13996.36"/>
    <s v="CA_HT"/>
    <x v="1"/>
    <s v="avril 25"/>
    <x v="3"/>
    <n v="4"/>
    <x v="168"/>
    <n v="49953.55"/>
    <n v="156296.95000000001"/>
    <n v="0.31960699999999997"/>
  </r>
  <r>
    <x v="1"/>
    <n v="1202"/>
    <m/>
    <x v="36"/>
    <s v="Saclay"/>
    <x v="357"/>
    <n v="2483.1799999999998"/>
    <s v="CA_HT"/>
    <x v="1"/>
    <s v="avril 25"/>
    <x v="3"/>
    <n v="4"/>
    <x v="169"/>
    <n v="49953.55"/>
    <n v="156296.95000000001"/>
    <n v="0.31960699999999997"/>
  </r>
  <r>
    <x v="1"/>
    <n v="1203"/>
    <m/>
    <x v="36"/>
    <s v="Saclay"/>
    <x v="363"/>
    <n v="2838.64"/>
    <s v="CA_HT"/>
    <x v="1"/>
    <s v="avril 25"/>
    <x v="3"/>
    <n v="4"/>
    <x v="171"/>
    <n v="49953.55"/>
    <n v="156296.95000000001"/>
    <n v="0.31960699999999997"/>
  </r>
  <r>
    <x v="1"/>
    <n v="1204"/>
    <m/>
    <x v="36"/>
    <s v="Saclay"/>
    <x v="763"/>
    <n v="988.64"/>
    <s v="CA_HT"/>
    <x v="1"/>
    <s v="avril 25"/>
    <x v="3"/>
    <n v="4"/>
    <x v="216"/>
    <n v="49953.55"/>
    <n v="156296.95000000001"/>
    <n v="0.31960699999999997"/>
  </r>
  <r>
    <x v="1"/>
    <n v="1205"/>
    <m/>
    <x v="36"/>
    <s v="Saclay"/>
    <x v="358"/>
    <n v="3674.54"/>
    <s v="CA_HT"/>
    <x v="1"/>
    <s v="avril 25"/>
    <x v="3"/>
    <n v="4"/>
    <x v="170"/>
    <n v="49953.55"/>
    <n v="156296.95000000001"/>
    <n v="0.31960699999999997"/>
  </r>
  <r>
    <x v="1"/>
    <n v="1206"/>
    <m/>
    <x v="36"/>
    <s v="Saclay"/>
    <x v="359"/>
    <n v="3610"/>
    <s v="CA_HT"/>
    <x v="1"/>
    <s v="avril 25"/>
    <x v="3"/>
    <n v="4"/>
    <x v="172"/>
    <n v="49953.55"/>
    <n v="156296.95000000001"/>
    <n v="0.31960699999999997"/>
  </r>
  <r>
    <x v="1"/>
    <n v="1207"/>
    <m/>
    <x v="36"/>
    <s v="Saclay"/>
    <x v="360"/>
    <n v="5504.54"/>
    <s v="CA_HT"/>
    <x v="1"/>
    <s v="avril 25"/>
    <x v="3"/>
    <n v="4"/>
    <x v="173"/>
    <n v="49953.55"/>
    <n v="156296.95000000001"/>
    <n v="0.31960699999999997"/>
  </r>
  <r>
    <x v="1"/>
    <n v="1208"/>
    <m/>
    <x v="36"/>
    <s v="Saclay"/>
    <x v="361"/>
    <n v="3467.27"/>
    <s v="CA_HT"/>
    <x v="1"/>
    <s v="avril 25"/>
    <x v="3"/>
    <n v="4"/>
    <x v="174"/>
    <n v="49953.55"/>
    <n v="156296.95000000001"/>
    <n v="0.31960699999999997"/>
  </r>
  <r>
    <x v="1"/>
    <n v="1209"/>
    <m/>
    <x v="36"/>
    <s v="Saclay"/>
    <x v="364"/>
    <n v="1019.09"/>
    <s v="CA_HT"/>
    <x v="1"/>
    <s v="avril 25"/>
    <x v="3"/>
    <n v="4"/>
    <x v="175"/>
    <n v="49953.55"/>
    <n v="156296.95000000001"/>
    <n v="0.31960699999999997"/>
  </r>
  <r>
    <x v="1"/>
    <n v="1210"/>
    <m/>
    <x v="36"/>
    <s v="Saclay"/>
    <x v="362"/>
    <n v="836.36"/>
    <s v="CA_HT"/>
    <x v="1"/>
    <s v="avril 25"/>
    <x v="3"/>
    <n v="4"/>
    <x v="176"/>
    <n v="49953.55"/>
    <n v="156296.95000000001"/>
    <n v="0.31960699999999997"/>
  </r>
  <r>
    <x v="1"/>
    <n v="1211"/>
    <m/>
    <x v="36"/>
    <s v="Saclay"/>
    <x v="764"/>
    <n v="774.55"/>
    <s v="CA_HT"/>
    <x v="1"/>
    <s v="avril 25"/>
    <x v="3"/>
    <n v="4"/>
    <x v="178"/>
    <n v="49953.55"/>
    <n v="156296.95000000001"/>
    <n v="0.31960699999999997"/>
  </r>
  <r>
    <x v="1"/>
    <n v="1212"/>
    <m/>
    <x v="36"/>
    <s v="Saclay"/>
    <x v="765"/>
    <n v="696.36"/>
    <s v="CA_HT"/>
    <x v="1"/>
    <s v="avril 25"/>
    <x v="3"/>
    <n v="4"/>
    <x v="177"/>
    <n v="49953.55"/>
    <n v="156296.95000000001"/>
    <n v="0.31960699999999997"/>
  </r>
  <r>
    <x v="1"/>
    <n v="1213"/>
    <m/>
    <x v="36"/>
    <s v="Saclay"/>
    <x v="365"/>
    <n v="7357"/>
    <s v="CA_HT"/>
    <x v="1"/>
    <s v="avril 25"/>
    <x v="3"/>
    <n v="4"/>
    <x v="179"/>
    <n v="49953.55"/>
    <n v="156296.95000000001"/>
    <n v="0.31960699999999997"/>
  </r>
  <r>
    <x v="1"/>
    <n v="1214"/>
    <m/>
    <x v="36"/>
    <s v="Saclay"/>
    <x v="366"/>
    <n v="6990.91"/>
    <s v="CA_HT"/>
    <x v="1"/>
    <s v="avril 25"/>
    <x v="3"/>
    <n v="4"/>
    <x v="180"/>
    <n v="49953.55"/>
    <n v="156296.95000000001"/>
    <n v="0.31960699999999997"/>
  </r>
  <r>
    <x v="1"/>
    <n v="1215"/>
    <m/>
    <x v="36"/>
    <s v="Saclay"/>
    <x v="367"/>
    <n v="4524.54"/>
    <s v="CA_HT"/>
    <x v="1"/>
    <s v="avril 25"/>
    <x v="3"/>
    <n v="4"/>
    <x v="181"/>
    <n v="49953.55"/>
    <n v="156296.95000000001"/>
    <n v="0.31960699999999997"/>
  </r>
  <r>
    <x v="1"/>
    <n v="1216"/>
    <m/>
    <x v="36"/>
    <s v="Saclay"/>
    <x v="368"/>
    <n v="4847.2700000000004"/>
    <s v="CA_HT"/>
    <x v="1"/>
    <s v="avril 25"/>
    <x v="3"/>
    <n v="4"/>
    <x v="182"/>
    <n v="49953.55"/>
    <n v="156296.95000000001"/>
    <n v="0.31960699999999997"/>
  </r>
  <r>
    <x v="1"/>
    <n v="1217"/>
    <m/>
    <x v="36"/>
    <s v="Saclay"/>
    <x v="369"/>
    <n v="504.55"/>
    <s v="CA_HT"/>
    <x v="1"/>
    <s v="avril 25"/>
    <x v="3"/>
    <n v="4"/>
    <x v="183"/>
    <n v="49953.55"/>
    <n v="156296.95000000001"/>
    <n v="0.31960699999999997"/>
  </r>
  <r>
    <x v="1"/>
    <n v="1218"/>
    <m/>
    <x v="36"/>
    <s v="Saclay"/>
    <x v="371"/>
    <n v="836.36"/>
    <s v="CA_HT"/>
    <x v="1"/>
    <s v="avril 25"/>
    <x v="3"/>
    <n v="4"/>
    <x v="199"/>
    <n v="49953.55"/>
    <n v="156296.95000000001"/>
    <n v="0.31960699999999997"/>
  </r>
  <r>
    <x v="1"/>
    <n v="1219"/>
    <m/>
    <x v="36"/>
    <s v="Saclay"/>
    <x v="766"/>
    <n v="3463.63"/>
    <s v="CA_HT"/>
    <x v="1"/>
    <s v="avril 25"/>
    <x v="3"/>
    <n v="4"/>
    <x v="184"/>
    <n v="49953.55"/>
    <n v="156296.95000000001"/>
    <n v="0.31960699999999997"/>
  </r>
  <r>
    <x v="1"/>
    <n v="1220"/>
    <m/>
    <x v="36"/>
    <s v="Saclay"/>
    <x v="370"/>
    <n v="2874.54"/>
    <s v="CA_HT"/>
    <x v="1"/>
    <s v="avril 25"/>
    <x v="3"/>
    <n v="4"/>
    <x v="185"/>
    <n v="49953.55"/>
    <n v="156296.95000000001"/>
    <n v="0.31960699999999997"/>
  </r>
  <r>
    <x v="1"/>
    <n v="1221"/>
    <m/>
    <x v="36"/>
    <s v="Saclay"/>
    <x v="372"/>
    <n v="3532.73"/>
    <s v="CA_HT"/>
    <x v="1"/>
    <s v="avril 25"/>
    <x v="3"/>
    <n v="4"/>
    <x v="187"/>
    <n v="49953.55"/>
    <n v="156296.95000000001"/>
    <n v="0.31960699999999997"/>
  </r>
  <r>
    <x v="1"/>
    <n v="1222"/>
    <m/>
    <x v="36"/>
    <s v="Saclay"/>
    <x v="767"/>
    <n v="2206.36"/>
    <s v="CA_HT"/>
    <x v="1"/>
    <s v="mai 25"/>
    <x v="4"/>
    <n v="5"/>
    <x v="22"/>
    <n v="52243.53"/>
    <n v="164229.01"/>
    <n v="0.31811400000000001"/>
  </r>
  <r>
    <x v="1"/>
    <n v="1223"/>
    <m/>
    <x v="36"/>
    <s v="Saclay"/>
    <x v="373"/>
    <n v="2520"/>
    <s v="CA_HT"/>
    <x v="1"/>
    <s v="mai 25"/>
    <x v="4"/>
    <n v="5"/>
    <x v="23"/>
    <n v="52243.53"/>
    <n v="164229.01"/>
    <n v="0.31811400000000001"/>
  </r>
  <r>
    <x v="1"/>
    <n v="1224"/>
    <m/>
    <x v="36"/>
    <s v="Saclay"/>
    <x v="768"/>
    <n v="6147.27"/>
    <s v="CA_HT"/>
    <x v="1"/>
    <s v="mai 25"/>
    <x v="4"/>
    <n v="5"/>
    <x v="24"/>
    <n v="52243.53"/>
    <n v="164229.01"/>
    <n v="0.31811400000000001"/>
  </r>
  <r>
    <x v="1"/>
    <n v="1225"/>
    <m/>
    <x v="36"/>
    <s v="Saclay"/>
    <x v="374"/>
    <n v="2725.45"/>
    <s v="CA_HT"/>
    <x v="1"/>
    <s v="mai 25"/>
    <x v="4"/>
    <n v="5"/>
    <x v="27"/>
    <n v="52243.53"/>
    <n v="164229.01"/>
    <n v="0.31811400000000001"/>
  </r>
  <r>
    <x v="1"/>
    <n v="1226"/>
    <m/>
    <x v="36"/>
    <s v="Saclay"/>
    <x v="375"/>
    <n v="5624.54"/>
    <s v="CA_HT"/>
    <x v="1"/>
    <s v="mai 25"/>
    <x v="4"/>
    <n v="5"/>
    <x v="25"/>
    <n v="52243.53"/>
    <n v="164229.01"/>
    <n v="0.31811400000000001"/>
  </r>
  <r>
    <x v="1"/>
    <n v="1227"/>
    <m/>
    <x v="36"/>
    <s v="Saclay"/>
    <x v="376"/>
    <n v="5089.09"/>
    <s v="CA_HT"/>
    <x v="1"/>
    <s v="mai 25"/>
    <x v="4"/>
    <n v="5"/>
    <x v="26"/>
    <n v="52243.53"/>
    <n v="164229.01"/>
    <n v="0.31811400000000001"/>
  </r>
  <r>
    <x v="1"/>
    <n v="1228"/>
    <m/>
    <x v="36"/>
    <s v="Saclay"/>
    <x v="377"/>
    <n v="2434.54"/>
    <s v="CA_HT"/>
    <x v="1"/>
    <s v="mai 25"/>
    <x v="4"/>
    <n v="5"/>
    <x v="28"/>
    <n v="52243.53"/>
    <n v="164229.01"/>
    <n v="0.31811400000000001"/>
  </r>
  <r>
    <x v="1"/>
    <n v="1229"/>
    <m/>
    <x v="36"/>
    <s v="Saclay"/>
    <x v="380"/>
    <n v="1527.27"/>
    <s v="CA_HT"/>
    <x v="1"/>
    <s v="mai 25"/>
    <x v="4"/>
    <n v="5"/>
    <x v="29"/>
    <n v="52243.53"/>
    <n v="164229.01"/>
    <n v="0.31811400000000001"/>
  </r>
  <r>
    <x v="1"/>
    <n v="1231"/>
    <m/>
    <x v="36"/>
    <s v="Saclay"/>
    <x v="379"/>
    <n v="3576.36"/>
    <s v="CA_HT"/>
    <x v="1"/>
    <s v="mai 25"/>
    <x v="4"/>
    <n v="5"/>
    <x v="30"/>
    <n v="52243.53"/>
    <n v="164229.01"/>
    <n v="0.31811400000000001"/>
  </r>
  <r>
    <x v="1"/>
    <n v="1232"/>
    <m/>
    <x v="36"/>
    <s v="Saclay"/>
    <x v="769"/>
    <n v="666.36"/>
    <s v="CA_HT"/>
    <x v="1"/>
    <s v="mai 25"/>
    <x v="4"/>
    <n v="5"/>
    <x v="33"/>
    <n v="52243.53"/>
    <n v="164229.01"/>
    <n v="0.31811400000000001"/>
  </r>
  <r>
    <x v="1"/>
    <n v="1233"/>
    <m/>
    <x v="36"/>
    <s v="Saclay"/>
    <x v="770"/>
    <n v="3990"/>
    <s v="CA_HT"/>
    <x v="1"/>
    <s v="mai 25"/>
    <x v="4"/>
    <n v="5"/>
    <x v="31"/>
    <n v="52243.53"/>
    <n v="164229.01"/>
    <n v="0.31811400000000001"/>
  </r>
  <r>
    <x v="1"/>
    <n v="1234"/>
    <m/>
    <x v="36"/>
    <s v="Saclay"/>
    <x v="381"/>
    <n v="13041.81"/>
    <s v="CA_HT"/>
    <x v="1"/>
    <s v="mai 25"/>
    <x v="4"/>
    <n v="5"/>
    <x v="32"/>
    <n v="52243.53"/>
    <n v="164229.01"/>
    <n v="0.31811400000000001"/>
  </r>
  <r>
    <x v="1"/>
    <n v="1235"/>
    <m/>
    <x v="36"/>
    <s v="Saclay"/>
    <x v="378"/>
    <n v="15683.63"/>
    <s v="CA_HT"/>
    <x v="1"/>
    <s v="mai 25"/>
    <x v="4"/>
    <n v="5"/>
    <x v="34"/>
    <n v="52243.53"/>
    <n v="164229.01"/>
    <n v="0.31811400000000001"/>
  </r>
  <r>
    <x v="1"/>
    <n v="1236"/>
    <m/>
    <x v="36"/>
    <s v="Saclay"/>
    <x v="382"/>
    <n v="11442.72"/>
    <s v="CA_HT"/>
    <x v="1"/>
    <s v="mai 25"/>
    <x v="4"/>
    <n v="5"/>
    <x v="35"/>
    <n v="52243.53"/>
    <n v="164229.01"/>
    <n v="0.31811400000000001"/>
  </r>
  <r>
    <x v="1"/>
    <n v="1237"/>
    <m/>
    <x v="36"/>
    <s v="Saclay"/>
    <x v="383"/>
    <n v="9561.82"/>
    <s v="CA_HT"/>
    <x v="1"/>
    <s v="mai 25"/>
    <x v="4"/>
    <n v="5"/>
    <x v="36"/>
    <n v="52243.53"/>
    <n v="164229.01"/>
    <n v="0.31811400000000001"/>
  </r>
  <r>
    <x v="1"/>
    <n v="1238"/>
    <m/>
    <x v="36"/>
    <s v="Saclay"/>
    <x v="384"/>
    <n v="7334.54"/>
    <s v="CA_HT"/>
    <x v="1"/>
    <s v="mai 25"/>
    <x v="4"/>
    <n v="5"/>
    <x v="37"/>
    <n v="52243.53"/>
    <n v="164229.01"/>
    <n v="0.31811400000000001"/>
  </r>
  <r>
    <x v="1"/>
    <n v="1239"/>
    <m/>
    <x v="36"/>
    <s v="Saclay"/>
    <x v="385"/>
    <n v="514.54999999999995"/>
    <s v="CA_HT"/>
    <x v="1"/>
    <s v="mai 25"/>
    <x v="4"/>
    <n v="5"/>
    <x v="39"/>
    <n v="52243.53"/>
    <n v="164229.01"/>
    <n v="0.31811400000000001"/>
  </r>
  <r>
    <x v="1"/>
    <n v="1240"/>
    <m/>
    <x v="36"/>
    <s v="Saclay"/>
    <x v="386"/>
    <n v="2080.91"/>
    <s v="CA_HT"/>
    <x v="1"/>
    <s v="mai 25"/>
    <x v="4"/>
    <n v="5"/>
    <x v="200"/>
    <n v="52243.53"/>
    <n v="164229.01"/>
    <n v="0.31811400000000001"/>
  </r>
  <r>
    <x v="1"/>
    <n v="1241"/>
    <m/>
    <x v="36"/>
    <s v="Saclay"/>
    <x v="387"/>
    <n v="5196.3599999999997"/>
    <s v="CA_HT"/>
    <x v="1"/>
    <s v="mai 25"/>
    <x v="4"/>
    <n v="5"/>
    <x v="40"/>
    <n v="52243.53"/>
    <n v="164229.01"/>
    <n v="0.31811400000000001"/>
  </r>
  <r>
    <x v="1"/>
    <n v="1243"/>
    <m/>
    <x v="36"/>
    <s v="Saclay"/>
    <x v="388"/>
    <n v="10169.08"/>
    <s v="CA_HT"/>
    <x v="1"/>
    <s v="mai 25"/>
    <x v="4"/>
    <n v="5"/>
    <x v="38"/>
    <n v="52243.53"/>
    <n v="164229.01"/>
    <n v="0.31811400000000001"/>
  </r>
  <r>
    <x v="1"/>
    <n v="1255"/>
    <m/>
    <x v="36"/>
    <s v="Saclay"/>
    <x v="771"/>
    <n v="14317.27"/>
    <s v="CA_HT"/>
    <x v="1"/>
    <s v="mai 25"/>
    <x v="4"/>
    <n v="5"/>
    <x v="41"/>
    <n v="52243.53"/>
    <n v="164229.01"/>
    <n v="0.31811400000000001"/>
  </r>
  <r>
    <x v="1"/>
    <n v="1256"/>
    <m/>
    <x v="36"/>
    <s v="Saclay"/>
    <x v="389"/>
    <n v="8155.45"/>
    <s v="CA_HT"/>
    <x v="1"/>
    <s v="mai 25"/>
    <x v="4"/>
    <n v="5"/>
    <x v="201"/>
    <n v="52243.53"/>
    <n v="164229.01"/>
    <n v="0.31811400000000001"/>
  </r>
  <r>
    <x v="1"/>
    <n v="1257"/>
    <m/>
    <x v="36"/>
    <s v="Saclay"/>
    <x v="390"/>
    <n v="7018.18"/>
    <s v="CA_HT"/>
    <x v="1"/>
    <s v="mai 25"/>
    <x v="4"/>
    <n v="5"/>
    <x v="42"/>
    <n v="52243.53"/>
    <n v="164229.01"/>
    <n v="0.31811400000000001"/>
  </r>
  <r>
    <x v="1"/>
    <n v="1258"/>
    <m/>
    <x v="36"/>
    <s v="Saclay"/>
    <x v="772"/>
    <n v="1595.45"/>
    <s v="CA_HT"/>
    <x v="1"/>
    <s v="mai 25"/>
    <x v="4"/>
    <n v="5"/>
    <x v="130"/>
    <n v="52243.53"/>
    <n v="164229.01"/>
    <n v="0.31811400000000001"/>
  </r>
  <r>
    <x v="1"/>
    <n v="1259"/>
    <m/>
    <x v="36"/>
    <s v="Saclay"/>
    <x v="393"/>
    <n v="5505.45"/>
    <s v="CA_HT"/>
    <x v="1"/>
    <s v="mai 25"/>
    <x v="4"/>
    <n v="5"/>
    <x v="43"/>
    <n v="52243.53"/>
    <n v="164229.01"/>
    <n v="0.31811400000000001"/>
  </r>
  <r>
    <x v="1"/>
    <n v="1260"/>
    <m/>
    <x v="36"/>
    <s v="Saclay"/>
    <x v="392"/>
    <n v="2860.91"/>
    <s v="CA_HT"/>
    <x v="1"/>
    <s v="mai 25"/>
    <x v="4"/>
    <n v="5"/>
    <x v="44"/>
    <n v="52243.53"/>
    <n v="164229.01"/>
    <n v="0.31811400000000001"/>
  </r>
  <r>
    <x v="1"/>
    <n v="1261"/>
    <m/>
    <x v="36"/>
    <s v="Saclay"/>
    <x v="394"/>
    <n v="1829.09"/>
    <s v="CA_HT"/>
    <x v="1"/>
    <s v="mai 25"/>
    <x v="4"/>
    <n v="5"/>
    <x v="45"/>
    <n v="52243.53"/>
    <n v="164229.01"/>
    <n v="0.31811400000000001"/>
  </r>
  <r>
    <x v="1"/>
    <n v="1262"/>
    <m/>
    <x v="36"/>
    <s v="Saclay"/>
    <x v="395"/>
    <n v="1500"/>
    <s v="CA_HT"/>
    <x v="1"/>
    <s v="mai 25"/>
    <x v="4"/>
    <n v="5"/>
    <x v="46"/>
    <n v="52243.53"/>
    <n v="164229.01"/>
    <n v="0.31811400000000001"/>
  </r>
  <r>
    <x v="1"/>
    <n v="1263"/>
    <m/>
    <x v="36"/>
    <s v="Saclay"/>
    <x v="396"/>
    <n v="3964.55"/>
    <s v="CA_HT"/>
    <x v="1"/>
    <s v="mai 25"/>
    <x v="4"/>
    <n v="5"/>
    <x v="131"/>
    <n v="52243.53"/>
    <n v="164229.01"/>
    <n v="0.31811400000000001"/>
  </r>
  <r>
    <x v="1"/>
    <n v="1264"/>
    <m/>
    <x v="36"/>
    <s v="Saclay"/>
    <x v="397"/>
    <n v="5950"/>
    <s v="CA_HT"/>
    <x v="1"/>
    <s v="mai 25"/>
    <x v="4"/>
    <n v="5"/>
    <x v="134"/>
    <n v="52243.53"/>
    <n v="164229.01"/>
    <n v="0.31811400000000001"/>
  </r>
  <r>
    <x v="1"/>
    <n v="1265"/>
    <m/>
    <x v="36"/>
    <s v="Saclay"/>
    <x v="398"/>
    <n v="2944.54"/>
    <s v="CA_HT"/>
    <x v="1"/>
    <s v="juin 25"/>
    <x v="5"/>
    <n v="6"/>
    <x v="133"/>
    <n v="66503.39"/>
    <n v="269745.28000000003"/>
    <n v="0.24654100000000001"/>
  </r>
  <r>
    <x v="1"/>
    <n v="1266"/>
    <m/>
    <x v="36"/>
    <s v="Saclay"/>
    <x v="399"/>
    <n v="19329.990000000002"/>
    <s v="CA_HT"/>
    <x v="1"/>
    <s v="juin 25"/>
    <x v="5"/>
    <n v="6"/>
    <x v="132"/>
    <n v="66503.39"/>
    <n v="269745.28000000003"/>
    <n v="0.24654100000000001"/>
  </r>
  <r>
    <x v="1"/>
    <n v="1267"/>
    <m/>
    <x v="36"/>
    <s v="Saclay"/>
    <x v="400"/>
    <n v="13500.9"/>
    <s v="CA_HT"/>
    <x v="1"/>
    <s v="juin 25"/>
    <x v="5"/>
    <n v="6"/>
    <x v="135"/>
    <n v="66503.39"/>
    <n v="269745.28000000003"/>
    <n v="0.24654100000000001"/>
  </r>
  <r>
    <x v="1"/>
    <n v="1268"/>
    <m/>
    <x v="36"/>
    <s v="Saclay"/>
    <x v="401"/>
    <n v="12372.72"/>
    <s v="CA_HT"/>
    <x v="1"/>
    <s v="juin 25"/>
    <x v="5"/>
    <n v="6"/>
    <x v="136"/>
    <n v="66503.39"/>
    <n v="269745.28000000003"/>
    <n v="0.24654100000000001"/>
  </r>
  <r>
    <x v="1"/>
    <n v="1269"/>
    <m/>
    <x v="36"/>
    <s v="Saclay"/>
    <x v="403"/>
    <n v="16879.09"/>
    <s v="CA_HT"/>
    <x v="1"/>
    <s v="juin 25"/>
    <x v="5"/>
    <n v="6"/>
    <x v="137"/>
    <n v="66503.39"/>
    <n v="269745.28000000003"/>
    <n v="0.24654100000000001"/>
  </r>
  <r>
    <x v="1"/>
    <n v="1270"/>
    <m/>
    <x v="36"/>
    <s v="Saclay"/>
    <x v="402"/>
    <n v="3520.91"/>
    <s v="CA_HT"/>
    <x v="1"/>
    <s v="juin 25"/>
    <x v="5"/>
    <n v="6"/>
    <x v="138"/>
    <n v="66503.39"/>
    <n v="269745.28000000003"/>
    <n v="0.24654100000000001"/>
  </r>
  <r>
    <x v="1"/>
    <n v="1271"/>
    <m/>
    <x v="36"/>
    <s v="Saclay"/>
    <x v="773"/>
    <n v="1461.36"/>
    <s v="CA_HT"/>
    <x v="1"/>
    <s v="juin 25"/>
    <x v="5"/>
    <n v="6"/>
    <x v="191"/>
    <n v="66503.39"/>
    <n v="269745.28000000003"/>
    <n v="0.24654100000000001"/>
  </r>
  <r>
    <x v="1"/>
    <n v="1272"/>
    <m/>
    <x v="36"/>
    <s v="Saclay"/>
    <x v="774"/>
    <n v="1361.82"/>
    <s v="CA_HT"/>
    <x v="1"/>
    <s v="juin 25"/>
    <x v="5"/>
    <n v="6"/>
    <x v="140"/>
    <n v="66503.39"/>
    <n v="269745.28000000003"/>
    <n v="0.24654100000000001"/>
  </r>
  <r>
    <x v="1"/>
    <n v="1273"/>
    <m/>
    <x v="36"/>
    <s v="Saclay"/>
    <x v="775"/>
    <n v="1160"/>
    <s v="CA_HT"/>
    <x v="1"/>
    <s v="juin 25"/>
    <x v="5"/>
    <n v="6"/>
    <x v="139"/>
    <n v="66503.39"/>
    <n v="269745.28000000003"/>
    <n v="0.24654100000000001"/>
  </r>
  <r>
    <x v="1"/>
    <n v="1274"/>
    <m/>
    <x v="36"/>
    <s v="Saclay"/>
    <x v="404"/>
    <n v="9581.81"/>
    <s v="CA_HT"/>
    <x v="1"/>
    <s v="juin 25"/>
    <x v="5"/>
    <n v="6"/>
    <x v="141"/>
    <n v="66503.39"/>
    <n v="269745.28000000003"/>
    <n v="0.24654100000000001"/>
  </r>
  <r>
    <x v="1"/>
    <n v="1276"/>
    <m/>
    <x v="36"/>
    <s v="Saclay"/>
    <x v="405"/>
    <n v="10238.18"/>
    <s v="CA_HT"/>
    <x v="1"/>
    <s v="juin 25"/>
    <x v="5"/>
    <n v="6"/>
    <x v="142"/>
    <n v="66503.39"/>
    <n v="269745.28000000003"/>
    <n v="0.24654100000000001"/>
  </r>
  <r>
    <x v="1"/>
    <n v="1277"/>
    <m/>
    <x v="36"/>
    <s v="Saclay"/>
    <x v="406"/>
    <n v="14629.09"/>
    <s v="CA_HT"/>
    <x v="1"/>
    <s v="juin 25"/>
    <x v="5"/>
    <n v="6"/>
    <x v="143"/>
    <n v="66503.39"/>
    <n v="269745.28000000003"/>
    <n v="0.24654100000000001"/>
  </r>
  <r>
    <x v="1"/>
    <n v="1278"/>
    <m/>
    <x v="36"/>
    <s v="Saclay"/>
    <x v="407"/>
    <n v="10540.91"/>
    <s v="CA_HT"/>
    <x v="1"/>
    <s v="juin 25"/>
    <x v="5"/>
    <n v="6"/>
    <x v="144"/>
    <n v="66503.39"/>
    <n v="269745.28000000003"/>
    <n v="0.24654100000000001"/>
  </r>
  <r>
    <x v="1"/>
    <n v="1279"/>
    <m/>
    <x v="36"/>
    <s v="Saclay"/>
    <x v="408"/>
    <n v="7694.55"/>
    <s v="CA_HT"/>
    <x v="1"/>
    <s v="juin 25"/>
    <x v="5"/>
    <n v="6"/>
    <x v="192"/>
    <n v="66503.39"/>
    <n v="269745.28000000003"/>
    <n v="0.24654100000000001"/>
  </r>
  <r>
    <x v="1"/>
    <n v="1280"/>
    <m/>
    <x v="36"/>
    <s v="Saclay"/>
    <x v="776"/>
    <n v="1939.54"/>
    <s v="CA_HT"/>
    <x v="1"/>
    <s v="juin 25"/>
    <x v="5"/>
    <n v="6"/>
    <x v="146"/>
    <n v="66503.39"/>
    <n v="269745.28000000003"/>
    <n v="0.24654100000000001"/>
  </r>
  <r>
    <x v="1"/>
    <n v="1282"/>
    <m/>
    <x v="36"/>
    <s v="Saclay"/>
    <x v="409"/>
    <n v="11003.63"/>
    <s v="CA_HT"/>
    <x v="1"/>
    <s v="juin 25"/>
    <x v="5"/>
    <n v="6"/>
    <x v="145"/>
    <n v="66503.39"/>
    <n v="269745.28000000003"/>
    <n v="0.24654100000000001"/>
  </r>
  <r>
    <x v="1"/>
    <n v="1286"/>
    <m/>
    <x v="36"/>
    <s v="Saclay"/>
    <x v="410"/>
    <n v="11823.63"/>
    <s v="CA_HT"/>
    <x v="1"/>
    <s v="juin 25"/>
    <x v="5"/>
    <n v="6"/>
    <x v="147"/>
    <n v="66503.39"/>
    <n v="269745.28000000003"/>
    <n v="0.24654100000000001"/>
  </r>
  <r>
    <x v="1"/>
    <n v="1287"/>
    <m/>
    <x v="36"/>
    <s v="Saclay"/>
    <x v="411"/>
    <n v="13770.91"/>
    <s v="CA_HT"/>
    <x v="1"/>
    <s v="juin 25"/>
    <x v="5"/>
    <n v="6"/>
    <x v="148"/>
    <n v="66503.39"/>
    <n v="269745.28000000003"/>
    <n v="0.24654100000000001"/>
  </r>
  <r>
    <x v="1"/>
    <n v="1288"/>
    <m/>
    <x v="36"/>
    <s v="Saclay"/>
    <x v="412"/>
    <n v="16455.45"/>
    <s v="CA_HT"/>
    <x v="1"/>
    <s v="juin 25"/>
    <x v="5"/>
    <n v="6"/>
    <x v="149"/>
    <n v="66503.39"/>
    <n v="269745.28000000003"/>
    <n v="0.24654100000000001"/>
  </r>
  <r>
    <x v="1"/>
    <n v="1289"/>
    <m/>
    <x v="36"/>
    <s v="Saclay"/>
    <x v="413"/>
    <n v="10524.55"/>
    <s v="CA_HT"/>
    <x v="1"/>
    <s v="juin 25"/>
    <x v="5"/>
    <n v="6"/>
    <x v="152"/>
    <n v="66503.39"/>
    <n v="269745.28000000003"/>
    <n v="0.24654100000000001"/>
  </r>
  <r>
    <x v="1"/>
    <n v="1290"/>
    <m/>
    <x v="36"/>
    <s v="Saclay"/>
    <x v="415"/>
    <n v="2292.73"/>
    <s v="CA_HT"/>
    <x v="1"/>
    <s v="juin 25"/>
    <x v="5"/>
    <n v="6"/>
    <x v="151"/>
    <n v="66503.39"/>
    <n v="269745.28000000003"/>
    <n v="0.24654100000000001"/>
  </r>
  <r>
    <x v="1"/>
    <n v="1291"/>
    <m/>
    <x v="36"/>
    <s v="Saclay"/>
    <x v="777"/>
    <n v="4071.82"/>
    <s v="CA_HT"/>
    <x v="1"/>
    <s v="juin 25"/>
    <x v="5"/>
    <n v="6"/>
    <x v="215"/>
    <n v="66503.39"/>
    <n v="269745.28000000003"/>
    <n v="0.24654100000000001"/>
  </r>
  <r>
    <x v="1"/>
    <n v="1292"/>
    <m/>
    <x v="36"/>
    <s v="Saclay"/>
    <x v="414"/>
    <n v="17620"/>
    <s v="CA_HT"/>
    <x v="1"/>
    <s v="juin 25"/>
    <x v="5"/>
    <n v="6"/>
    <x v="150"/>
    <n v="66503.39"/>
    <n v="269745.28000000003"/>
    <n v="0.24654100000000001"/>
  </r>
  <r>
    <x v="1"/>
    <n v="1293"/>
    <m/>
    <x v="36"/>
    <s v="Saclay"/>
    <x v="416"/>
    <n v="9628.18"/>
    <s v="CA_HT"/>
    <x v="1"/>
    <s v="juin 25"/>
    <x v="5"/>
    <n v="6"/>
    <x v="153"/>
    <n v="66503.39"/>
    <n v="269745.28000000003"/>
    <n v="0.24654100000000001"/>
  </r>
  <r>
    <x v="1"/>
    <n v="1294"/>
    <m/>
    <x v="36"/>
    <s v="Saclay"/>
    <x v="417"/>
    <n v="8746.25"/>
    <s v="CA_HT"/>
    <x v="1"/>
    <s v="juin 25"/>
    <x v="5"/>
    <n v="6"/>
    <x v="154"/>
    <n v="66503.39"/>
    <n v="269745.28000000003"/>
    <n v="0.24654100000000001"/>
  </r>
  <r>
    <x v="1"/>
    <n v="1295"/>
    <m/>
    <x v="36"/>
    <s v="Saclay"/>
    <x v="418"/>
    <n v="11184.54"/>
    <s v="CA_HT"/>
    <x v="1"/>
    <s v="juin 25"/>
    <x v="5"/>
    <n v="6"/>
    <x v="155"/>
    <n v="66503.39"/>
    <n v="269745.28000000003"/>
    <n v="0.24654100000000001"/>
  </r>
  <r>
    <x v="1"/>
    <n v="1297"/>
    <m/>
    <x v="36"/>
    <s v="Saclay"/>
    <x v="419"/>
    <n v="3047.28"/>
    <s v="CA_HT"/>
    <x v="1"/>
    <s v="juin 25"/>
    <x v="5"/>
    <n v="6"/>
    <x v="156"/>
    <n v="66503.39"/>
    <n v="269745.28000000003"/>
    <n v="0.24654100000000001"/>
  </r>
  <r>
    <x v="1"/>
    <n v="1298"/>
    <m/>
    <x v="36"/>
    <s v="Saclay"/>
    <x v="420"/>
    <n v="3538.18"/>
    <s v="CA_HT"/>
    <x v="1"/>
    <s v="juin 25"/>
    <x v="5"/>
    <n v="6"/>
    <x v="157"/>
    <n v="66503.39"/>
    <n v="269745.28000000003"/>
    <n v="0.24654100000000001"/>
  </r>
  <r>
    <x v="1"/>
    <n v="1301"/>
    <m/>
    <x v="36"/>
    <s v="Saclay"/>
    <x v="778"/>
    <n v="3406.36"/>
    <s v="CA_HT"/>
    <x v="1"/>
    <s v="juin 25"/>
    <x v="5"/>
    <n v="6"/>
    <x v="209"/>
    <n v="66503.39"/>
    <n v="269745.28000000003"/>
    <n v="0.24654100000000001"/>
  </r>
  <r>
    <x v="1"/>
    <n v="1302"/>
    <m/>
    <x v="36"/>
    <s v="Saclay"/>
    <x v="421"/>
    <n v="15476.36"/>
    <s v="CA_HT"/>
    <x v="1"/>
    <s v="juin 25"/>
    <x v="5"/>
    <n v="6"/>
    <x v="158"/>
    <n v="66503.39"/>
    <n v="269745.28000000003"/>
    <n v="0.24654100000000001"/>
  </r>
  <r>
    <x v="1"/>
    <n v="1303"/>
    <m/>
    <x v="36"/>
    <s v="Saclay"/>
    <x v="422"/>
    <n v="11319.09"/>
    <s v="CA_HT"/>
    <x v="1"/>
    <s v="juillet 25"/>
    <x v="6"/>
    <n v="7"/>
    <x v="159"/>
    <n v="42127.8"/>
    <n v="184970.87"/>
    <n v="0.22775400000000001"/>
  </r>
  <r>
    <x v="1"/>
    <n v="1304"/>
    <m/>
    <x v="36"/>
    <s v="Saclay"/>
    <x v="424"/>
    <n v="16665.45"/>
    <s v="CA_HT"/>
    <x v="1"/>
    <s v="juillet 25"/>
    <x v="6"/>
    <n v="7"/>
    <x v="160"/>
    <n v="42127.8"/>
    <n v="184970.87"/>
    <n v="0.22775400000000001"/>
  </r>
  <r>
    <x v="1"/>
    <n v="1305"/>
    <m/>
    <x v="36"/>
    <s v="Saclay"/>
    <x v="423"/>
    <n v="10910.07"/>
    <s v="CA_HT"/>
    <x v="1"/>
    <s v="juillet 25"/>
    <x v="6"/>
    <n v="7"/>
    <x v="161"/>
    <n v="42127.8"/>
    <n v="184970.87"/>
    <n v="0.22775400000000001"/>
  </r>
  <r>
    <x v="1"/>
    <n v="1306"/>
    <m/>
    <x v="36"/>
    <s v="Saclay"/>
    <x v="425"/>
    <n v="3016.36"/>
    <s v="CA_HT"/>
    <x v="1"/>
    <s v="juillet 25"/>
    <x v="6"/>
    <n v="7"/>
    <x v="162"/>
    <n v="42127.8"/>
    <n v="184970.87"/>
    <n v="0.22775400000000001"/>
  </r>
  <r>
    <x v="1"/>
    <n v="1307"/>
    <m/>
    <x v="36"/>
    <s v="Saclay"/>
    <x v="779"/>
    <n v="15824.55"/>
    <s v="CA_HT"/>
    <x v="1"/>
    <s v="juillet 25"/>
    <x v="6"/>
    <n v="7"/>
    <x v="163"/>
    <n v="42127.8"/>
    <n v="184970.87"/>
    <n v="0.22775400000000001"/>
  </r>
  <r>
    <x v="1"/>
    <n v="1308"/>
    <m/>
    <x v="36"/>
    <s v="Saclay"/>
    <x v="426"/>
    <n v="10181.82"/>
    <s v="CA_HT"/>
    <x v="1"/>
    <s v="juillet 25"/>
    <x v="6"/>
    <n v="7"/>
    <x v="165"/>
    <n v="42127.8"/>
    <n v="184970.87"/>
    <n v="0.22775400000000001"/>
  </r>
  <r>
    <x v="1"/>
    <n v="1309"/>
    <m/>
    <x v="36"/>
    <s v="Saclay"/>
    <x v="427"/>
    <n v="12480.91"/>
    <s v="CA_HT"/>
    <x v="1"/>
    <s v="juillet 25"/>
    <x v="6"/>
    <n v="7"/>
    <x v="164"/>
    <n v="42127.8"/>
    <n v="184970.87"/>
    <n v="0.22775400000000001"/>
  </r>
  <r>
    <x v="1"/>
    <n v="1311"/>
    <m/>
    <x v="36"/>
    <s v="Saclay"/>
    <x v="428"/>
    <n v="12310"/>
    <s v="CA_HT"/>
    <x v="1"/>
    <s v="juillet 25"/>
    <x v="6"/>
    <n v="7"/>
    <x v="166"/>
    <n v="42127.8"/>
    <n v="184970.87"/>
    <n v="0.22775400000000001"/>
  </r>
  <r>
    <x v="1"/>
    <n v="1313"/>
    <m/>
    <x v="36"/>
    <s v="Saclay"/>
    <x v="780"/>
    <n v="16734.54"/>
    <s v="CA_HT"/>
    <x v="1"/>
    <s v="juillet 25"/>
    <x v="6"/>
    <n v="7"/>
    <x v="167"/>
    <n v="42127.8"/>
    <n v="184970.87"/>
    <n v="0.22775400000000001"/>
  </r>
  <r>
    <x v="1"/>
    <n v="1314"/>
    <m/>
    <x v="36"/>
    <s v="Saclay"/>
    <x v="429"/>
    <n v="9848.18"/>
    <s v="CA_HT"/>
    <x v="1"/>
    <s v="juillet 25"/>
    <x v="6"/>
    <n v="7"/>
    <x v="168"/>
    <n v="42127.8"/>
    <n v="184970.87"/>
    <n v="0.22775400000000001"/>
  </r>
  <r>
    <x v="1"/>
    <n v="1315"/>
    <m/>
    <x v="36"/>
    <s v="Saclay"/>
    <x v="430"/>
    <n v="506.36"/>
    <s v="CA_HT"/>
    <x v="1"/>
    <s v="juillet 25"/>
    <x v="6"/>
    <n v="7"/>
    <x v="169"/>
    <n v="42127.8"/>
    <n v="184970.87"/>
    <n v="0.22775400000000001"/>
  </r>
  <r>
    <x v="1"/>
    <n v="1316"/>
    <m/>
    <x v="36"/>
    <s v="Saclay"/>
    <x v="436"/>
    <n v="543.64"/>
    <s v="CA_HT"/>
    <x v="1"/>
    <s v="juillet 25"/>
    <x v="6"/>
    <n v="7"/>
    <x v="171"/>
    <n v="42127.8"/>
    <n v="184970.87"/>
    <n v="0.22775400000000001"/>
  </r>
  <r>
    <x v="1"/>
    <n v="1317"/>
    <m/>
    <x v="36"/>
    <s v="Saclay"/>
    <x v="781"/>
    <n v="465.45"/>
    <s v="CA_HT"/>
    <x v="1"/>
    <s v="juillet 25"/>
    <x v="6"/>
    <n v="7"/>
    <x v="216"/>
    <n v="42127.8"/>
    <n v="184970.87"/>
    <n v="0.22775400000000001"/>
  </r>
  <r>
    <x v="1"/>
    <n v="1318"/>
    <m/>
    <x v="36"/>
    <s v="Saclay"/>
    <x v="782"/>
    <n v="2470.91"/>
    <s v="CA_HT"/>
    <x v="1"/>
    <s v="juillet 25"/>
    <x v="6"/>
    <n v="7"/>
    <x v="170"/>
    <n v="42127.8"/>
    <n v="184970.87"/>
    <n v="0.22775400000000001"/>
  </r>
  <r>
    <x v="1"/>
    <n v="1319"/>
    <m/>
    <x v="36"/>
    <s v="Saclay"/>
    <x v="431"/>
    <n v="8389"/>
    <s v="CA_HT"/>
    <x v="1"/>
    <s v="juillet 25"/>
    <x v="6"/>
    <n v="7"/>
    <x v="172"/>
    <n v="42127.8"/>
    <n v="184970.87"/>
    <n v="0.22775400000000001"/>
  </r>
  <r>
    <x v="1"/>
    <n v="1320"/>
    <m/>
    <x v="36"/>
    <s v="Saclay"/>
    <x v="433"/>
    <n v="8020.91"/>
    <s v="CA_HT"/>
    <x v="1"/>
    <s v="juillet 25"/>
    <x v="6"/>
    <n v="7"/>
    <x v="173"/>
    <n v="42127.8"/>
    <n v="184970.87"/>
    <n v="0.22775400000000001"/>
  </r>
  <r>
    <x v="1"/>
    <n v="1321"/>
    <m/>
    <x v="36"/>
    <s v="Saclay"/>
    <x v="432"/>
    <n v="2750.91"/>
    <s v="CA_HT"/>
    <x v="1"/>
    <s v="juillet 25"/>
    <x v="6"/>
    <n v="7"/>
    <x v="174"/>
    <n v="42127.8"/>
    <n v="184970.87"/>
    <n v="0.22775400000000001"/>
  </r>
  <r>
    <x v="1"/>
    <n v="1323"/>
    <m/>
    <x v="36"/>
    <s v="Saclay"/>
    <x v="434"/>
    <n v="1290"/>
    <s v="CA_HT"/>
    <x v="1"/>
    <s v="juillet 25"/>
    <x v="6"/>
    <n v="7"/>
    <x v="175"/>
    <n v="42127.8"/>
    <n v="184970.87"/>
    <n v="0.22775400000000001"/>
  </r>
  <r>
    <x v="1"/>
    <n v="1324"/>
    <m/>
    <x v="36"/>
    <s v="Saclay"/>
    <x v="783"/>
    <n v="575.45000000000005"/>
    <s v="CA_HT"/>
    <x v="1"/>
    <s v="juillet 25"/>
    <x v="6"/>
    <n v="7"/>
    <x v="176"/>
    <n v="42127.8"/>
    <n v="184970.87"/>
    <n v="0.22775400000000001"/>
  </r>
  <r>
    <x v="1"/>
    <n v="1325"/>
    <m/>
    <x v="36"/>
    <s v="Saclay"/>
    <x v="784"/>
    <n v="607.27"/>
    <s v="CA_HT"/>
    <x v="1"/>
    <s v="juillet 25"/>
    <x v="6"/>
    <n v="7"/>
    <x v="178"/>
    <n v="42127.8"/>
    <n v="184970.87"/>
    <n v="0.22775400000000001"/>
  </r>
  <r>
    <x v="1"/>
    <n v="1326"/>
    <m/>
    <x v="36"/>
    <s v="Saclay"/>
    <x v="437"/>
    <n v="7128.18"/>
    <s v="CA_HT"/>
    <x v="1"/>
    <s v="juillet 25"/>
    <x v="6"/>
    <n v="7"/>
    <x v="179"/>
    <n v="42127.8"/>
    <n v="184970.87"/>
    <n v="0.22775400000000001"/>
  </r>
  <r>
    <x v="1"/>
    <n v="1327"/>
    <m/>
    <x v="36"/>
    <s v="Saclay"/>
    <x v="435"/>
    <n v="-40"/>
    <s v="CA_HT"/>
    <x v="1"/>
    <s v="juillet 25"/>
    <x v="6"/>
    <n v="7"/>
    <x v="177"/>
    <n v="42127.8"/>
    <n v="184970.87"/>
    <n v="0.22775400000000001"/>
  </r>
  <r>
    <x v="1"/>
    <n v="1328"/>
    <m/>
    <x v="36"/>
    <s v="Saclay"/>
    <x v="439"/>
    <n v="7327.27"/>
    <s v="CA_HT"/>
    <x v="1"/>
    <s v="juillet 25"/>
    <x v="6"/>
    <n v="7"/>
    <x v="181"/>
    <n v="42127.8"/>
    <n v="184970.87"/>
    <n v="0.22775400000000001"/>
  </r>
  <r>
    <x v="1"/>
    <n v="1329"/>
    <m/>
    <x v="36"/>
    <s v="Saclay"/>
    <x v="440"/>
    <n v="6290.91"/>
    <s v="CA_HT"/>
    <x v="1"/>
    <s v="juillet 25"/>
    <x v="6"/>
    <n v="7"/>
    <x v="182"/>
    <n v="42127.8"/>
    <n v="184970.87"/>
    <n v="0.22775400000000001"/>
  </r>
  <r>
    <x v="1"/>
    <n v="1330"/>
    <m/>
    <x v="36"/>
    <s v="Saclay"/>
    <x v="441"/>
    <n v="6521.82"/>
    <s v="CA_HT"/>
    <x v="1"/>
    <s v="juillet 25"/>
    <x v="6"/>
    <n v="7"/>
    <x v="183"/>
    <n v="42127.8"/>
    <n v="184970.87"/>
    <n v="0.22775400000000001"/>
  </r>
  <r>
    <x v="1"/>
    <n v="1331"/>
    <m/>
    <x v="36"/>
    <s v="Saclay"/>
    <x v="785"/>
    <n v="208.18"/>
    <s v="CA_HT"/>
    <x v="1"/>
    <s v="juillet 25"/>
    <x v="6"/>
    <n v="7"/>
    <x v="199"/>
    <n v="42127.8"/>
    <n v="184970.87"/>
    <n v="0.22775400000000001"/>
  </r>
  <r>
    <x v="1"/>
    <n v="1332"/>
    <m/>
    <x v="36"/>
    <s v="Saclay"/>
    <x v="786"/>
    <n v="1291.82"/>
    <s v="CA_HT"/>
    <x v="1"/>
    <s v="juillet 25"/>
    <x v="6"/>
    <n v="7"/>
    <x v="184"/>
    <n v="42127.8"/>
    <n v="184970.87"/>
    <n v="0.22775400000000001"/>
  </r>
  <r>
    <x v="1"/>
    <n v="1333"/>
    <m/>
    <x v="36"/>
    <s v="Saclay"/>
    <x v="787"/>
    <n v="1353.64"/>
    <s v="CA_HT"/>
    <x v="1"/>
    <s v="juillet 25"/>
    <x v="6"/>
    <n v="7"/>
    <x v="185"/>
    <n v="42127.8"/>
    <n v="184970.87"/>
    <n v="0.22775400000000001"/>
  </r>
  <r>
    <x v="1"/>
    <n v="1334"/>
    <m/>
    <x v="36"/>
    <s v="Saclay"/>
    <x v="438"/>
    <n v="7727.27"/>
    <s v="CA_HT"/>
    <x v="1"/>
    <s v="juillet 25"/>
    <x v="6"/>
    <n v="7"/>
    <x v="180"/>
    <n v="42127.8"/>
    <n v="184970.87"/>
    <n v="0.22775400000000001"/>
  </r>
  <r>
    <x v="1"/>
    <n v="1335"/>
    <m/>
    <x v="36"/>
    <s v="Saclay"/>
    <x v="788"/>
    <n v="1820"/>
    <s v="CA_HT"/>
    <x v="1"/>
    <s v="juillet 25"/>
    <x v="6"/>
    <n v="7"/>
    <x v="187"/>
    <n v="42127.8"/>
    <n v="184970.87"/>
    <n v="0.22775400000000001"/>
  </r>
  <r>
    <x v="1"/>
    <n v="1336"/>
    <m/>
    <x v="36"/>
    <s v="Saclay"/>
    <x v="442"/>
    <n v="430.91"/>
    <s v="CA_HT"/>
    <x v="1"/>
    <s v="juillet 25"/>
    <x v="6"/>
    <n v="7"/>
    <x v="186"/>
    <n v="42127.8"/>
    <n v="184970.87"/>
    <n v="0.22775400000000001"/>
  </r>
  <r>
    <x v="1"/>
    <n v="1337"/>
    <m/>
    <x v="36"/>
    <s v="Saclay"/>
    <x v="444"/>
    <n v="308.18"/>
    <s v="CA_HT"/>
    <x v="1"/>
    <s v="août 25"/>
    <x v="7"/>
    <n v="8"/>
    <x v="72"/>
    <n v="19325.52"/>
    <n v="42003.62"/>
    <m/>
  </r>
  <r>
    <x v="1"/>
    <n v="1338"/>
    <m/>
    <x v="36"/>
    <s v="Saclay"/>
    <x v="789"/>
    <n v="778.18"/>
    <s v="CA_HT"/>
    <x v="1"/>
    <s v="août 25"/>
    <x v="7"/>
    <n v="8"/>
    <x v="190"/>
    <n v="19325.52"/>
    <n v="42003.62"/>
    <m/>
  </r>
  <r>
    <x v="1"/>
    <n v="1339"/>
    <m/>
    <x v="36"/>
    <s v="Saclay"/>
    <x v="445"/>
    <n v="1285.45"/>
    <s v="CA_HT"/>
    <x v="1"/>
    <s v="août 25"/>
    <x v="7"/>
    <n v="8"/>
    <x v="66"/>
    <n v="19325.52"/>
    <n v="42003.62"/>
    <m/>
  </r>
  <r>
    <x v="1"/>
    <n v="1341"/>
    <m/>
    <x v="36"/>
    <s v="Saclay"/>
    <x v="446"/>
    <n v="5730.91"/>
    <s v="CA_HT"/>
    <x v="1"/>
    <s v="août 25"/>
    <x v="7"/>
    <n v="8"/>
    <x v="67"/>
    <n v="19325.52"/>
    <n v="42003.62"/>
    <m/>
  </r>
  <r>
    <x v="1"/>
    <n v="1347"/>
    <m/>
    <x v="36"/>
    <s v="Saclay"/>
    <x v="447"/>
    <n v="11817.27"/>
    <s v="CA_HT"/>
    <x v="1"/>
    <s v="août 25"/>
    <x v="7"/>
    <n v="8"/>
    <x v="68"/>
    <n v="19325.52"/>
    <n v="42003.62"/>
    <m/>
  </r>
  <r>
    <x v="1"/>
    <n v="1348"/>
    <m/>
    <x v="36"/>
    <s v="Saclay"/>
    <x v="448"/>
    <n v="8957.27"/>
    <s v="CA_HT"/>
    <x v="1"/>
    <s v="août 25"/>
    <x v="7"/>
    <n v="8"/>
    <x v="69"/>
    <n v="19325.52"/>
    <n v="42003.62"/>
    <m/>
  </r>
  <r>
    <x v="1"/>
    <n v="1349"/>
    <m/>
    <x v="36"/>
    <s v="Saclay"/>
    <x v="449"/>
    <n v="5207.2700000000004"/>
    <s v="CA_HT"/>
    <x v="1"/>
    <s v="août 25"/>
    <x v="7"/>
    <n v="8"/>
    <x v="70"/>
    <n v="19325.52"/>
    <n v="42003.62"/>
    <m/>
  </r>
  <r>
    <x v="1"/>
    <n v="1350"/>
    <m/>
    <x v="36"/>
    <s v="Saclay"/>
    <x v="450"/>
    <n v="5848.18"/>
    <s v="CA_HT"/>
    <x v="1"/>
    <s v="août 25"/>
    <x v="7"/>
    <n v="8"/>
    <x v="71"/>
    <n v="19325.52"/>
    <n v="42003.62"/>
    <m/>
  </r>
  <r>
    <x v="1"/>
    <n v="1351"/>
    <m/>
    <x v="36"/>
    <s v="Saclay"/>
    <x v="453"/>
    <n v="2070.91"/>
    <s v="CA_HT"/>
    <x v="1"/>
    <s v="août 25"/>
    <x v="7"/>
    <n v="8"/>
    <x v="203"/>
    <n v="19325.52"/>
    <n v="42003.62"/>
    <m/>
  </r>
  <r>
    <x v="1"/>
    <n v="1352"/>
    <m/>
    <x v="36"/>
    <s v="Saclay"/>
    <x v="451"/>
    <n v="3650.91"/>
    <s v="CA_HT"/>
    <x v="1"/>
    <s v="septembre 25"/>
    <x v="8"/>
    <n v="9"/>
    <x v="128"/>
    <n v="59617.24"/>
    <n v="230290.68"/>
    <n v="0.258878"/>
  </r>
  <r>
    <x v="1"/>
    <n v="1353"/>
    <m/>
    <x v="36"/>
    <s v="Saclay"/>
    <x v="790"/>
    <n v="6332.72"/>
    <s v="CA_HT"/>
    <x v="1"/>
    <s v="septembre 25"/>
    <x v="8"/>
    <n v="9"/>
    <x v="74"/>
    <n v="59617.24"/>
    <n v="230290.68"/>
    <n v="0.258878"/>
  </r>
  <r>
    <x v="1"/>
    <n v="1354"/>
    <m/>
    <x v="36"/>
    <s v="Saclay"/>
    <x v="452"/>
    <n v="6928.18"/>
    <s v="CA_HT"/>
    <x v="1"/>
    <s v="septembre 25"/>
    <x v="8"/>
    <n v="9"/>
    <x v="73"/>
    <n v="59617.24"/>
    <n v="230290.68"/>
    <n v="0.258878"/>
  </r>
  <r>
    <x v="1"/>
    <n v="1355"/>
    <m/>
    <x v="36"/>
    <s v="Saclay"/>
    <x v="454"/>
    <n v="3561.82"/>
    <s v="CA_HT"/>
    <x v="1"/>
    <s v="septembre 25"/>
    <x v="8"/>
    <n v="9"/>
    <x v="75"/>
    <n v="59617.24"/>
    <n v="230290.68"/>
    <n v="0.258878"/>
  </r>
  <r>
    <x v="1"/>
    <n v="1357"/>
    <m/>
    <x v="36"/>
    <s v="Saclay"/>
    <x v="455"/>
    <n v="3561.82"/>
    <s v="CA_HT"/>
    <x v="1"/>
    <s v="septembre 25"/>
    <x v="8"/>
    <n v="9"/>
    <x v="76"/>
    <n v="59617.24"/>
    <n v="230290.68"/>
    <n v="0.258878"/>
  </r>
  <r>
    <x v="1"/>
    <n v="1359"/>
    <m/>
    <x v="36"/>
    <s v="Saclay"/>
    <x v="456"/>
    <n v="10364.549999999999"/>
    <s v="CA_HT"/>
    <x v="1"/>
    <s v="septembre 25"/>
    <x v="8"/>
    <n v="9"/>
    <x v="77"/>
    <n v="59617.24"/>
    <n v="230290.68"/>
    <n v="0.258878"/>
  </r>
  <r>
    <x v="1"/>
    <n v="1360"/>
    <m/>
    <x v="36"/>
    <s v="Saclay"/>
    <x v="791"/>
    <n v="935.45"/>
    <s v="CA_HT"/>
    <x v="1"/>
    <s v="septembre 25"/>
    <x v="8"/>
    <n v="9"/>
    <x v="5"/>
    <n v="59617.24"/>
    <n v="230290.68"/>
    <n v="0.258878"/>
  </r>
  <r>
    <x v="1"/>
    <n v="1363"/>
    <m/>
    <x v="36"/>
    <s v="Saclay"/>
    <x v="457"/>
    <n v="10585.45"/>
    <s v="CA_HT"/>
    <x v="1"/>
    <s v="septembre 25"/>
    <x v="8"/>
    <n v="9"/>
    <x v="3"/>
    <n v="59617.24"/>
    <n v="230290.68"/>
    <n v="0.258878"/>
  </r>
  <r>
    <x v="1"/>
    <n v="1364"/>
    <m/>
    <x v="36"/>
    <s v="Saclay"/>
    <x v="458"/>
    <n v="5414.54"/>
    <s v="CA_HT"/>
    <x v="1"/>
    <s v="septembre 25"/>
    <x v="8"/>
    <n v="9"/>
    <x v="0"/>
    <n v="59617.24"/>
    <n v="230290.68"/>
    <n v="0.258878"/>
  </r>
  <r>
    <x v="1"/>
    <n v="1365"/>
    <m/>
    <x v="36"/>
    <s v="Saclay"/>
    <x v="459"/>
    <n v="7338.63"/>
    <s v="CA_HT"/>
    <x v="1"/>
    <s v="septembre 25"/>
    <x v="8"/>
    <n v="9"/>
    <x v="2"/>
    <n v="59617.24"/>
    <n v="230290.68"/>
    <n v="0.258878"/>
  </r>
  <r>
    <x v="1"/>
    <n v="1366"/>
    <m/>
    <x v="36"/>
    <s v="Saclay"/>
    <x v="460"/>
    <n v="8937.27"/>
    <s v="CA_HT"/>
    <x v="1"/>
    <s v="septembre 25"/>
    <x v="8"/>
    <n v="9"/>
    <x v="4"/>
    <n v="59617.24"/>
    <n v="230290.68"/>
    <n v="0.258878"/>
  </r>
  <r>
    <x v="1"/>
    <n v="1367"/>
    <m/>
    <x v="36"/>
    <s v="Saclay"/>
    <x v="461"/>
    <n v="4053.64"/>
    <s v="CA_HT"/>
    <x v="1"/>
    <s v="septembre 25"/>
    <x v="8"/>
    <n v="9"/>
    <x v="1"/>
    <n v="59617.24"/>
    <n v="230290.68"/>
    <n v="0.258878"/>
  </r>
  <r>
    <x v="1"/>
    <n v="1368"/>
    <m/>
    <x v="36"/>
    <s v="Saclay"/>
    <x v="792"/>
    <n v="1327.27"/>
    <s v="CA_HT"/>
    <x v="1"/>
    <s v="septembre 25"/>
    <x v="8"/>
    <n v="9"/>
    <x v="8"/>
    <n v="59617.24"/>
    <n v="230290.68"/>
    <n v="0.258878"/>
  </r>
  <r>
    <x v="1"/>
    <n v="1369"/>
    <m/>
    <x v="36"/>
    <s v="Saclay"/>
    <x v="793"/>
    <n v="2081.8200000000002"/>
    <s v="CA_HT"/>
    <x v="1"/>
    <s v="septembre 25"/>
    <x v="8"/>
    <n v="9"/>
    <x v="7"/>
    <n v="59617.24"/>
    <n v="230290.68"/>
    <n v="0.258878"/>
  </r>
  <r>
    <x v="1"/>
    <n v="1370"/>
    <m/>
    <x v="36"/>
    <s v="Saclay"/>
    <x v="462"/>
    <n v="10152.719999999999"/>
    <s v="CA_HT"/>
    <x v="1"/>
    <s v="septembre 25"/>
    <x v="8"/>
    <n v="9"/>
    <x v="6"/>
    <n v="59617.24"/>
    <n v="230290.68"/>
    <n v="0.258878"/>
  </r>
  <r>
    <x v="1"/>
    <n v="1371"/>
    <m/>
    <x v="36"/>
    <s v="Saclay"/>
    <x v="463"/>
    <n v="13248.18"/>
    <s v="CA_HT"/>
    <x v="1"/>
    <s v="septembre 25"/>
    <x v="8"/>
    <n v="9"/>
    <x v="9"/>
    <n v="59617.24"/>
    <n v="230290.68"/>
    <n v="0.258878"/>
  </r>
  <r>
    <x v="1"/>
    <n v="1372"/>
    <m/>
    <x v="36"/>
    <s v="Saclay"/>
    <x v="464"/>
    <n v="15839.09"/>
    <s v="CA_HT"/>
    <x v="1"/>
    <s v="septembre 25"/>
    <x v="8"/>
    <n v="9"/>
    <x v="10"/>
    <n v="59617.24"/>
    <n v="230290.68"/>
    <n v="0.258878"/>
  </r>
  <r>
    <x v="1"/>
    <n v="1374"/>
    <m/>
    <x v="36"/>
    <s v="Saclay"/>
    <x v="465"/>
    <n v="11655.45"/>
    <s v="CA_HT"/>
    <x v="1"/>
    <s v="septembre 25"/>
    <x v="8"/>
    <n v="9"/>
    <x v="11"/>
    <n v="59617.24"/>
    <n v="230290.68"/>
    <n v="0.258878"/>
  </r>
  <r>
    <x v="1"/>
    <n v="1375"/>
    <m/>
    <x v="36"/>
    <s v="Saclay"/>
    <x v="466"/>
    <n v="8465.4500000000007"/>
    <s v="CA_HT"/>
    <x v="1"/>
    <s v="septembre 25"/>
    <x v="8"/>
    <n v="9"/>
    <x v="12"/>
    <n v="59617.24"/>
    <n v="230290.68"/>
    <n v="0.258878"/>
  </r>
  <r>
    <x v="1"/>
    <n v="1376"/>
    <m/>
    <x v="36"/>
    <s v="Saclay"/>
    <x v="467"/>
    <n v="1150"/>
    <s v="CA_HT"/>
    <x v="1"/>
    <s v="septembre 25"/>
    <x v="8"/>
    <n v="9"/>
    <x v="13"/>
    <n v="59617.24"/>
    <n v="230290.68"/>
    <n v="0.258878"/>
  </r>
  <r>
    <x v="1"/>
    <n v="1377"/>
    <m/>
    <x v="36"/>
    <s v="Saclay"/>
    <x v="470"/>
    <n v="1630.91"/>
    <s v="CA_HT"/>
    <x v="1"/>
    <s v="septembre 25"/>
    <x v="8"/>
    <n v="9"/>
    <x v="204"/>
    <n v="59617.24"/>
    <n v="230290.68"/>
    <n v="0.258878"/>
  </r>
  <r>
    <x v="1"/>
    <n v="1379"/>
    <m/>
    <x v="36"/>
    <s v="Saclay"/>
    <x v="468"/>
    <n v="10999.39"/>
    <s v="CA_HT"/>
    <x v="1"/>
    <s v="septembre 25"/>
    <x v="8"/>
    <n v="9"/>
    <x v="14"/>
    <n v="59617.24"/>
    <n v="230290.68"/>
    <n v="0.258878"/>
  </r>
  <r>
    <x v="1"/>
    <n v="1380"/>
    <m/>
    <x v="36"/>
    <s v="Saclay"/>
    <x v="469"/>
    <n v="17360.900000000001"/>
    <s v="CA_HT"/>
    <x v="1"/>
    <s v="septembre 25"/>
    <x v="8"/>
    <n v="9"/>
    <x v="15"/>
    <n v="59617.24"/>
    <n v="230290.68"/>
    <n v="0.258878"/>
  </r>
  <r>
    <x v="1"/>
    <n v="1382"/>
    <m/>
    <x v="36"/>
    <s v="Saclay"/>
    <x v="471"/>
    <n v="18146.36"/>
    <s v="CA_HT"/>
    <x v="1"/>
    <s v="septembre 25"/>
    <x v="8"/>
    <n v="9"/>
    <x v="16"/>
    <n v="59617.24"/>
    <n v="230290.68"/>
    <n v="0.258878"/>
  </r>
  <r>
    <x v="1"/>
    <n v="1383"/>
    <m/>
    <x v="36"/>
    <s v="Saclay"/>
    <x v="472"/>
    <n v="14613.63"/>
    <s v="CA_HT"/>
    <x v="1"/>
    <s v="septembre 25"/>
    <x v="8"/>
    <n v="9"/>
    <x v="17"/>
    <n v="59617.24"/>
    <n v="230290.68"/>
    <n v="0.258878"/>
  </r>
  <r>
    <x v="1"/>
    <n v="1384"/>
    <m/>
    <x v="36"/>
    <s v="Saclay"/>
    <x v="473"/>
    <n v="7434.54"/>
    <s v="CA_HT"/>
    <x v="1"/>
    <s v="septembre 25"/>
    <x v="8"/>
    <n v="9"/>
    <x v="18"/>
    <n v="59617.24"/>
    <n v="230290.68"/>
    <n v="0.258878"/>
  </r>
  <r>
    <x v="1"/>
    <n v="1385"/>
    <m/>
    <x v="36"/>
    <s v="Saclay"/>
    <x v="475"/>
    <n v="2733.64"/>
    <s v="CA_HT"/>
    <x v="1"/>
    <s v="septembre 25"/>
    <x v="8"/>
    <n v="9"/>
    <x v="129"/>
    <n v="59617.24"/>
    <n v="230290.68"/>
    <n v="0.258878"/>
  </r>
  <r>
    <x v="1"/>
    <n v="1386"/>
    <m/>
    <x v="36"/>
    <s v="Saclay"/>
    <x v="794"/>
    <n v="1657.27"/>
    <s v="CA_HT"/>
    <x v="1"/>
    <s v="septembre 25"/>
    <x v="8"/>
    <n v="9"/>
    <x v="213"/>
    <n v="59617.24"/>
    <n v="230290.68"/>
    <n v="0.258878"/>
  </r>
  <r>
    <x v="1"/>
    <n v="1387"/>
    <m/>
    <x v="36"/>
    <s v="Saclay"/>
    <x v="474"/>
    <n v="6877.27"/>
    <s v="CA_HT"/>
    <x v="1"/>
    <s v="septembre 25"/>
    <x v="8"/>
    <n v="9"/>
    <x v="19"/>
    <n v="59617.24"/>
    <n v="230290.68"/>
    <n v="0.258878"/>
  </r>
  <r>
    <x v="1"/>
    <n v="1389"/>
    <m/>
    <x v="36"/>
    <s v="Saclay"/>
    <x v="476"/>
    <n v="13251.81"/>
    <s v="CA_HT"/>
    <x v="1"/>
    <s v="septembre 25"/>
    <x v="8"/>
    <n v="9"/>
    <x v="20"/>
    <n v="59617.24"/>
    <n v="230290.68"/>
    <n v="0.258878"/>
  </r>
  <r>
    <x v="1"/>
    <n v="1390"/>
    <m/>
    <x v="36"/>
    <s v="Saclay"/>
    <x v="477"/>
    <n v="11270.36"/>
    <s v="CA_HT"/>
    <x v="1"/>
    <s v="octobre 25"/>
    <x v="9"/>
    <n v="10"/>
    <x v="205"/>
    <n v="61769.98"/>
    <n v="205218.93"/>
    <n v="0.30099599999999999"/>
  </r>
  <r>
    <x v="1"/>
    <n v="1391"/>
    <m/>
    <x v="36"/>
    <s v="Saclay"/>
    <x v="478"/>
    <n v="10155.91"/>
    <s v="CA_HT"/>
    <x v="1"/>
    <s v="octobre 25"/>
    <x v="9"/>
    <n v="10"/>
    <x v="79"/>
    <n v="61769.98"/>
    <n v="205218.93"/>
    <n v="0.30099599999999999"/>
  </r>
  <r>
    <x v="1"/>
    <n v="1392"/>
    <m/>
    <x v="36"/>
    <s v="Saclay"/>
    <x v="479"/>
    <n v="7351.82"/>
    <s v="CA_HT"/>
    <x v="1"/>
    <s v="octobre 25"/>
    <x v="9"/>
    <n v="10"/>
    <x v="78"/>
    <n v="61769.98"/>
    <n v="205218.93"/>
    <n v="0.30099599999999999"/>
  </r>
  <r>
    <x v="1"/>
    <n v="1393"/>
    <m/>
    <x v="36"/>
    <s v="Saclay"/>
    <x v="481"/>
    <n v="841.82"/>
    <s v="CA_HT"/>
    <x v="1"/>
    <s v="octobre 25"/>
    <x v="9"/>
    <n v="10"/>
    <x v="80"/>
    <n v="61769.98"/>
    <n v="205218.93"/>
    <n v="0.30099599999999999"/>
  </r>
  <r>
    <x v="1"/>
    <n v="1394"/>
    <m/>
    <x v="36"/>
    <s v="Saclay"/>
    <x v="795"/>
    <n v="2736.36"/>
    <s v="CA_HT"/>
    <x v="1"/>
    <s v="octobre 25"/>
    <x v="9"/>
    <n v="10"/>
    <x v="83"/>
    <n v="61769.98"/>
    <n v="205218.93"/>
    <n v="0.30099599999999999"/>
  </r>
  <r>
    <x v="1"/>
    <n v="1395"/>
    <m/>
    <x v="36"/>
    <s v="Saclay"/>
    <x v="480"/>
    <n v="7929.99"/>
    <s v="CA_HT"/>
    <x v="1"/>
    <s v="octobre 25"/>
    <x v="9"/>
    <n v="10"/>
    <x v="81"/>
    <n v="61769.98"/>
    <n v="205218.93"/>
    <n v="0.30099599999999999"/>
  </r>
  <r>
    <x v="1"/>
    <n v="1396"/>
    <m/>
    <x v="36"/>
    <s v="Saclay"/>
    <x v="482"/>
    <n v="9486.36"/>
    <s v="CA_HT"/>
    <x v="1"/>
    <s v="octobre 25"/>
    <x v="9"/>
    <n v="10"/>
    <x v="82"/>
    <n v="61769.98"/>
    <n v="205218.93"/>
    <n v="0.30099599999999999"/>
  </r>
  <r>
    <x v="1"/>
    <n v="1397"/>
    <m/>
    <x v="36"/>
    <s v="Saclay"/>
    <x v="483"/>
    <n v="8242.7199999999993"/>
    <s v="CA_HT"/>
    <x v="1"/>
    <s v="octobre 25"/>
    <x v="9"/>
    <n v="10"/>
    <x v="193"/>
    <n v="61769.98"/>
    <n v="205218.93"/>
    <n v="0.30099599999999999"/>
  </r>
  <r>
    <x v="1"/>
    <n v="1398"/>
    <m/>
    <x v="36"/>
    <s v="Saclay"/>
    <x v="484"/>
    <n v="11255.45"/>
    <s v="CA_HT"/>
    <x v="1"/>
    <s v="octobre 25"/>
    <x v="9"/>
    <n v="10"/>
    <x v="84"/>
    <n v="61769.98"/>
    <n v="205218.93"/>
    <n v="0.30099599999999999"/>
  </r>
  <r>
    <x v="1"/>
    <n v="1400"/>
    <m/>
    <x v="36"/>
    <s v="Saclay"/>
    <x v="485"/>
    <n v="25757.27"/>
    <s v="CA_HT"/>
    <x v="1"/>
    <s v="octobre 25"/>
    <x v="9"/>
    <n v="10"/>
    <x v="87"/>
    <n v="61769.98"/>
    <n v="205218.93"/>
    <n v="0.30099599999999999"/>
  </r>
  <r>
    <x v="1"/>
    <n v="1401"/>
    <m/>
    <x v="36"/>
    <s v="Saclay"/>
    <x v="486"/>
    <n v="2156.36"/>
    <s v="CA_HT"/>
    <x v="1"/>
    <s v="octobre 25"/>
    <x v="9"/>
    <n v="10"/>
    <x v="85"/>
    <n v="61769.98"/>
    <n v="205218.93"/>
    <n v="0.30099599999999999"/>
  </r>
  <r>
    <x v="1"/>
    <n v="1402"/>
    <m/>
    <x v="36"/>
    <s v="Saclay"/>
    <x v="796"/>
    <n v="1344.54"/>
    <s v="CA_HT"/>
    <x v="1"/>
    <s v="octobre 25"/>
    <x v="9"/>
    <n v="10"/>
    <x v="211"/>
    <n v="61769.98"/>
    <n v="205218.93"/>
    <n v="0.30099599999999999"/>
  </r>
  <r>
    <x v="1"/>
    <n v="1403"/>
    <m/>
    <x v="36"/>
    <s v="Saclay"/>
    <x v="487"/>
    <n v="13987.27"/>
    <s v="CA_HT"/>
    <x v="1"/>
    <s v="octobre 25"/>
    <x v="9"/>
    <n v="10"/>
    <x v="86"/>
    <n v="61769.98"/>
    <n v="205218.93"/>
    <n v="0.30099599999999999"/>
  </r>
  <r>
    <x v="1"/>
    <n v="1404"/>
    <m/>
    <x v="36"/>
    <s v="Saclay"/>
    <x v="488"/>
    <n v="16695.45"/>
    <s v="CA_HT"/>
    <x v="1"/>
    <s v="octobre 25"/>
    <x v="9"/>
    <n v="10"/>
    <x v="88"/>
    <n v="61769.98"/>
    <n v="205218.93"/>
    <n v="0.30099599999999999"/>
  </r>
  <r>
    <x v="1"/>
    <n v="1406"/>
    <m/>
    <x v="36"/>
    <s v="Saclay"/>
    <x v="489"/>
    <n v="15409.09"/>
    <s v="CA_HT"/>
    <x v="1"/>
    <s v="octobre 25"/>
    <x v="9"/>
    <n v="10"/>
    <x v="89"/>
    <n v="61769.98"/>
    <n v="205218.93"/>
    <n v="0.30099599999999999"/>
  </r>
  <r>
    <x v="1"/>
    <n v="1411"/>
    <m/>
    <x v="36"/>
    <s v="Saclay"/>
    <x v="491"/>
    <n v="4053.63"/>
    <s v="CA_HT"/>
    <x v="1"/>
    <s v="octobre 25"/>
    <x v="9"/>
    <n v="10"/>
    <x v="91"/>
    <n v="61769.98"/>
    <n v="205218.93"/>
    <n v="0.30099599999999999"/>
  </r>
  <r>
    <x v="1"/>
    <n v="1412"/>
    <m/>
    <x v="36"/>
    <s v="Saclay"/>
    <x v="490"/>
    <n v="11790.91"/>
    <s v="CA_HT"/>
    <x v="1"/>
    <s v="octobre 25"/>
    <x v="9"/>
    <n v="10"/>
    <x v="90"/>
    <n v="61769.98"/>
    <n v="205218.93"/>
    <n v="0.30099599999999999"/>
  </r>
  <r>
    <x v="1"/>
    <n v="1413"/>
    <m/>
    <x v="36"/>
    <s v="Saclay"/>
    <x v="503"/>
    <n v="2595.4499999999998"/>
    <s v="CA_HT"/>
    <x v="1"/>
    <s v="octobre 25"/>
    <x v="9"/>
    <n v="10"/>
    <x v="207"/>
    <n v="61769.98"/>
    <n v="205218.93"/>
    <n v="0.30099599999999999"/>
  </r>
  <r>
    <x v="1"/>
    <n v="1414"/>
    <m/>
    <x v="36"/>
    <s v="Saclay"/>
    <x v="493"/>
    <n v="926.36"/>
    <s v="CA_HT"/>
    <x v="1"/>
    <s v="octobre 25"/>
    <x v="9"/>
    <n v="10"/>
    <x v="206"/>
    <n v="61769.98"/>
    <n v="205218.93"/>
    <n v="0.30099599999999999"/>
  </r>
  <r>
    <x v="1"/>
    <n v="1415"/>
    <m/>
    <x v="36"/>
    <s v="Saclay"/>
    <x v="494"/>
    <n v="3913.63"/>
    <s v="CA_HT"/>
    <x v="1"/>
    <s v="octobre 25"/>
    <x v="9"/>
    <n v="10"/>
    <x v="92"/>
    <n v="61769.98"/>
    <n v="205218.93"/>
    <n v="0.30099599999999999"/>
  </r>
  <r>
    <x v="1"/>
    <n v="1416"/>
    <m/>
    <x v="36"/>
    <s v="Saclay"/>
    <x v="492"/>
    <n v="6283.63"/>
    <s v="CA_HT"/>
    <x v="1"/>
    <s v="octobre 25"/>
    <x v="9"/>
    <n v="10"/>
    <x v="93"/>
    <n v="61769.98"/>
    <n v="205218.93"/>
    <n v="0.30099599999999999"/>
  </r>
  <r>
    <x v="1"/>
    <n v="1417"/>
    <m/>
    <x v="36"/>
    <s v="Saclay"/>
    <x v="495"/>
    <n v="4674.54"/>
    <s v="CA_HT"/>
    <x v="1"/>
    <s v="octobre 25"/>
    <x v="9"/>
    <n v="10"/>
    <x v="94"/>
    <n v="61769.98"/>
    <n v="205218.93"/>
    <n v="0.30099599999999999"/>
  </r>
  <r>
    <x v="1"/>
    <n v="1418"/>
    <m/>
    <x v="36"/>
    <s v="Saclay"/>
    <x v="496"/>
    <n v="4292.7299999999996"/>
    <s v="CA_HT"/>
    <x v="1"/>
    <s v="octobre 25"/>
    <x v="9"/>
    <n v="10"/>
    <x v="95"/>
    <n v="61769.98"/>
    <n v="205218.93"/>
    <n v="0.30099599999999999"/>
  </r>
  <r>
    <x v="1"/>
    <n v="1419"/>
    <m/>
    <x v="36"/>
    <s v="Saclay"/>
    <x v="497"/>
    <n v="3010"/>
    <s v="CA_HT"/>
    <x v="1"/>
    <s v="octobre 25"/>
    <x v="9"/>
    <n v="10"/>
    <x v="96"/>
    <n v="61769.98"/>
    <n v="205218.93"/>
    <n v="0.30099599999999999"/>
  </r>
  <r>
    <x v="1"/>
    <n v="1420"/>
    <m/>
    <x v="36"/>
    <s v="Saclay"/>
    <x v="797"/>
    <n v="573.64"/>
    <s v="CA_HT"/>
    <x v="1"/>
    <s v="octobre 25"/>
    <x v="9"/>
    <n v="10"/>
    <x v="194"/>
    <n v="61769.98"/>
    <n v="205218.93"/>
    <n v="0.30099599999999999"/>
  </r>
  <r>
    <x v="1"/>
    <n v="1421"/>
    <m/>
    <x v="36"/>
    <s v="Saclay"/>
    <x v="798"/>
    <n v="554.54999999999995"/>
    <s v="CA_HT"/>
    <x v="1"/>
    <s v="octobre 25"/>
    <x v="9"/>
    <n v="10"/>
    <x v="97"/>
    <n v="61769.98"/>
    <n v="205218.93"/>
    <n v="0.30099599999999999"/>
  </r>
  <r>
    <x v="1"/>
    <n v="1422"/>
    <m/>
    <x v="36"/>
    <s v="Saclay"/>
    <x v="498"/>
    <n v="2531.8200000000002"/>
    <s v="CA_HT"/>
    <x v="1"/>
    <s v="octobre 25"/>
    <x v="9"/>
    <n v="10"/>
    <x v="98"/>
    <n v="61769.98"/>
    <n v="205218.93"/>
    <n v="0.30099599999999999"/>
  </r>
  <r>
    <x v="1"/>
    <n v="1423"/>
    <m/>
    <x v="36"/>
    <s v="Saclay"/>
    <x v="499"/>
    <n v="4025.45"/>
    <s v="CA_HT"/>
    <x v="1"/>
    <s v="octobre 25"/>
    <x v="9"/>
    <n v="10"/>
    <x v="99"/>
    <n v="61769.98"/>
    <n v="205218.93"/>
    <n v="0.30099599999999999"/>
  </r>
  <r>
    <x v="1"/>
    <n v="1425"/>
    <m/>
    <x v="36"/>
    <s v="Saclay"/>
    <x v="500"/>
    <n v="4920.91"/>
    <s v="CA_HT"/>
    <x v="1"/>
    <s v="octobre 25"/>
    <x v="9"/>
    <n v="10"/>
    <x v="100"/>
    <n v="61769.98"/>
    <n v="205218.93"/>
    <n v="0.30099599999999999"/>
  </r>
  <r>
    <x v="1"/>
    <n v="1426"/>
    <m/>
    <x v="36"/>
    <s v="Saclay"/>
    <x v="501"/>
    <n v="4747.2700000000004"/>
    <s v="CA_HT"/>
    <x v="1"/>
    <s v="octobre 25"/>
    <x v="9"/>
    <n v="10"/>
    <x v="101"/>
    <n v="61769.98"/>
    <n v="205218.93"/>
    <n v="0.30099599999999999"/>
  </r>
  <r>
    <x v="1"/>
    <n v="1427"/>
    <m/>
    <x v="36"/>
    <s v="Saclay"/>
    <x v="502"/>
    <n v="1703.64"/>
    <s v="CA_HT"/>
    <x v="1"/>
    <s v="octobre 25"/>
    <x v="9"/>
    <n v="10"/>
    <x v="102"/>
    <n v="61769.98"/>
    <n v="205218.93"/>
    <n v="0.30099599999999999"/>
  </r>
  <r>
    <x v="1"/>
    <n v="1428"/>
    <m/>
    <x v="36"/>
    <s v="Saclay"/>
    <x v="505"/>
    <n v="312.73"/>
    <s v="CA_HT"/>
    <x v="1"/>
    <s v="novembre 25"/>
    <x v="10"/>
    <n v="11"/>
    <x v="103"/>
    <n v="62496.36"/>
    <n v="212910.35"/>
    <n v="0.29353400000000002"/>
  </r>
  <r>
    <x v="1"/>
    <n v="1429"/>
    <m/>
    <x v="36"/>
    <s v="Saclay"/>
    <x v="507"/>
    <n v="1550.91"/>
    <s v="CA_HT"/>
    <x v="1"/>
    <s v="novembre 25"/>
    <x v="10"/>
    <n v="11"/>
    <x v="208"/>
    <n v="62496.36"/>
    <n v="212910.35"/>
    <n v="0.29353400000000002"/>
  </r>
  <r>
    <x v="1"/>
    <n v="1430"/>
    <m/>
    <x v="36"/>
    <s v="Saclay"/>
    <x v="504"/>
    <n v="6444.54"/>
    <s v="CA_HT"/>
    <x v="1"/>
    <s v="novembre 25"/>
    <x v="10"/>
    <n v="11"/>
    <x v="104"/>
    <n v="62496.36"/>
    <n v="212910.35"/>
    <n v="0.29353400000000002"/>
  </r>
  <r>
    <x v="1"/>
    <n v="1432"/>
    <m/>
    <x v="36"/>
    <s v="Saclay"/>
    <x v="508"/>
    <n v="34539.99"/>
    <s v="CA_HT"/>
    <x v="1"/>
    <s v="novembre 25"/>
    <x v="10"/>
    <n v="11"/>
    <x v="106"/>
    <n v="62496.36"/>
    <n v="212910.35"/>
    <n v="0.29353400000000002"/>
  </r>
  <r>
    <x v="1"/>
    <n v="1433"/>
    <m/>
    <x v="36"/>
    <s v="Saclay"/>
    <x v="509"/>
    <n v="13043.63"/>
    <s v="CA_HT"/>
    <x v="1"/>
    <s v="novembre 25"/>
    <x v="10"/>
    <n v="11"/>
    <x v="107"/>
    <n v="62496.36"/>
    <n v="212910.35"/>
    <n v="0.29353400000000002"/>
  </r>
  <r>
    <x v="1"/>
    <n v="1435"/>
    <m/>
    <x v="36"/>
    <s v="Saclay"/>
    <x v="510"/>
    <n v="11468.18"/>
    <s v="CA_HT"/>
    <x v="1"/>
    <s v="novembre 25"/>
    <x v="10"/>
    <n v="11"/>
    <x v="108"/>
    <n v="62496.36"/>
    <n v="212910.35"/>
    <n v="0.29353400000000002"/>
  </r>
  <r>
    <x v="1"/>
    <n v="1438"/>
    <m/>
    <x v="36"/>
    <s v="Saclay"/>
    <x v="512"/>
    <n v="2962.73"/>
    <s v="CA_HT"/>
    <x v="1"/>
    <s v="novembre 25"/>
    <x v="10"/>
    <n v="11"/>
    <x v="196"/>
    <n v="62496.36"/>
    <n v="212910.35"/>
    <n v="0.29353400000000002"/>
  </r>
  <r>
    <x v="1"/>
    <n v="1439"/>
    <m/>
    <x v="36"/>
    <s v="Saclay"/>
    <x v="799"/>
    <n v="830.91"/>
    <s v="CA_HT"/>
    <x v="1"/>
    <s v="novembre 25"/>
    <x v="10"/>
    <n v="11"/>
    <x v="214"/>
    <n v="62496.36"/>
    <n v="212910.35"/>
    <n v="0.29353400000000002"/>
  </r>
  <r>
    <x v="1"/>
    <n v="1440"/>
    <m/>
    <x v="36"/>
    <s v="Saclay"/>
    <x v="800"/>
    <n v="4555.45"/>
    <s v="CA_HT"/>
    <x v="1"/>
    <s v="novembre 25"/>
    <x v="10"/>
    <n v="11"/>
    <x v="195"/>
    <n v="62496.36"/>
    <n v="212910.35"/>
    <n v="0.29353400000000002"/>
  </r>
  <r>
    <x v="1"/>
    <n v="1441"/>
    <m/>
    <x v="36"/>
    <s v="Saclay"/>
    <x v="801"/>
    <n v="2310.91"/>
    <s v="CA_HT"/>
    <x v="1"/>
    <s v="novembre 25"/>
    <x v="10"/>
    <n v="11"/>
    <x v="109"/>
    <n v="62496.36"/>
    <n v="212910.35"/>
    <n v="0.29353400000000002"/>
  </r>
  <r>
    <x v="1"/>
    <n v="1442"/>
    <m/>
    <x v="36"/>
    <s v="Saclay"/>
    <x v="511"/>
    <n v="5952.72"/>
    <s v="CA_HT"/>
    <x v="1"/>
    <s v="novembre 25"/>
    <x v="10"/>
    <n v="11"/>
    <x v="110"/>
    <n v="62496.36"/>
    <n v="212910.35"/>
    <n v="0.29353400000000002"/>
  </r>
  <r>
    <x v="1"/>
    <n v="1443"/>
    <m/>
    <x v="36"/>
    <s v="Saclay"/>
    <x v="513"/>
    <n v="7901.81"/>
    <s v="CA_HT"/>
    <x v="1"/>
    <s v="novembre 25"/>
    <x v="10"/>
    <n v="11"/>
    <x v="111"/>
    <n v="62496.36"/>
    <n v="212910.35"/>
    <n v="0.29353400000000002"/>
  </r>
  <r>
    <x v="1"/>
    <n v="1445"/>
    <m/>
    <x v="36"/>
    <s v="Saclay"/>
    <x v="514"/>
    <n v="3301.82"/>
    <s v="CA_HT"/>
    <x v="1"/>
    <s v="novembre 25"/>
    <x v="10"/>
    <n v="11"/>
    <x v="112"/>
    <n v="62496.36"/>
    <n v="212910.35"/>
    <n v="0.29353400000000002"/>
  </r>
  <r>
    <x v="1"/>
    <n v="1446"/>
    <m/>
    <x v="36"/>
    <s v="Saclay"/>
    <x v="517"/>
    <n v="308.18"/>
    <s v="CA_HT"/>
    <x v="1"/>
    <s v="novembre 25"/>
    <x v="10"/>
    <n v="11"/>
    <x v="117"/>
    <n v="62496.36"/>
    <n v="212910.35"/>
    <n v="0.29353400000000002"/>
  </r>
  <r>
    <x v="1"/>
    <n v="1447"/>
    <m/>
    <x v="36"/>
    <s v="Saclay"/>
    <x v="802"/>
    <n v="769.09"/>
    <s v="CA_HT"/>
    <x v="1"/>
    <s v="novembre 25"/>
    <x v="10"/>
    <n v="11"/>
    <x v="197"/>
    <n v="62496.36"/>
    <n v="212910.35"/>
    <n v="0.29353400000000002"/>
  </r>
  <r>
    <x v="1"/>
    <n v="1449"/>
    <m/>
    <x v="36"/>
    <s v="Saclay"/>
    <x v="516"/>
    <n v="12879.99"/>
    <s v="CA_HT"/>
    <x v="1"/>
    <s v="novembre 25"/>
    <x v="10"/>
    <n v="11"/>
    <x v="113"/>
    <n v="62496.36"/>
    <n v="212910.35"/>
    <n v="0.29353400000000002"/>
  </r>
  <r>
    <x v="1"/>
    <n v="1450"/>
    <m/>
    <x v="36"/>
    <s v="Saclay"/>
    <x v="515"/>
    <n v="13627.27"/>
    <s v="CA_HT"/>
    <x v="1"/>
    <s v="novembre 25"/>
    <x v="10"/>
    <n v="11"/>
    <x v="114"/>
    <n v="62496.36"/>
    <n v="212910.35"/>
    <n v="0.29353400000000002"/>
  </r>
  <r>
    <x v="1"/>
    <n v="1452"/>
    <m/>
    <x v="36"/>
    <s v="Saclay"/>
    <x v="518"/>
    <n v="14689"/>
    <s v="CA_HT"/>
    <x v="1"/>
    <s v="novembre 25"/>
    <x v="10"/>
    <n v="11"/>
    <x v="115"/>
    <n v="62496.36"/>
    <n v="212910.35"/>
    <n v="0.29353400000000002"/>
  </r>
  <r>
    <x v="1"/>
    <n v="1453"/>
    <m/>
    <x v="36"/>
    <s v="Saclay"/>
    <x v="519"/>
    <n v="10702.72"/>
    <s v="CA_HT"/>
    <x v="1"/>
    <s v="novembre 25"/>
    <x v="10"/>
    <n v="11"/>
    <x v="116"/>
    <n v="62496.36"/>
    <n v="212910.35"/>
    <n v="0.29353400000000002"/>
  </r>
  <r>
    <x v="1"/>
    <n v="1454"/>
    <m/>
    <x v="36"/>
    <s v="Saclay"/>
    <x v="520"/>
    <n v="12321.82"/>
    <s v="CA_HT"/>
    <x v="1"/>
    <s v="novembre 25"/>
    <x v="10"/>
    <n v="11"/>
    <x v="118"/>
    <n v="62496.36"/>
    <n v="212910.35"/>
    <n v="0.29353400000000002"/>
  </r>
  <r>
    <x v="1"/>
    <n v="1455"/>
    <m/>
    <x v="36"/>
    <s v="Saclay"/>
    <x v="521"/>
    <n v="560.91"/>
    <s v="CA_HT"/>
    <x v="1"/>
    <s v="novembre 25"/>
    <x v="10"/>
    <n v="11"/>
    <x v="119"/>
    <n v="62496.36"/>
    <n v="212910.35"/>
    <n v="0.29353400000000002"/>
  </r>
  <r>
    <x v="1"/>
    <n v="1456"/>
    <m/>
    <x v="36"/>
    <s v="Saclay"/>
    <x v="524"/>
    <n v="1374.55"/>
    <s v="CA_HT"/>
    <x v="1"/>
    <s v="novembre 25"/>
    <x v="10"/>
    <n v="11"/>
    <x v="120"/>
    <n v="62496.36"/>
    <n v="212910.35"/>
    <n v="0.29353400000000002"/>
  </r>
  <r>
    <x v="1"/>
    <n v="1457"/>
    <m/>
    <x v="36"/>
    <s v="Saclay"/>
    <x v="522"/>
    <n v="5755.45"/>
    <s v="CA_HT"/>
    <x v="1"/>
    <s v="novembre 25"/>
    <x v="10"/>
    <n v="11"/>
    <x v="121"/>
    <n v="62496.36"/>
    <n v="212910.35"/>
    <n v="0.29353400000000002"/>
  </r>
  <r>
    <x v="1"/>
    <n v="1458"/>
    <m/>
    <x v="36"/>
    <s v="Saclay"/>
    <x v="506"/>
    <n v="5323.24"/>
    <s v="CA_HT"/>
    <x v="1"/>
    <s v="novembre 25"/>
    <x v="10"/>
    <n v="11"/>
    <x v="105"/>
    <n v="62496.36"/>
    <n v="212910.35"/>
    <n v="0.29353400000000002"/>
  </r>
  <r>
    <x v="1"/>
    <n v="1459"/>
    <m/>
    <x v="36"/>
    <s v="Saclay"/>
    <x v="523"/>
    <n v="8751.81"/>
    <s v="CA_HT"/>
    <x v="1"/>
    <s v="novembre 25"/>
    <x v="10"/>
    <n v="11"/>
    <x v="122"/>
    <n v="62496.36"/>
    <n v="212910.35"/>
    <n v="0.29353400000000002"/>
  </r>
  <r>
    <x v="1"/>
    <n v="1461"/>
    <m/>
    <x v="36"/>
    <s v="Saclay"/>
    <x v="525"/>
    <n v="11906.36"/>
    <s v="CA_HT"/>
    <x v="1"/>
    <s v="novembre 25"/>
    <x v="10"/>
    <n v="11"/>
    <x v="123"/>
    <n v="62496.36"/>
    <n v="212910.35"/>
    <n v="0.29353400000000002"/>
  </r>
  <r>
    <x v="1"/>
    <n v="1462"/>
    <m/>
    <x v="36"/>
    <s v="Saclay"/>
    <x v="526"/>
    <n v="12217.27"/>
    <s v="CA_HT"/>
    <x v="1"/>
    <s v="novembre 25"/>
    <x v="10"/>
    <n v="11"/>
    <x v="124"/>
    <n v="62496.36"/>
    <n v="212910.35"/>
    <n v="0.29353400000000002"/>
  </r>
  <r>
    <x v="1"/>
    <n v="1463"/>
    <m/>
    <x v="36"/>
    <s v="Saclay"/>
    <x v="527"/>
    <n v="4160"/>
    <s v="CA_HT"/>
    <x v="1"/>
    <s v="novembre 25"/>
    <x v="10"/>
    <n v="11"/>
    <x v="125"/>
    <n v="62496.36"/>
    <n v="212910.35"/>
    <n v="0.29353400000000002"/>
  </r>
  <r>
    <x v="1"/>
    <n v="1464"/>
    <m/>
    <x v="36"/>
    <s v="Saclay"/>
    <x v="528"/>
    <n v="465.45"/>
    <s v="CA_HT"/>
    <x v="1"/>
    <s v="novembre 25"/>
    <x v="10"/>
    <n v="11"/>
    <x v="127"/>
    <n v="62496.36"/>
    <n v="212910.35"/>
    <n v="0.29353400000000002"/>
  </r>
  <r>
    <x v="1"/>
    <n v="1465"/>
    <m/>
    <x v="36"/>
    <s v="Saclay"/>
    <x v="803"/>
    <n v="1920.91"/>
    <s v="CA_HT"/>
    <x v="1"/>
    <s v="novembre 25"/>
    <x v="10"/>
    <n v="11"/>
    <x v="126"/>
    <n v="62496.36"/>
    <n v="212910.35"/>
    <n v="0.29353400000000002"/>
  </r>
  <r>
    <x v="1"/>
    <n v="1466"/>
    <m/>
    <x v="36"/>
    <s v="Saclay"/>
    <x v="529"/>
    <n v="17269.09"/>
    <s v="CA_HT"/>
    <x v="1"/>
    <s v="décembre 25"/>
    <x v="11"/>
    <n v="12"/>
    <x v="128"/>
    <n v="33904.57"/>
    <n v="142675.88"/>
    <n v="0.23763400000000001"/>
  </r>
  <r>
    <x v="1"/>
    <n v="1467"/>
    <m/>
    <x v="36"/>
    <s v="Saclay"/>
    <x v="530"/>
    <n v="23226.36"/>
    <s v="CA_HT"/>
    <x v="1"/>
    <s v="décembre 25"/>
    <x v="11"/>
    <n v="12"/>
    <x v="73"/>
    <n v="33904.57"/>
    <n v="142675.88"/>
    <n v="0.23763400000000001"/>
  </r>
  <r>
    <x v="1"/>
    <n v="1469"/>
    <m/>
    <x v="36"/>
    <s v="Saclay"/>
    <x v="531"/>
    <n v="12305.45"/>
    <s v="CA_HT"/>
    <x v="1"/>
    <s v="décembre 25"/>
    <x v="11"/>
    <n v="12"/>
    <x v="74"/>
    <n v="33904.57"/>
    <n v="142675.88"/>
    <n v="0.23763400000000001"/>
  </r>
  <r>
    <x v="1"/>
    <n v="1470"/>
    <m/>
    <x v="36"/>
    <s v="Saclay"/>
    <x v="532"/>
    <n v="13365.45"/>
    <s v="CA_HT"/>
    <x v="1"/>
    <s v="décembre 25"/>
    <x v="11"/>
    <n v="12"/>
    <x v="75"/>
    <n v="33904.57"/>
    <n v="142675.88"/>
    <n v="0.23763400000000001"/>
  </r>
  <r>
    <x v="1"/>
    <n v="1471"/>
    <m/>
    <x v="36"/>
    <s v="Saclay"/>
    <x v="536"/>
    <n v="3260.45"/>
    <s v="CA_HT"/>
    <x v="1"/>
    <s v="décembre 25"/>
    <x v="11"/>
    <n v="12"/>
    <x v="76"/>
    <n v="33904.57"/>
    <n v="142675.88"/>
    <n v="0.23763400000000001"/>
  </r>
  <r>
    <x v="1"/>
    <n v="1472"/>
    <m/>
    <x v="36"/>
    <s v="Saclay"/>
    <x v="535"/>
    <n v="393.64"/>
    <s v="CA_HT"/>
    <x v="1"/>
    <s v="décembre 25"/>
    <x v="11"/>
    <n v="12"/>
    <x v="77"/>
    <n v="33904.57"/>
    <n v="142675.88"/>
    <n v="0.23763400000000001"/>
  </r>
  <r>
    <x v="1"/>
    <n v="1473"/>
    <m/>
    <x v="36"/>
    <s v="Saclay"/>
    <x v="534"/>
    <n v="771.82"/>
    <s v="CA_HT"/>
    <x v="1"/>
    <s v="décembre 25"/>
    <x v="11"/>
    <n v="12"/>
    <x v="5"/>
    <n v="33904.57"/>
    <n v="142675.88"/>
    <n v="0.23763400000000001"/>
  </r>
  <r>
    <x v="1"/>
    <n v="1474"/>
    <m/>
    <x v="36"/>
    <s v="Saclay"/>
    <x v="537"/>
    <n v="4571.82"/>
    <s v="CA_HT"/>
    <x v="1"/>
    <s v="décembre 25"/>
    <x v="11"/>
    <n v="12"/>
    <x v="3"/>
    <n v="33904.57"/>
    <n v="142675.88"/>
    <n v="0.23763400000000001"/>
  </r>
  <r>
    <x v="1"/>
    <n v="1475"/>
    <m/>
    <x v="36"/>
    <s v="Saclay"/>
    <x v="533"/>
    <n v="10557.27"/>
    <s v="CA_HT"/>
    <x v="1"/>
    <s v="décembre 25"/>
    <x v="11"/>
    <n v="12"/>
    <x v="0"/>
    <n v="33904.57"/>
    <n v="142675.88"/>
    <n v="0.23763400000000001"/>
  </r>
  <r>
    <x v="1"/>
    <n v="1476"/>
    <m/>
    <x v="36"/>
    <s v="Saclay"/>
    <x v="538"/>
    <n v="14748.18"/>
    <s v="CA_HT"/>
    <x v="1"/>
    <s v="décembre 25"/>
    <x v="11"/>
    <n v="12"/>
    <x v="2"/>
    <n v="33904.57"/>
    <n v="142675.88"/>
    <n v="0.23763400000000001"/>
  </r>
  <r>
    <x v="1"/>
    <n v="1477"/>
    <m/>
    <x v="36"/>
    <s v="Saclay"/>
    <x v="539"/>
    <n v="17080.91"/>
    <s v="CA_HT"/>
    <x v="1"/>
    <s v="décembre 25"/>
    <x v="11"/>
    <n v="12"/>
    <x v="4"/>
    <n v="33904.57"/>
    <n v="142675.88"/>
    <n v="0.23763400000000001"/>
  </r>
  <r>
    <x v="1"/>
    <n v="1478"/>
    <m/>
    <x v="36"/>
    <s v="Saclay"/>
    <x v="540"/>
    <n v="1250"/>
    <s v="CA_HT"/>
    <x v="1"/>
    <s v="décembre 25"/>
    <x v="11"/>
    <n v="12"/>
    <x v="1"/>
    <n v="33904.57"/>
    <n v="142675.88"/>
    <n v="0.23763400000000001"/>
  </r>
  <r>
    <x v="1"/>
    <n v="1479"/>
    <m/>
    <x v="36"/>
    <s v="Saclay"/>
    <x v="541"/>
    <n v="7385.45"/>
    <s v="CA_HT"/>
    <x v="1"/>
    <s v="décembre 25"/>
    <x v="11"/>
    <n v="12"/>
    <x v="8"/>
    <n v="33904.57"/>
    <n v="142675.88"/>
    <n v="0.23763400000000001"/>
  </r>
  <r>
    <x v="1"/>
    <n v="1480"/>
    <m/>
    <x v="36"/>
    <s v="Saclay"/>
    <x v="804"/>
    <n v="895.45"/>
    <s v="CA_HT"/>
    <x v="1"/>
    <s v="décembre 25"/>
    <x v="11"/>
    <n v="12"/>
    <x v="7"/>
    <n v="33904.57"/>
    <n v="142675.88"/>
    <n v="0.23763400000000001"/>
  </r>
  <r>
    <x v="1"/>
    <n v="1481"/>
    <m/>
    <x v="36"/>
    <s v="Saclay"/>
    <x v="805"/>
    <n v="6838.18"/>
    <s v="CA_HT"/>
    <x v="1"/>
    <s v="décembre 25"/>
    <x v="11"/>
    <n v="12"/>
    <x v="6"/>
    <n v="33904.57"/>
    <n v="142675.88"/>
    <n v="0.23763400000000001"/>
  </r>
  <r>
    <x v="1"/>
    <n v="1482"/>
    <m/>
    <x v="36"/>
    <s v="Saclay"/>
    <x v="542"/>
    <n v="8756.36"/>
    <s v="CA_HT"/>
    <x v="1"/>
    <s v="décembre 25"/>
    <x v="11"/>
    <n v="12"/>
    <x v="9"/>
    <n v="33904.57"/>
    <n v="142675.88"/>
    <n v="0.23763400000000001"/>
  </r>
  <r>
    <x v="1"/>
    <n v="1484"/>
    <m/>
    <x v="36"/>
    <s v="Saclay"/>
    <x v="544"/>
    <n v="1247.27"/>
    <s v="CA_HT"/>
    <x v="2"/>
    <s v="janvier 26"/>
    <x v="0"/>
    <n v="1"/>
    <x v="25"/>
    <n v="50702.69"/>
    <n v="177517.23"/>
    <n v="0.28562100000000001"/>
  </r>
  <r>
    <x v="1"/>
    <n v="1485"/>
    <m/>
    <x v="36"/>
    <s v="Saclay"/>
    <x v="806"/>
    <n v="0"/>
    <s v="CA_HT"/>
    <x v="2"/>
    <s v="janvier 26"/>
    <x v="0"/>
    <n v="1"/>
    <x v="22"/>
    <n v="50702.69"/>
    <n v="177517.23"/>
    <n v="0.28562100000000001"/>
  </r>
  <r>
    <x v="1"/>
    <n v="1486"/>
    <m/>
    <x v="36"/>
    <s v="Saclay"/>
    <x v="807"/>
    <n v="0"/>
    <s v="CA_HT"/>
    <x v="2"/>
    <s v="janvier 26"/>
    <x v="0"/>
    <n v="1"/>
    <x v="23"/>
    <n v="50702.69"/>
    <n v="177517.23"/>
    <n v="0.28562100000000001"/>
  </r>
  <r>
    <x v="1"/>
    <n v="1487"/>
    <m/>
    <x v="36"/>
    <s v="Saclay"/>
    <x v="808"/>
    <n v="0"/>
    <s v="CA_HT"/>
    <x v="2"/>
    <s v="janvier 26"/>
    <x v="0"/>
    <n v="1"/>
    <x v="24"/>
    <n v="50702.69"/>
    <n v="177517.23"/>
    <n v="0.28562100000000001"/>
  </r>
  <r>
    <x v="1"/>
    <n v="1488"/>
    <m/>
    <x v="36"/>
    <s v="Saclay"/>
    <x v="809"/>
    <n v="0"/>
    <s v="CA_HT"/>
    <x v="2"/>
    <s v="janvier 26"/>
    <x v="0"/>
    <n v="1"/>
    <x v="27"/>
    <n v="50702.69"/>
    <n v="177517.23"/>
    <n v="0.28562100000000001"/>
  </r>
  <r>
    <x v="1"/>
    <n v="1489"/>
    <m/>
    <x v="36"/>
    <s v="Saclay"/>
    <x v="545"/>
    <n v="886.36"/>
    <s v="CA_HT"/>
    <x v="2"/>
    <s v="janvier 26"/>
    <x v="0"/>
    <n v="1"/>
    <x v="26"/>
    <n v="50702.69"/>
    <n v="177517.23"/>
    <n v="0.28562100000000001"/>
  </r>
  <r>
    <x v="1"/>
    <n v="1490"/>
    <m/>
    <x v="36"/>
    <s v="Saclay"/>
    <x v="543"/>
    <n v="0"/>
    <s v="CA_HT"/>
    <x v="1"/>
    <s v="décembre 25"/>
    <x v="11"/>
    <n v="12"/>
    <x v="10"/>
    <n v="33904.57"/>
    <n v="142675.88"/>
    <n v="0.23763400000000001"/>
  </r>
  <r>
    <x v="1"/>
    <n v="1491"/>
    <m/>
    <x v="36"/>
    <s v="Saclay"/>
    <x v="810"/>
    <n v="0"/>
    <s v="CA_HT"/>
    <x v="1"/>
    <s v="décembre 25"/>
    <x v="11"/>
    <n v="12"/>
    <x v="11"/>
    <n v="33904.57"/>
    <n v="142675.88"/>
    <n v="0.23763400000000001"/>
  </r>
  <r>
    <x v="1"/>
    <n v="1492"/>
    <m/>
    <x v="36"/>
    <s v="Saclay"/>
    <x v="811"/>
    <n v="0"/>
    <s v="CA_HT"/>
    <x v="1"/>
    <s v="décembre 25"/>
    <x v="11"/>
    <n v="12"/>
    <x v="12"/>
    <n v="33904.57"/>
    <n v="142675.88"/>
    <n v="0.23763400000000001"/>
  </r>
  <r>
    <x v="1"/>
    <n v="1493"/>
    <m/>
    <x v="36"/>
    <s v="Saclay"/>
    <x v="812"/>
    <n v="0"/>
    <s v="CA_HT"/>
    <x v="1"/>
    <s v="décembre 25"/>
    <x v="11"/>
    <n v="12"/>
    <x v="13"/>
    <n v="33904.57"/>
    <n v="142675.88"/>
    <n v="0.23763400000000001"/>
  </r>
  <r>
    <x v="1"/>
    <n v="1494"/>
    <m/>
    <x v="36"/>
    <s v="Saclay"/>
    <x v="813"/>
    <n v="0"/>
    <s v="CA_HT"/>
    <x v="1"/>
    <s v="décembre 25"/>
    <x v="11"/>
    <n v="12"/>
    <x v="204"/>
    <n v="33904.57"/>
    <n v="142675.88"/>
    <n v="0.23763400000000001"/>
  </r>
  <r>
    <x v="1"/>
    <n v="1495"/>
    <m/>
    <x v="36"/>
    <s v="Saclay"/>
    <x v="814"/>
    <n v="0"/>
    <s v="CA_HT"/>
    <x v="1"/>
    <s v="décembre 25"/>
    <x v="11"/>
    <n v="12"/>
    <x v="14"/>
    <n v="33904.57"/>
    <n v="142675.88"/>
    <n v="0.23763400000000001"/>
  </r>
  <r>
    <x v="1"/>
    <n v="1496"/>
    <m/>
    <x v="36"/>
    <s v="Saclay"/>
    <x v="815"/>
    <n v="0"/>
    <s v="CA_HT"/>
    <x v="1"/>
    <s v="décembre 25"/>
    <x v="11"/>
    <n v="12"/>
    <x v="15"/>
    <n v="33904.57"/>
    <n v="142675.88"/>
    <n v="0.23763400000000001"/>
  </r>
  <r>
    <x v="1"/>
    <n v="1497"/>
    <m/>
    <x v="36"/>
    <s v="Saclay"/>
    <x v="816"/>
    <n v="0"/>
    <s v="CA_HT"/>
    <x v="1"/>
    <s v="décembre 25"/>
    <x v="11"/>
    <n v="12"/>
    <x v="16"/>
    <n v="33904.57"/>
    <n v="142675.88"/>
    <n v="0.23763400000000001"/>
  </r>
  <r>
    <x v="1"/>
    <n v="1498"/>
    <m/>
    <x v="36"/>
    <s v="Saclay"/>
    <x v="817"/>
    <n v="0"/>
    <s v="CA_HT"/>
    <x v="1"/>
    <s v="décembre 25"/>
    <x v="11"/>
    <n v="12"/>
    <x v="17"/>
    <n v="33904.57"/>
    <n v="142675.88"/>
    <n v="0.23763400000000001"/>
  </r>
  <r>
    <x v="1"/>
    <n v="1499"/>
    <m/>
    <x v="36"/>
    <s v="Saclay"/>
    <x v="818"/>
    <n v="0"/>
    <s v="CA_HT"/>
    <x v="1"/>
    <s v="décembre 25"/>
    <x v="11"/>
    <n v="12"/>
    <x v="18"/>
    <n v="33904.57"/>
    <n v="142675.88"/>
    <n v="0.23763400000000001"/>
  </r>
  <r>
    <x v="1"/>
    <n v="1500"/>
    <m/>
    <x v="36"/>
    <s v="Saclay"/>
    <x v="819"/>
    <n v="0"/>
    <s v="CA_HT"/>
    <x v="1"/>
    <s v="décembre 25"/>
    <x v="11"/>
    <n v="12"/>
    <x v="129"/>
    <n v="33904.57"/>
    <n v="142675.88"/>
    <n v="0.23763400000000001"/>
  </r>
  <r>
    <x v="1"/>
    <n v="1501"/>
    <m/>
    <x v="36"/>
    <s v="Saclay"/>
    <x v="820"/>
    <n v="0"/>
    <s v="CA_HT"/>
    <x v="1"/>
    <s v="décembre 25"/>
    <x v="11"/>
    <n v="12"/>
    <x v="213"/>
    <n v="33904.57"/>
    <n v="142675.88"/>
    <n v="0.23763400000000001"/>
  </r>
  <r>
    <x v="1"/>
    <n v="1502"/>
    <m/>
    <x v="36"/>
    <s v="Saclay"/>
    <x v="821"/>
    <n v="0"/>
    <s v="CA_HT"/>
    <x v="1"/>
    <s v="décembre 25"/>
    <x v="11"/>
    <n v="12"/>
    <x v="19"/>
    <n v="33904.57"/>
    <n v="142675.88"/>
    <n v="0.23763400000000001"/>
  </r>
  <r>
    <x v="1"/>
    <n v="1503"/>
    <m/>
    <x v="36"/>
    <s v="Saclay"/>
    <x v="822"/>
    <n v="0"/>
    <s v="CA_HT"/>
    <x v="1"/>
    <s v="décembre 25"/>
    <x v="11"/>
    <n v="12"/>
    <x v="20"/>
    <n v="33904.57"/>
    <n v="142675.88"/>
    <n v="0.23763400000000001"/>
  </r>
  <r>
    <x v="1"/>
    <n v="1504"/>
    <m/>
    <x v="36"/>
    <s v="Saclay"/>
    <x v="823"/>
    <n v="0"/>
    <s v="CA_HT"/>
    <x v="1"/>
    <s v="décembre 25"/>
    <x v="11"/>
    <n v="12"/>
    <x v="21"/>
    <n v="33904.57"/>
    <n v="142675.88"/>
    <n v="0.23763400000000001"/>
  </r>
  <r>
    <x v="1"/>
    <n v="1505"/>
    <m/>
    <x v="36"/>
    <s v="Saclay"/>
    <x v="546"/>
    <n v="1118.18"/>
    <s v="CA_HT"/>
    <x v="2"/>
    <s v="janvier 26"/>
    <x v="0"/>
    <n v="1"/>
    <x v="28"/>
    <n v="50702.69"/>
    <n v="177517.23"/>
    <n v="0.28562100000000001"/>
  </r>
  <r>
    <x v="1"/>
    <n v="1506"/>
    <m/>
    <x v="36"/>
    <s v="Saclay"/>
    <x v="547"/>
    <n v="108.18"/>
    <s v="CA_HT"/>
    <x v="2"/>
    <s v="janvier 26"/>
    <x v="0"/>
    <n v="1"/>
    <x v="29"/>
    <n v="50702.69"/>
    <n v="177517.23"/>
    <n v="0.28562100000000001"/>
  </r>
  <r>
    <x v="1"/>
    <n v="1507"/>
    <m/>
    <x v="36"/>
    <s v="Saclay"/>
    <x v="548"/>
    <n v="1550.91"/>
    <s v="CA_HT"/>
    <x v="2"/>
    <s v="janvier 26"/>
    <x v="0"/>
    <n v="1"/>
    <x v="30"/>
    <n v="50702.69"/>
    <n v="177517.23"/>
    <n v="0.28562100000000001"/>
  </r>
  <r>
    <x v="1"/>
    <n v="1508"/>
    <m/>
    <x v="36"/>
    <s v="Saclay"/>
    <x v="824"/>
    <n v="300.91000000000003"/>
    <s v="CA_HT"/>
    <x v="2"/>
    <s v="janvier 26"/>
    <x v="0"/>
    <n v="1"/>
    <x v="33"/>
    <n v="50702.69"/>
    <n v="177517.23"/>
    <n v="0.28562100000000001"/>
  </r>
  <r>
    <x v="1"/>
    <n v="1509"/>
    <m/>
    <x v="36"/>
    <s v="Saclay"/>
    <x v="825"/>
    <n v="766.36"/>
    <s v="CA_HT"/>
    <x v="2"/>
    <s v="janvier 26"/>
    <x v="0"/>
    <n v="1"/>
    <x v="31"/>
    <n v="50702.69"/>
    <n v="177517.23"/>
    <n v="0.28562100000000001"/>
  </r>
  <r>
    <x v="1"/>
    <n v="1510"/>
    <m/>
    <x v="36"/>
    <s v="Saclay"/>
    <x v="549"/>
    <n v="7816.36"/>
    <s v="CA_HT"/>
    <x v="2"/>
    <s v="janvier 26"/>
    <x v="0"/>
    <n v="1"/>
    <x v="32"/>
    <n v="50702.69"/>
    <n v="177517.23"/>
    <n v="0.28562100000000001"/>
  </r>
  <r>
    <x v="1"/>
    <n v="1511"/>
    <m/>
    <x v="36"/>
    <s v="Saclay"/>
    <x v="550"/>
    <n v="12051.82"/>
    <s v="CA_HT"/>
    <x v="2"/>
    <s v="janvier 26"/>
    <x v="0"/>
    <n v="1"/>
    <x v="34"/>
    <n v="50702.69"/>
    <n v="177517.23"/>
    <n v="0.28562100000000001"/>
  </r>
  <r>
    <x v="1"/>
    <n v="1513"/>
    <m/>
    <x v="36"/>
    <s v="Saclay"/>
    <x v="551"/>
    <n v="10025.450000000001"/>
    <s v="CA_HT"/>
    <x v="2"/>
    <s v="janvier 26"/>
    <x v="0"/>
    <n v="1"/>
    <x v="35"/>
    <n v="50702.69"/>
    <n v="177517.23"/>
    <n v="0.28562100000000001"/>
  </r>
  <r>
    <x v="1"/>
    <n v="1515"/>
    <m/>
    <x v="36"/>
    <s v="Saclay"/>
    <x v="552"/>
    <n v="10106.36"/>
    <s v="CA_HT"/>
    <x v="2"/>
    <s v="janvier 26"/>
    <x v="0"/>
    <n v="1"/>
    <x v="36"/>
    <n v="50702.69"/>
    <n v="177517.23"/>
    <n v="0.28562100000000001"/>
  </r>
  <r>
    <x v="1"/>
    <n v="1518"/>
    <m/>
    <x v="36"/>
    <s v="Saclay"/>
    <x v="553"/>
    <n v="5577.27"/>
    <s v="CA_HT"/>
    <x v="2"/>
    <s v="janvier 26"/>
    <x v="0"/>
    <n v="1"/>
    <x v="37"/>
    <n v="50702.69"/>
    <n v="177517.23"/>
    <n v="0.28562100000000001"/>
  </r>
  <r>
    <x v="1"/>
    <n v="1519"/>
    <m/>
    <x v="36"/>
    <s v="Saclay"/>
    <x v="555"/>
    <n v="1789.09"/>
    <s v="CA_HT"/>
    <x v="2"/>
    <s v="janvier 26"/>
    <x v="0"/>
    <n v="1"/>
    <x v="39"/>
    <n v="50702.69"/>
    <n v="177517.23"/>
    <n v="0.28562100000000001"/>
  </r>
  <r>
    <x v="1"/>
    <n v="1520"/>
    <m/>
    <x v="36"/>
    <s v="Saclay"/>
    <x v="826"/>
    <n v="1873.64"/>
    <s v="CA_HT"/>
    <x v="2"/>
    <s v="janvier 26"/>
    <x v="0"/>
    <n v="1"/>
    <x v="200"/>
    <n v="50702.69"/>
    <n v="177517.23"/>
    <n v="0.28562100000000001"/>
  </r>
  <r>
    <x v="1"/>
    <n v="1521"/>
    <m/>
    <x v="36"/>
    <s v="Saclay"/>
    <x v="554"/>
    <n v="14874.54"/>
    <s v="CA_HT"/>
    <x v="2"/>
    <s v="janvier 26"/>
    <x v="0"/>
    <n v="1"/>
    <x v="40"/>
    <n v="50702.69"/>
    <n v="177517.23"/>
    <n v="0.28562100000000001"/>
  </r>
  <r>
    <x v="1"/>
    <n v="1526"/>
    <m/>
    <x v="36"/>
    <s v="Saclay"/>
    <x v="556"/>
    <n v="21783.18"/>
    <s v="CA_HT"/>
    <x v="2"/>
    <s v="janvier 26"/>
    <x v="0"/>
    <n v="1"/>
    <x v="38"/>
    <n v="50702.69"/>
    <n v="177517.23"/>
    <n v="0.28562100000000001"/>
  </r>
  <r>
    <x v="1"/>
    <n v="1528"/>
    <m/>
    <x v="36"/>
    <s v="Saclay"/>
    <x v="557"/>
    <n v="20088.18"/>
    <s v="CA_HT"/>
    <x v="2"/>
    <s v="janvier 26"/>
    <x v="0"/>
    <n v="1"/>
    <x v="41"/>
    <n v="50702.69"/>
    <n v="177517.23"/>
    <n v="0.28562100000000001"/>
  </r>
  <r>
    <x v="1"/>
    <n v="1531"/>
    <m/>
    <x v="36"/>
    <s v="Saclay"/>
    <x v="558"/>
    <n v="17972.27"/>
    <s v="CA_HT"/>
    <x v="2"/>
    <s v="janvier 26"/>
    <x v="0"/>
    <n v="1"/>
    <x v="201"/>
    <n v="50702.69"/>
    <n v="177517.23"/>
    <n v="0.28562100000000001"/>
  </r>
  <r>
    <x v="1"/>
    <n v="1541"/>
    <m/>
    <x v="36"/>
    <s v="Saclay"/>
    <x v="559"/>
    <n v="11608.18"/>
    <s v="CA_HT"/>
    <x v="2"/>
    <s v="janvier 26"/>
    <x v="0"/>
    <n v="1"/>
    <x v="42"/>
    <n v="50702.69"/>
    <n v="177517.23"/>
    <n v="0.28562100000000001"/>
  </r>
  <r>
    <x v="1"/>
    <n v="1542"/>
    <m/>
    <x v="36"/>
    <s v="Saclay"/>
    <x v="560"/>
    <n v="5919.09"/>
    <s v="CA_HT"/>
    <x v="2"/>
    <s v="janvier 26"/>
    <x v="0"/>
    <n v="1"/>
    <x v="202"/>
    <n v="50702.69"/>
    <n v="177517.23"/>
    <n v="0.28562100000000001"/>
  </r>
  <r>
    <x v="1"/>
    <n v="1543"/>
    <m/>
    <x v="36"/>
    <s v="Saclay"/>
    <x v="827"/>
    <n v="771.82"/>
    <s v="CA_HT"/>
    <x v="2"/>
    <s v="janvier 26"/>
    <x v="0"/>
    <n v="1"/>
    <x v="130"/>
    <n v="50702.69"/>
    <n v="177517.23"/>
    <n v="0.28562100000000001"/>
  </r>
  <r>
    <x v="1"/>
    <n v="1549"/>
    <m/>
    <x v="36"/>
    <s v="Saclay"/>
    <x v="561"/>
    <n v="8122.72"/>
    <s v="CA_HT"/>
    <x v="2"/>
    <s v="janvier 26"/>
    <x v="0"/>
    <n v="1"/>
    <x v="44"/>
    <n v="50702.69"/>
    <n v="177517.23"/>
    <n v="0.28562100000000001"/>
  </r>
  <r>
    <x v="1"/>
    <n v="1550"/>
    <m/>
    <x v="36"/>
    <s v="Saclay"/>
    <x v="562"/>
    <n v="5698.18"/>
    <s v="CA_HT"/>
    <x v="2"/>
    <s v="janvier 26"/>
    <x v="0"/>
    <n v="1"/>
    <x v="43"/>
    <n v="50702.69"/>
    <n v="177517.23"/>
    <n v="0.28562100000000001"/>
  </r>
  <r>
    <x v="1"/>
    <n v="1551"/>
    <m/>
    <x v="36"/>
    <s v="Saclay"/>
    <x v="563"/>
    <n v="4464.55"/>
    <s v="CA_HT"/>
    <x v="2"/>
    <s v="janvier 26"/>
    <x v="0"/>
    <n v="1"/>
    <x v="45"/>
    <n v="50702.69"/>
    <n v="177517.23"/>
    <n v="0.28562100000000001"/>
  </r>
  <r>
    <x v="1"/>
    <n v="1553"/>
    <m/>
    <x v="36"/>
    <s v="Saclay"/>
    <x v="566"/>
    <n v="1795.45"/>
    <s v="CA_HT"/>
    <x v="2"/>
    <s v="janvier 26"/>
    <x v="0"/>
    <n v="1"/>
    <x v="134"/>
    <n v="50702.69"/>
    <n v="177517.23"/>
    <n v="0.28562100000000001"/>
  </r>
  <r>
    <x v="1"/>
    <n v="1554"/>
    <m/>
    <x v="36"/>
    <s v="Saclay"/>
    <x v="564"/>
    <n v="4919.09"/>
    <s v="CA_HT"/>
    <x v="2"/>
    <s v="janvier 26"/>
    <x v="0"/>
    <n v="1"/>
    <x v="46"/>
    <n v="50702.69"/>
    <n v="177517.23"/>
    <n v="0.28562100000000001"/>
  </r>
  <r>
    <x v="1"/>
    <n v="1555"/>
    <m/>
    <x v="36"/>
    <s v="Saclay"/>
    <x v="565"/>
    <n v="4281.82"/>
    <s v="CA_HT"/>
    <x v="2"/>
    <s v="janvier 26"/>
    <x v="0"/>
    <n v="1"/>
    <x v="131"/>
    <n v="50702.69"/>
    <n v="177517.23"/>
    <n v="0.28562100000000001"/>
  </r>
  <r>
    <x v="1"/>
    <n v="1556"/>
    <m/>
    <x v="36"/>
    <s v="Saclay"/>
    <x v="590"/>
    <n v="1795.45"/>
    <s v="CA_HT"/>
    <x v="2"/>
    <s v="février 26"/>
    <x v="1"/>
    <n v="2"/>
    <x v="133"/>
    <n v="33609.42"/>
    <n v="132993.54999999999"/>
    <n v="0.25271500000000002"/>
  </r>
  <r>
    <x v="1"/>
    <n v="1557"/>
    <m/>
    <x v="36"/>
    <s v="Saclay"/>
    <x v="567"/>
    <n v="4313.63"/>
    <s v="CA_HT"/>
    <x v="2"/>
    <s v="février 26"/>
    <x v="1"/>
    <n v="2"/>
    <x v="132"/>
    <n v="33609.42"/>
    <n v="132993.54999999999"/>
    <n v="0.25271500000000002"/>
  </r>
  <r>
    <x v="1"/>
    <n v="1559"/>
    <m/>
    <x v="36"/>
    <s v="Saclay"/>
    <x v="568"/>
    <n v="6914.52"/>
    <s v="CA_HT"/>
    <x v="2"/>
    <s v="février 26"/>
    <x v="1"/>
    <n v="2"/>
    <x v="135"/>
    <n v="33609.42"/>
    <n v="132993.54999999999"/>
    <n v="0.25271500000000002"/>
  </r>
  <r>
    <x v="1"/>
    <n v="1560"/>
    <m/>
    <x v="36"/>
    <s v="Saclay"/>
    <x v="570"/>
    <n v="9607.27"/>
    <s v="CA_HT"/>
    <x v="2"/>
    <s v="février 26"/>
    <x v="1"/>
    <n v="2"/>
    <x v="136"/>
    <n v="33609.42"/>
    <n v="132993.54999999999"/>
    <n v="0.25271500000000002"/>
  </r>
  <r>
    <x v="1"/>
    <n v="1561"/>
    <m/>
    <x v="36"/>
    <s v="Saclay"/>
    <x v="569"/>
    <n v="7863.62"/>
    <s v="CA_HT"/>
    <x v="2"/>
    <s v="février 26"/>
    <x v="1"/>
    <n v="2"/>
    <x v="137"/>
    <n v="33609.42"/>
    <n v="132993.54999999999"/>
    <n v="0.25271500000000002"/>
  </r>
  <r>
    <x v="1"/>
    <n v="1562"/>
    <m/>
    <x v="36"/>
    <s v="Saclay"/>
    <x v="572"/>
    <n v="3321.82"/>
    <s v="CA_HT"/>
    <x v="2"/>
    <s v="février 26"/>
    <x v="1"/>
    <n v="2"/>
    <x v="138"/>
    <n v="33609.42"/>
    <n v="132993.54999999999"/>
    <n v="0.25271500000000002"/>
  </r>
  <r>
    <x v="1"/>
    <n v="1563"/>
    <m/>
    <x v="36"/>
    <s v="Saclay"/>
    <x v="828"/>
    <n v="280"/>
    <s v="CA_HT"/>
    <x v="2"/>
    <s v="février 26"/>
    <x v="1"/>
    <n v="2"/>
    <x v="139"/>
    <n v="33609.42"/>
    <n v="132993.54999999999"/>
    <n v="0.25271500000000002"/>
  </r>
  <r>
    <x v="1"/>
    <n v="1564"/>
    <m/>
    <x v="36"/>
    <s v="Saclay"/>
    <x v="574"/>
    <n v="1623.64"/>
    <s v="CA_HT"/>
    <x v="2"/>
    <s v="février 26"/>
    <x v="1"/>
    <n v="2"/>
    <x v="191"/>
    <n v="33609.42"/>
    <n v="132993.54999999999"/>
    <n v="0.25271500000000002"/>
  </r>
  <r>
    <x v="1"/>
    <n v="1565"/>
    <m/>
    <x v="36"/>
    <s v="Saclay"/>
    <x v="571"/>
    <n v="9666.36"/>
    <s v="CA_HT"/>
    <x v="2"/>
    <s v="février 26"/>
    <x v="1"/>
    <n v="2"/>
    <x v="140"/>
    <n v="33609.42"/>
    <n v="132993.54999999999"/>
    <n v="0.25271500000000002"/>
  </r>
  <r>
    <x v="1"/>
    <n v="1566"/>
    <m/>
    <x v="36"/>
    <s v="Saclay"/>
    <x v="573"/>
    <n v="10411.81"/>
    <s v="CA_HT"/>
    <x v="2"/>
    <s v="février 26"/>
    <x v="1"/>
    <n v="2"/>
    <x v="141"/>
    <n v="33609.42"/>
    <n v="132993.54999999999"/>
    <n v="0.25271500000000002"/>
  </r>
  <r>
    <x v="1"/>
    <n v="1567"/>
    <m/>
    <x v="36"/>
    <s v="Saclay"/>
    <x v="575"/>
    <n v="6875.45"/>
    <s v="CA_HT"/>
    <x v="2"/>
    <s v="février 26"/>
    <x v="1"/>
    <n v="2"/>
    <x v="142"/>
    <n v="33609.42"/>
    <n v="132993.54999999999"/>
    <n v="0.25271500000000002"/>
  </r>
  <r>
    <x v="1"/>
    <n v="1568"/>
    <m/>
    <x v="36"/>
    <s v="Saclay"/>
    <x v="576"/>
    <n v="6500"/>
    <s v="CA_HT"/>
    <x v="2"/>
    <s v="février 26"/>
    <x v="1"/>
    <n v="2"/>
    <x v="143"/>
    <n v="33609.42"/>
    <n v="132993.54999999999"/>
    <n v="0.25271500000000002"/>
  </r>
  <r>
    <x v="1"/>
    <n v="1569"/>
    <m/>
    <x v="36"/>
    <s v="Saclay"/>
    <x v="577"/>
    <n v="5828.18"/>
    <s v="CA_HT"/>
    <x v="2"/>
    <s v="février 26"/>
    <x v="1"/>
    <n v="2"/>
    <x v="144"/>
    <n v="33609.42"/>
    <n v="132993.54999999999"/>
    <n v="0.25271500000000002"/>
  </r>
  <r>
    <x v="1"/>
    <n v="1570"/>
    <m/>
    <x v="36"/>
    <s v="Saclay"/>
    <x v="580"/>
    <n v="1040"/>
    <s v="CA_HT"/>
    <x v="2"/>
    <s v="février 26"/>
    <x v="1"/>
    <n v="2"/>
    <x v="192"/>
    <n v="33609.42"/>
    <n v="132993.54999999999"/>
    <n v="0.25271500000000002"/>
  </r>
  <r>
    <x v="1"/>
    <n v="1571"/>
    <m/>
    <x v="36"/>
    <s v="Saclay"/>
    <x v="579"/>
    <n v="1087.27"/>
    <s v="CA_HT"/>
    <x v="2"/>
    <s v="février 26"/>
    <x v="1"/>
    <n v="2"/>
    <x v="146"/>
    <n v="33609.42"/>
    <n v="132993.54999999999"/>
    <n v="0.25271500000000002"/>
  </r>
  <r>
    <x v="1"/>
    <n v="1572"/>
    <m/>
    <x v="36"/>
    <s v="Saclay"/>
    <x v="578"/>
    <n v="7446.36"/>
    <s v="CA_HT"/>
    <x v="2"/>
    <s v="février 26"/>
    <x v="1"/>
    <n v="2"/>
    <x v="145"/>
    <n v="33609.42"/>
    <n v="132993.54999999999"/>
    <n v="0.25271500000000002"/>
  </r>
  <r>
    <x v="1"/>
    <n v="1573"/>
    <m/>
    <x v="36"/>
    <s v="Saclay"/>
    <x v="581"/>
    <n v="7191.82"/>
    <s v="CA_HT"/>
    <x v="2"/>
    <s v="février 26"/>
    <x v="1"/>
    <n v="2"/>
    <x v="147"/>
    <n v="33609.42"/>
    <n v="132993.54999999999"/>
    <n v="0.25271500000000002"/>
  </r>
  <r>
    <x v="1"/>
    <n v="1574"/>
    <m/>
    <x v="36"/>
    <s v="Saclay"/>
    <x v="582"/>
    <n v="12362.72"/>
    <s v="CA_HT"/>
    <x v="2"/>
    <s v="février 26"/>
    <x v="1"/>
    <n v="2"/>
    <x v="148"/>
    <n v="33609.42"/>
    <n v="132993.54999999999"/>
    <n v="0.25271500000000002"/>
  </r>
  <r>
    <x v="1"/>
    <n v="1575"/>
    <m/>
    <x v="36"/>
    <s v="Saclay"/>
    <x v="583"/>
    <n v="8023.64"/>
    <s v="CA_HT"/>
    <x v="2"/>
    <s v="février 26"/>
    <x v="1"/>
    <n v="2"/>
    <x v="149"/>
    <n v="33609.42"/>
    <n v="132993.54999999999"/>
    <n v="0.25271500000000002"/>
  </r>
  <r>
    <x v="1"/>
    <n v="1576"/>
    <m/>
    <x v="36"/>
    <s v="Saclay"/>
    <x v="584"/>
    <n v="4004.55"/>
    <s v="CA_HT"/>
    <x v="2"/>
    <s v="février 26"/>
    <x v="1"/>
    <n v="2"/>
    <x v="152"/>
    <n v="33609.42"/>
    <n v="132993.54999999999"/>
    <n v="0.25271500000000002"/>
  </r>
  <r>
    <x v="1"/>
    <n v="1577"/>
    <m/>
    <x v="36"/>
    <s v="Saclay"/>
    <x v="829"/>
    <n v="268.18"/>
    <s v="CA_HT"/>
    <x v="2"/>
    <s v="février 26"/>
    <x v="1"/>
    <n v="2"/>
    <x v="151"/>
    <n v="33609.42"/>
    <n v="132993.54999999999"/>
    <n v="0.25271500000000002"/>
  </r>
  <r>
    <x v="1"/>
    <n v="1578"/>
    <m/>
    <x v="36"/>
    <s v="Saclay"/>
    <x v="830"/>
    <n v="330.91"/>
    <s v="CA_HT"/>
    <x v="2"/>
    <s v="février 26"/>
    <x v="1"/>
    <n v="2"/>
    <x v="215"/>
    <n v="33609.42"/>
    <n v="132993.54999999999"/>
    <n v="0.25271500000000002"/>
  </r>
  <r>
    <x v="1"/>
    <n v="1579"/>
    <m/>
    <x v="36"/>
    <s v="Saclay"/>
    <x v="585"/>
    <n v="2899.09"/>
    <s v="CA_HT"/>
    <x v="2"/>
    <s v="février 26"/>
    <x v="1"/>
    <n v="2"/>
    <x v="150"/>
    <n v="33609.42"/>
    <n v="132993.54999999999"/>
    <n v="0.25271500000000002"/>
  </r>
  <r>
    <x v="1"/>
    <n v="1580"/>
    <m/>
    <x v="36"/>
    <s v="Saclay"/>
    <x v="831"/>
    <n v="4975.45"/>
    <s v="CA_HT"/>
    <x v="2"/>
    <s v="février 26"/>
    <x v="1"/>
    <n v="2"/>
    <x v="153"/>
    <n v="33609.42"/>
    <n v="132993.54999999999"/>
    <n v="0.25271500000000002"/>
  </r>
  <r>
    <x v="1"/>
    <n v="1581"/>
    <m/>
    <x v="36"/>
    <s v="Saclay"/>
    <x v="586"/>
    <n v="3246.36"/>
    <s v="CA_HT"/>
    <x v="2"/>
    <s v="février 26"/>
    <x v="1"/>
    <n v="2"/>
    <x v="154"/>
    <n v="33609.42"/>
    <n v="132993.54999999999"/>
    <n v="0.25271500000000002"/>
  </r>
  <r>
    <x v="1"/>
    <n v="1582"/>
    <m/>
    <x v="36"/>
    <s v="Saclay"/>
    <x v="587"/>
    <n v="2764.54"/>
    <s v="CA_HT"/>
    <x v="2"/>
    <s v="février 26"/>
    <x v="1"/>
    <n v="2"/>
    <x v="155"/>
    <n v="33609.42"/>
    <n v="132993.54999999999"/>
    <n v="0.25271500000000002"/>
  </r>
  <r>
    <x v="1"/>
    <n v="1583"/>
    <m/>
    <x v="36"/>
    <s v="Saclay"/>
    <x v="588"/>
    <n v="2108.1799999999998"/>
    <s v="CA_HT"/>
    <x v="2"/>
    <s v="février 26"/>
    <x v="1"/>
    <n v="2"/>
    <x v="156"/>
    <n v="33609.42"/>
    <n v="132993.54999999999"/>
    <n v="0.25271500000000002"/>
  </r>
  <r>
    <x v="1"/>
    <n v="1584"/>
    <m/>
    <x v="36"/>
    <s v="Saclay"/>
    <x v="589"/>
    <n v="242.73"/>
    <s v="CA_HT"/>
    <x v="2"/>
    <s v="février 26"/>
    <x v="1"/>
    <n v="2"/>
    <x v="157"/>
    <n v="33609.42"/>
    <n v="132993.54999999999"/>
    <n v="0.25271500000000002"/>
  </r>
  <r>
    <x v="1"/>
    <n v="1585"/>
    <m/>
    <x v="36"/>
    <s v="Saclay"/>
    <x v="832"/>
    <n v="100"/>
    <s v="CA_HT"/>
    <x v="2"/>
    <s v="mars 26"/>
    <x v="2"/>
    <n v="3"/>
    <x v="133"/>
    <n v="43078.2"/>
    <n v="189234.46"/>
    <n v="0.22764499999999999"/>
  </r>
  <r>
    <x v="1"/>
    <n v="1586"/>
    <m/>
    <x v="36"/>
    <s v="Saclay"/>
    <x v="592"/>
    <n v="997.27"/>
    <s v="CA_HT"/>
    <x v="2"/>
    <s v="mars 26"/>
    <x v="2"/>
    <n v="3"/>
    <x v="132"/>
    <n v="43078.2"/>
    <n v="189234.46"/>
    <n v="0.22764499999999999"/>
  </r>
  <r>
    <x v="1"/>
    <n v="1588"/>
    <m/>
    <x v="36"/>
    <s v="Saclay"/>
    <x v="591"/>
    <n v="2886.36"/>
    <s v="CA_HT"/>
    <x v="2"/>
    <s v="mars 26"/>
    <x v="2"/>
    <n v="3"/>
    <x v="135"/>
    <n v="43078.2"/>
    <n v="189234.46"/>
    <n v="0.22764499999999999"/>
  </r>
  <r>
    <x v="1"/>
    <n v="1589"/>
    <m/>
    <x v="36"/>
    <s v="Saclay"/>
    <x v="833"/>
    <n v="700"/>
    <s v="CA_HT"/>
    <x v="2"/>
    <s v="mars 26"/>
    <x v="2"/>
    <n v="3"/>
    <x v="137"/>
    <n v="43078.2"/>
    <n v="189234.46"/>
    <n v="0.22764499999999999"/>
  </r>
  <r>
    <x v="1"/>
    <n v="1590"/>
    <m/>
    <x v="36"/>
    <s v="Saclay"/>
    <x v="593"/>
    <n v="2292.73"/>
    <s v="CA_HT"/>
    <x v="2"/>
    <s v="mars 26"/>
    <x v="2"/>
    <n v="3"/>
    <x v="136"/>
    <n v="43078.2"/>
    <n v="189234.46"/>
    <n v="0.22764499999999999"/>
  </r>
  <r>
    <x v="1"/>
    <n v="1591"/>
    <m/>
    <x v="36"/>
    <s v="Saclay"/>
    <x v="594"/>
    <n v="963.64"/>
    <s v="CA_HT"/>
    <x v="2"/>
    <s v="mars 26"/>
    <x v="2"/>
    <n v="3"/>
    <x v="138"/>
    <n v="43078.2"/>
    <n v="189234.46"/>
    <n v="0.22764499999999999"/>
  </r>
  <r>
    <x v="1"/>
    <n v="1592"/>
    <m/>
    <x v="36"/>
    <s v="Saclay"/>
    <x v="598"/>
    <n v="435.45"/>
    <s v="CA_HT"/>
    <x v="2"/>
    <s v="mars 26"/>
    <x v="2"/>
    <n v="3"/>
    <x v="139"/>
    <n v="43078.2"/>
    <n v="189234.46"/>
    <n v="0.22764499999999999"/>
  </r>
  <r>
    <x v="1"/>
    <n v="1593"/>
    <m/>
    <x v="36"/>
    <s v="Saclay"/>
    <x v="596"/>
    <n v="625.45000000000005"/>
    <s v="CA_HT"/>
    <x v="2"/>
    <s v="mars 26"/>
    <x v="2"/>
    <n v="3"/>
    <x v="191"/>
    <n v="43078.2"/>
    <n v="189234.46"/>
    <n v="0.22764499999999999"/>
  </r>
  <r>
    <x v="1"/>
    <n v="1594"/>
    <m/>
    <x v="36"/>
    <s v="Saclay"/>
    <x v="595"/>
    <n v="6155.45"/>
    <s v="CA_HT"/>
    <x v="2"/>
    <s v="mars 26"/>
    <x v="2"/>
    <n v="3"/>
    <x v="140"/>
    <n v="43078.2"/>
    <n v="189234.46"/>
    <n v="0.22764499999999999"/>
  </r>
  <r>
    <x v="1"/>
    <n v="1596"/>
    <m/>
    <x v="36"/>
    <s v="Saclay"/>
    <x v="597"/>
    <n v="13883.63"/>
    <s v="CA_HT"/>
    <x v="2"/>
    <s v="mars 26"/>
    <x v="2"/>
    <n v="3"/>
    <x v="141"/>
    <n v="43078.2"/>
    <n v="189234.46"/>
    <n v="0.22764499999999999"/>
  </r>
  <r>
    <x v="1"/>
    <n v="1597"/>
    <m/>
    <x v="36"/>
    <s v="Saclay"/>
    <x v="599"/>
    <n v="11118.18"/>
    <s v="CA_HT"/>
    <x v="2"/>
    <s v="mars 26"/>
    <x v="2"/>
    <n v="3"/>
    <x v="142"/>
    <n v="43078.2"/>
    <n v="189234.46"/>
    <n v="0.22764499999999999"/>
  </r>
  <r>
    <x v="1"/>
    <n v="1598"/>
    <m/>
    <x v="36"/>
    <s v="Saclay"/>
    <x v="600"/>
    <n v="16943.63"/>
    <s v="CA_HT"/>
    <x v="2"/>
    <s v="mars 26"/>
    <x v="2"/>
    <n v="3"/>
    <x v="143"/>
    <n v="43078.2"/>
    <n v="189234.46"/>
    <n v="0.22764499999999999"/>
  </r>
  <r>
    <x v="1"/>
    <n v="1599"/>
    <m/>
    <x v="36"/>
    <s v="Saclay"/>
    <x v="601"/>
    <n v="8765.91"/>
    <s v="CA_HT"/>
    <x v="2"/>
    <s v="mars 26"/>
    <x v="2"/>
    <n v="3"/>
    <x v="144"/>
    <n v="43078.2"/>
    <n v="189234.46"/>
    <n v="0.22764499999999999"/>
  </r>
  <r>
    <x v="1"/>
    <n v="1600"/>
    <m/>
    <x v="36"/>
    <s v="Saclay"/>
    <x v="834"/>
    <n v="2790.91"/>
    <s v="CA_HT"/>
    <x v="2"/>
    <s v="mars 26"/>
    <x v="2"/>
    <n v="3"/>
    <x v="192"/>
    <n v="43078.2"/>
    <n v="189234.46"/>
    <n v="0.22764499999999999"/>
  </r>
  <r>
    <x v="1"/>
    <n v="1601"/>
    <m/>
    <x v="36"/>
    <s v="Saclay"/>
    <x v="610"/>
    <n v="1499.09"/>
    <s v="CA_HT"/>
    <x v="2"/>
    <s v="mars 26"/>
    <x v="2"/>
    <n v="3"/>
    <x v="146"/>
    <n v="43078.2"/>
    <n v="189234.46"/>
    <n v="0.22764499999999999"/>
  </r>
  <r>
    <x v="1"/>
    <n v="1602"/>
    <m/>
    <x v="36"/>
    <s v="Saclay"/>
    <x v="602"/>
    <n v="7904.54"/>
    <s v="CA_HT"/>
    <x v="2"/>
    <s v="mars 26"/>
    <x v="2"/>
    <n v="3"/>
    <x v="145"/>
    <n v="43078.2"/>
    <n v="189234.46"/>
    <n v="0.22764499999999999"/>
  </r>
  <r>
    <x v="1"/>
    <n v="1603"/>
    <m/>
    <x v="36"/>
    <s v="Saclay"/>
    <x v="603"/>
    <n v="10402.719999999999"/>
    <s v="CA_HT"/>
    <x v="2"/>
    <s v="mars 26"/>
    <x v="2"/>
    <n v="3"/>
    <x v="147"/>
    <n v="43078.2"/>
    <n v="189234.46"/>
    <n v="0.22764499999999999"/>
  </r>
  <r>
    <x v="1"/>
    <n v="1604"/>
    <m/>
    <x v="36"/>
    <s v="Saclay"/>
    <x v="604"/>
    <n v="6842.72"/>
    <s v="CA_HT"/>
    <x v="2"/>
    <s v="mars 26"/>
    <x v="2"/>
    <n v="3"/>
    <x v="148"/>
    <n v="43078.2"/>
    <n v="189234.46"/>
    <n v="0.22764499999999999"/>
  </r>
  <r>
    <x v="1"/>
    <n v="1605"/>
    <m/>
    <x v="36"/>
    <s v="Saclay"/>
    <x v="605"/>
    <n v="9717.27"/>
    <s v="CA_HT"/>
    <x v="2"/>
    <s v="mars 26"/>
    <x v="2"/>
    <n v="3"/>
    <x v="149"/>
    <n v="43078.2"/>
    <n v="189234.46"/>
    <n v="0.22764499999999999"/>
  </r>
  <r>
    <x v="1"/>
    <n v="1606"/>
    <m/>
    <x v="36"/>
    <s v="Saclay"/>
    <x v="607"/>
    <n v="4387.2700000000004"/>
    <s v="CA_HT"/>
    <x v="2"/>
    <s v="mars 26"/>
    <x v="2"/>
    <n v="3"/>
    <x v="152"/>
    <n v="43078.2"/>
    <n v="189234.46"/>
    <n v="0.22764499999999999"/>
  </r>
  <r>
    <x v="1"/>
    <n v="1607"/>
    <m/>
    <x v="36"/>
    <s v="Saclay"/>
    <x v="606"/>
    <n v="2614.54"/>
    <s v="CA_HT"/>
    <x v="2"/>
    <s v="mars 26"/>
    <x v="2"/>
    <n v="3"/>
    <x v="151"/>
    <n v="43078.2"/>
    <n v="189234.46"/>
    <n v="0.22764499999999999"/>
  </r>
  <r>
    <x v="1"/>
    <n v="1608"/>
    <m/>
    <x v="36"/>
    <s v="Saclay"/>
    <x v="835"/>
    <n v="1208.18"/>
    <s v="CA_HT"/>
    <x v="2"/>
    <s v="mars 26"/>
    <x v="2"/>
    <n v="3"/>
    <x v="215"/>
    <n v="43078.2"/>
    <n v="189234.46"/>
    <n v="0.22764499999999999"/>
  </r>
  <r>
    <x v="1"/>
    <n v="1609"/>
    <m/>
    <x v="36"/>
    <s v="Saclay"/>
    <x v="608"/>
    <n v="9890"/>
    <s v="CA_HT"/>
    <x v="2"/>
    <s v="mars 26"/>
    <x v="2"/>
    <n v="3"/>
    <x v="150"/>
    <n v="43078.2"/>
    <n v="189234.46"/>
    <n v="0.22764499999999999"/>
  </r>
  <r>
    <x v="1"/>
    <n v="1610"/>
    <m/>
    <x v="36"/>
    <s v="Saclay"/>
    <x v="609"/>
    <n v="12745.45"/>
    <s v="CA_HT"/>
    <x v="2"/>
    <s v="mars 26"/>
    <x v="2"/>
    <n v="3"/>
    <x v="153"/>
    <n v="43078.2"/>
    <n v="189234.46"/>
    <n v="0.22764499999999999"/>
  </r>
  <r>
    <x v="1"/>
    <n v="1611"/>
    <m/>
    <x v="36"/>
    <s v="Saclay"/>
    <x v="611"/>
    <n v="13300.9"/>
    <s v="CA_HT"/>
    <x v="2"/>
    <s v="mars 26"/>
    <x v="2"/>
    <n v="3"/>
    <x v="154"/>
    <n v="43078.2"/>
    <n v="189234.46"/>
    <n v="0.22764499999999999"/>
  </r>
  <r>
    <x v="1"/>
    <n v="1612"/>
    <m/>
    <x v="36"/>
    <s v="Saclay"/>
    <x v="612"/>
    <n v="11276.36"/>
    <s v="CA_HT"/>
    <x v="2"/>
    <s v="mars 26"/>
    <x v="2"/>
    <n v="3"/>
    <x v="155"/>
    <n v="43078.2"/>
    <n v="189234.46"/>
    <n v="0.22764499999999999"/>
  </r>
  <r>
    <x v="1"/>
    <n v="1614"/>
    <m/>
    <x v="36"/>
    <s v="Saclay"/>
    <x v="614"/>
    <n v="5202.7299999999996"/>
    <s v="CA_HT"/>
    <x v="2"/>
    <s v="mars 26"/>
    <x v="2"/>
    <n v="3"/>
    <x v="157"/>
    <n v="43078.2"/>
    <n v="189234.46"/>
    <n v="0.22764499999999999"/>
  </r>
  <r>
    <x v="1"/>
    <n v="1615"/>
    <m/>
    <x v="36"/>
    <s v="Saclay"/>
    <x v="613"/>
    <n v="5506.45"/>
    <s v="CA_HT"/>
    <x v="2"/>
    <s v="mars 26"/>
    <x v="2"/>
    <n v="3"/>
    <x v="156"/>
    <n v="43078.2"/>
    <n v="189234.46"/>
    <n v="0.22764499999999999"/>
  </r>
  <r>
    <x v="1"/>
    <n v="1616"/>
    <m/>
    <x v="36"/>
    <s v="Saclay"/>
    <x v="615"/>
    <n v="2833.09"/>
    <s v="CA_HT"/>
    <x v="2"/>
    <s v="mars 26"/>
    <x v="2"/>
    <n v="3"/>
    <x v="209"/>
    <n v="43078.2"/>
    <n v="189234.46"/>
    <n v="0.22764499999999999"/>
  </r>
  <r>
    <x v="1"/>
    <n v="1617"/>
    <m/>
    <x v="36"/>
    <s v="Saclay"/>
    <x v="616"/>
    <n v="6900.91"/>
    <s v="CA_HT"/>
    <x v="2"/>
    <s v="mars 26"/>
    <x v="2"/>
    <n v="3"/>
    <x v="158"/>
    <n v="43078.2"/>
    <n v="189234.46"/>
    <n v="0.22764499999999999"/>
  </r>
  <r>
    <x v="1"/>
    <n v="1618"/>
    <m/>
    <x v="36"/>
    <s v="Saclay"/>
    <x v="618"/>
    <n v="9402.7199999999993"/>
    <s v="CA_HT"/>
    <x v="2"/>
    <s v="avril 26"/>
    <x v="3"/>
    <n v="4"/>
    <x v="205"/>
    <n v="35608.74"/>
    <n v="145120.89000000001"/>
    <n v="0.24537300000000001"/>
  </r>
  <r>
    <x v="1"/>
    <n v="1619"/>
    <m/>
    <x v="36"/>
    <s v="Saclay"/>
    <x v="617"/>
    <n v="8343.6299999999992"/>
    <s v="CA_HT"/>
    <x v="2"/>
    <s v="mars 26"/>
    <x v="2"/>
    <n v="3"/>
    <x v="210"/>
    <n v="43078.2"/>
    <n v="189234.46"/>
    <n v="0.22764499999999999"/>
  </r>
  <r>
    <x v="1"/>
    <n v="1620"/>
    <m/>
    <x v="36"/>
    <s v="Saclay"/>
    <x v="619"/>
    <n v="10070"/>
    <s v="CA_HT"/>
    <x v="2"/>
    <s v="avril 26"/>
    <x v="3"/>
    <n v="4"/>
    <x v="79"/>
    <n v="35608.74"/>
    <n v="145120.89000000001"/>
    <n v="0.24537300000000001"/>
  </r>
  <r>
    <x v="1"/>
    <n v="1621"/>
    <m/>
    <x v="36"/>
    <s v="Saclay"/>
    <x v="620"/>
    <n v="2141.8200000000002"/>
    <s v="CA_HT"/>
    <x v="2"/>
    <s v="avril 26"/>
    <x v="3"/>
    <n v="4"/>
    <x v="78"/>
    <n v="35608.74"/>
    <n v="145120.89000000001"/>
    <n v="0.24537300000000001"/>
  </r>
  <r>
    <x v="1"/>
    <n v="1622"/>
    <m/>
    <x v="36"/>
    <s v="Saclay"/>
    <x v="621"/>
    <n v="549.09"/>
    <s v="CA_HT"/>
    <x v="2"/>
    <s v="avril 26"/>
    <x v="3"/>
    <n v="4"/>
    <x v="80"/>
    <n v="35608.74"/>
    <n v="145120.89000000001"/>
    <n v="0.24537300000000001"/>
  </r>
  <r>
    <x v="1"/>
    <n v="1623"/>
    <m/>
    <x v="36"/>
    <s v="Saclay"/>
    <x v="836"/>
    <n v="426.36"/>
    <s v="CA_HT"/>
    <x v="2"/>
    <s v="avril 26"/>
    <x v="3"/>
    <n v="4"/>
    <x v="83"/>
    <n v="35608.74"/>
    <n v="145120.89000000001"/>
    <n v="0.24537300000000001"/>
  </r>
  <r>
    <x v="1"/>
    <n v="1624"/>
    <m/>
    <x v="36"/>
    <s v="Saclay"/>
    <x v="622"/>
    <n v="576.36"/>
    <s v="CA_HT"/>
    <x v="2"/>
    <s v="avril 26"/>
    <x v="3"/>
    <n v="4"/>
    <x v="81"/>
    <n v="35608.74"/>
    <n v="145120.89000000001"/>
    <n v="0.24537300000000001"/>
  </r>
  <r>
    <x v="1"/>
    <n v="1625"/>
    <m/>
    <x v="36"/>
    <s v="Saclay"/>
    <x v="624"/>
    <n v="2945.45"/>
    <s v="CA_HT"/>
    <x v="2"/>
    <s v="avril 26"/>
    <x v="3"/>
    <n v="4"/>
    <x v="82"/>
    <n v="35608.74"/>
    <n v="145120.89000000001"/>
    <n v="0.24537300000000001"/>
  </r>
  <r>
    <x v="1"/>
    <n v="1626"/>
    <m/>
    <x v="36"/>
    <s v="Saclay"/>
    <x v="623"/>
    <n v="4880"/>
    <s v="CA_HT"/>
    <x v="2"/>
    <s v="avril 26"/>
    <x v="3"/>
    <n v="4"/>
    <x v="193"/>
    <n v="35608.74"/>
    <n v="145120.89000000001"/>
    <n v="0.24537300000000001"/>
  </r>
  <r>
    <x v="1"/>
    <n v="1627"/>
    <m/>
    <x v="36"/>
    <s v="Saclay"/>
    <x v="625"/>
    <n v="7490.91"/>
    <s v="CA_HT"/>
    <x v="2"/>
    <s v="avril 26"/>
    <x v="3"/>
    <n v="4"/>
    <x v="84"/>
    <n v="35608.74"/>
    <n v="145120.89000000001"/>
    <n v="0.24537300000000001"/>
  </r>
  <r>
    <x v="1"/>
    <n v="1628"/>
    <m/>
    <x v="36"/>
    <s v="Saclay"/>
    <x v="628"/>
    <n v="893.64"/>
    <s v="CA_HT"/>
    <x v="2"/>
    <s v="avril 26"/>
    <x v="3"/>
    <n v="4"/>
    <x v="85"/>
    <n v="35608.74"/>
    <n v="145120.89000000001"/>
    <n v="0.24537300000000001"/>
  </r>
  <r>
    <x v="1"/>
    <n v="1629"/>
    <m/>
    <x v="36"/>
    <s v="Saclay"/>
    <x v="626"/>
    <n v="3810"/>
    <s v="CA_HT"/>
    <x v="2"/>
    <s v="avril 26"/>
    <x v="3"/>
    <n v="4"/>
    <x v="87"/>
    <n v="35608.74"/>
    <n v="145120.89000000001"/>
    <n v="0.24537300000000001"/>
  </r>
  <r>
    <x v="1"/>
    <n v="1630"/>
    <m/>
    <x v="36"/>
    <s v="Saclay"/>
    <x v="629"/>
    <n v="3742.73"/>
    <s v="CA_HT"/>
    <x v="2"/>
    <s v="avril 26"/>
    <x v="3"/>
    <n v="4"/>
    <x v="211"/>
    <n v="35608.74"/>
    <n v="145120.89000000001"/>
    <n v="0.24537300000000001"/>
  </r>
  <r>
    <x v="1"/>
    <n v="1631"/>
    <m/>
    <x v="36"/>
    <s v="Saclay"/>
    <x v="627"/>
    <n v="9354.09"/>
    <s v="CA_HT"/>
    <x v="2"/>
    <s v="avril 26"/>
    <x v="3"/>
    <n v="4"/>
    <x v="86"/>
    <n v="35608.74"/>
    <n v="145120.89000000001"/>
    <n v="0.24537300000000001"/>
  </r>
  <r>
    <x v="1"/>
    <n v="1632"/>
    <m/>
    <x v="36"/>
    <s v="Saclay"/>
    <x v="630"/>
    <n v="9515"/>
    <s v="CA_HT"/>
    <x v="2"/>
    <s v="avril 26"/>
    <x v="3"/>
    <n v="4"/>
    <x v="88"/>
    <n v="35608.74"/>
    <n v="145120.89000000001"/>
    <n v="0.24537300000000001"/>
  </r>
  <r>
    <x v="1"/>
    <n v="1633"/>
    <m/>
    <x v="36"/>
    <s v="Saclay"/>
    <x v="631"/>
    <n v="9340.4500000000007"/>
    <s v="CA_HT"/>
    <x v="2"/>
    <s v="avril 26"/>
    <x v="3"/>
    <n v="4"/>
    <x v="89"/>
    <n v="35608.74"/>
    <n v="145120.89000000001"/>
    <n v="0.24537300000000001"/>
  </r>
  <r>
    <x v="1"/>
    <n v="1634"/>
    <m/>
    <x v="36"/>
    <s v="Saclay"/>
    <x v="632"/>
    <n v="10671.82"/>
    <s v="CA_HT"/>
    <x v="2"/>
    <s v="avril 26"/>
    <x v="3"/>
    <n v="4"/>
    <x v="90"/>
    <n v="35608.74"/>
    <n v="145120.89000000001"/>
    <n v="0.24537300000000001"/>
  </r>
  <r>
    <x v="1"/>
    <n v="1635"/>
    <m/>
    <x v="36"/>
    <s v="Saclay"/>
    <x v="633"/>
    <n v="10869.09"/>
    <s v="CA_HT"/>
    <x v="2"/>
    <s v="avril 26"/>
    <x v="3"/>
    <n v="4"/>
    <x v="91"/>
    <n v="35608.74"/>
    <n v="145120.89000000001"/>
    <n v="0.24537300000000001"/>
  </r>
  <r>
    <x v="1"/>
    <n v="1636"/>
    <m/>
    <x v="36"/>
    <s v="Saclay"/>
    <x v="634"/>
    <n v="4215"/>
    <s v="CA_HT"/>
    <x v="2"/>
    <s v="avril 26"/>
    <x v="3"/>
    <n v="4"/>
    <x v="207"/>
    <n v="35608.74"/>
    <n v="145120.89000000001"/>
    <n v="0.24537300000000001"/>
  </r>
  <r>
    <x v="1"/>
    <n v="1637"/>
    <m/>
    <x v="36"/>
    <s v="Saclay"/>
    <x v="636"/>
    <n v="2539.09"/>
    <s v="CA_HT"/>
    <x v="2"/>
    <s v="avril 26"/>
    <x v="3"/>
    <n v="4"/>
    <x v="206"/>
    <n v="35608.74"/>
    <n v="145120.89000000001"/>
    <n v="0.24537300000000001"/>
  </r>
  <r>
    <x v="1"/>
    <n v="1638"/>
    <m/>
    <x v="36"/>
    <s v="Saclay"/>
    <x v="635"/>
    <n v="5540.91"/>
    <s v="CA_HT"/>
    <x v="2"/>
    <s v="avril 26"/>
    <x v="3"/>
    <n v="4"/>
    <x v="92"/>
    <n v="35608.74"/>
    <n v="145120.89000000001"/>
    <n v="0.24537300000000001"/>
  </r>
  <r>
    <x v="1"/>
    <n v="1639"/>
    <m/>
    <x v="36"/>
    <s v="Saclay"/>
    <x v="637"/>
    <n v="10621.82"/>
    <s v="CA_HT"/>
    <x v="2"/>
    <s v="avril 26"/>
    <x v="3"/>
    <n v="4"/>
    <x v="93"/>
    <n v="35608.74"/>
    <n v="145120.89000000001"/>
    <n v="0.24537300000000001"/>
  </r>
  <r>
    <x v="1"/>
    <n v="1640"/>
    <m/>
    <x v="36"/>
    <s v="Saclay"/>
    <x v="638"/>
    <n v="9588.18"/>
    <s v="CA_HT"/>
    <x v="2"/>
    <s v="avril 26"/>
    <x v="3"/>
    <n v="4"/>
    <x v="94"/>
    <n v="35608.74"/>
    <n v="145120.89000000001"/>
    <n v="0.24537300000000001"/>
  </r>
  <r>
    <x v="1"/>
    <n v="1641"/>
    <m/>
    <x v="36"/>
    <s v="Saclay"/>
    <x v="639"/>
    <n v="3698.64"/>
    <s v="CA_HT"/>
    <x v="2"/>
    <s v="avril 26"/>
    <x v="3"/>
    <n v="4"/>
    <x v="95"/>
    <n v="35608.74"/>
    <n v="145120.89000000001"/>
    <n v="0.24537300000000001"/>
  </r>
  <r>
    <x v="1"/>
    <n v="1642"/>
    <m/>
    <x v="36"/>
    <s v="Saclay"/>
    <x v="640"/>
    <n v="7815.45"/>
    <s v="CA_HT"/>
    <x v="2"/>
    <s v="avril 26"/>
    <x v="3"/>
    <n v="4"/>
    <x v="96"/>
    <n v="35608.74"/>
    <n v="145120.89000000001"/>
    <n v="0.24537300000000001"/>
  </r>
  <r>
    <x v="1"/>
    <n v="1643"/>
    <m/>
    <x v="36"/>
    <s v="Saclay"/>
    <x v="837"/>
    <n v="316.36"/>
    <s v="CA_HT"/>
    <x v="2"/>
    <s v="avril 26"/>
    <x v="3"/>
    <n v="4"/>
    <x v="194"/>
    <n v="35608.74"/>
    <n v="145120.89000000001"/>
    <n v="0.24537300000000001"/>
  </r>
  <r>
    <x v="1"/>
    <n v="1644"/>
    <m/>
    <x v="36"/>
    <s v="Saclay"/>
    <x v="838"/>
    <n v="266.36"/>
    <s v="CA_HT"/>
    <x v="2"/>
    <s v="avril 26"/>
    <x v="3"/>
    <n v="4"/>
    <x v="97"/>
    <n v="35608.74"/>
    <n v="145120.89000000001"/>
    <n v="0.24537300000000001"/>
  </r>
  <r>
    <x v="1"/>
    <n v="1645"/>
    <m/>
    <x v="36"/>
    <s v="Saclay"/>
    <x v="641"/>
    <n v="1163.6400000000001"/>
    <s v="CA_HT"/>
    <x v="2"/>
    <s v="avril 26"/>
    <x v="3"/>
    <n v="4"/>
    <x v="98"/>
    <n v="35608.74"/>
    <n v="145120.89000000001"/>
    <n v="0.24537300000000001"/>
  </r>
  <r>
    <x v="1"/>
    <n v="1646"/>
    <m/>
    <x v="36"/>
    <s v="Saclay"/>
    <x v="642"/>
    <n v="1238.6400000000001"/>
    <s v="CA_HT"/>
    <x v="2"/>
    <s v="avril 26"/>
    <x v="3"/>
    <n v="4"/>
    <x v="99"/>
    <n v="35608.74"/>
    <n v="145120.89000000001"/>
    <n v="0.24537300000000001"/>
  </r>
  <r>
    <x v="1"/>
    <n v="1647"/>
    <m/>
    <x v="36"/>
    <s v="Saclay"/>
    <x v="643"/>
    <n v="1100"/>
    <s v="CA_HT"/>
    <x v="2"/>
    <s v="avril 26"/>
    <x v="3"/>
    <n v="4"/>
    <x v="100"/>
    <n v="35608.74"/>
    <n v="145120.89000000001"/>
    <n v="0.24537300000000001"/>
  </r>
  <r>
    <x v="1"/>
    <n v="1648"/>
    <m/>
    <x v="36"/>
    <s v="Saclay"/>
    <x v="644"/>
    <n v="337.27"/>
    <s v="CA_HT"/>
    <x v="2"/>
    <s v="avril 26"/>
    <x v="3"/>
    <n v="4"/>
    <x v="101"/>
    <n v="35608.74"/>
    <n v="145120.89000000001"/>
    <n v="0.24537300000000001"/>
  </r>
  <r>
    <x v="1"/>
    <n v="1649"/>
    <m/>
    <x v="36"/>
    <s v="Saclay"/>
    <x v="669"/>
    <n v="414.55"/>
    <s v="CA_HT"/>
    <x v="2"/>
    <s v="mai 26"/>
    <x v="4"/>
    <n v="5"/>
    <x v="48"/>
    <n v="45456.97"/>
    <n v="122821.38"/>
    <n v="0.37010599999999999"/>
  </r>
  <r>
    <x v="1"/>
    <n v="1650"/>
    <m/>
    <x v="36"/>
    <s v="Saclay"/>
    <x v="649"/>
    <n v="812.73"/>
    <s v="CA_HT"/>
    <x v="2"/>
    <s v="mai 26"/>
    <x v="4"/>
    <n v="5"/>
    <x v="49"/>
    <n v="45456.97"/>
    <n v="122821.38"/>
    <n v="0.37010599999999999"/>
  </r>
  <r>
    <x v="1"/>
    <n v="1651"/>
    <m/>
    <x v="36"/>
    <s v="Saclay"/>
    <x v="648"/>
    <n v="1074.54"/>
    <s v="CA_HT"/>
    <x v="2"/>
    <s v="mai 26"/>
    <x v="4"/>
    <n v="5"/>
    <x v="212"/>
    <n v="45456.97"/>
    <n v="122821.38"/>
    <n v="0.37010599999999999"/>
  </r>
  <r>
    <x v="1"/>
    <n v="1652"/>
    <m/>
    <x v="36"/>
    <s v="Saclay"/>
    <x v="647"/>
    <n v="3859.09"/>
    <s v="CA_HT"/>
    <x v="2"/>
    <s v="mai 26"/>
    <x v="4"/>
    <n v="5"/>
    <x v="47"/>
    <n v="45456.97"/>
    <n v="122821.38"/>
    <n v="0.37010599999999999"/>
  </r>
  <r>
    <x v="1"/>
    <n v="1653"/>
    <m/>
    <x v="36"/>
    <s v="Saclay"/>
    <x v="646"/>
    <n v="330.98"/>
    <s v="CA_HT"/>
    <x v="2"/>
    <s v="mai 26"/>
    <x v="4"/>
    <n v="5"/>
    <x v="50"/>
    <n v="45456.97"/>
    <n v="122821.38"/>
    <n v="0.37010599999999999"/>
  </r>
  <r>
    <x v="1"/>
    <n v="1654"/>
    <m/>
    <x v="36"/>
    <s v="Saclay"/>
    <x v="645"/>
    <n v="4399.09"/>
    <s v="CA_HT"/>
    <x v="2"/>
    <s v="mai 26"/>
    <x v="4"/>
    <n v="5"/>
    <x v="51"/>
    <n v="45456.97"/>
    <n v="122821.38"/>
    <n v="0.37010599999999999"/>
  </r>
  <r>
    <x v="1"/>
    <n v="1661"/>
    <m/>
    <x v="36"/>
    <s v="Saclay"/>
    <x v="650"/>
    <n v="1000"/>
    <s v="CA_HT"/>
    <x v="2"/>
    <s v="mai 26"/>
    <x v="4"/>
    <n v="5"/>
    <x v="52"/>
    <n v="45456.97"/>
    <n v="122821.38"/>
    <n v="0.37010599999999999"/>
  </r>
  <r>
    <x v="1"/>
    <n v="1662"/>
    <m/>
    <x v="36"/>
    <s v="Saclay"/>
    <x v="839"/>
    <n v="430.91"/>
    <s v="CA_HT"/>
    <x v="2"/>
    <s v="mai 26"/>
    <x v="4"/>
    <n v="5"/>
    <x v="53"/>
    <n v="45456.97"/>
    <n v="122821.38"/>
    <n v="0.37010599999999999"/>
  </r>
  <r>
    <x v="1"/>
    <n v="1663"/>
    <m/>
    <x v="36"/>
    <s v="Saclay"/>
    <x v="653"/>
    <n v="435.45"/>
    <s v="CA_HT"/>
    <x v="2"/>
    <s v="mai 26"/>
    <x v="4"/>
    <n v="5"/>
    <x v="188"/>
    <n v="45456.97"/>
    <n v="122821.38"/>
    <n v="0.37010599999999999"/>
  </r>
  <r>
    <x v="1"/>
    <n v="1664"/>
    <m/>
    <x v="36"/>
    <s v="Saclay"/>
    <x v="840"/>
    <n v="223.64"/>
    <s v="CA_HT"/>
    <x v="2"/>
    <s v="mai 26"/>
    <x v="4"/>
    <n v="5"/>
    <x v="56"/>
    <n v="45456.97"/>
    <n v="122821.38"/>
    <n v="0.37010599999999999"/>
  </r>
  <r>
    <x v="1"/>
    <n v="1665"/>
    <m/>
    <x v="36"/>
    <s v="Saclay"/>
    <x v="654"/>
    <n v="3249.09"/>
    <s v="CA_HT"/>
    <x v="2"/>
    <s v="mai 26"/>
    <x v="4"/>
    <n v="5"/>
    <x v="54"/>
    <n v="45456.97"/>
    <n v="122821.38"/>
    <n v="0.37010599999999999"/>
  </r>
  <r>
    <x v="1"/>
    <n v="1666"/>
    <m/>
    <x v="36"/>
    <s v="Saclay"/>
    <x v="651"/>
    <n v="517.27"/>
    <s v="CA_HT"/>
    <x v="2"/>
    <s v="mai 26"/>
    <x v="4"/>
    <n v="5"/>
    <x v="55"/>
    <n v="45456.97"/>
    <n v="122821.38"/>
    <n v="0.37010599999999999"/>
  </r>
  <r>
    <x v="1"/>
    <n v="1667"/>
    <m/>
    <x v="36"/>
    <s v="Saclay"/>
    <x v="652"/>
    <n v="3380"/>
    <s v="CA_HT"/>
    <x v="2"/>
    <s v="mai 26"/>
    <x v="4"/>
    <n v="5"/>
    <x v="57"/>
    <n v="45456.97"/>
    <n v="122821.38"/>
    <n v="0.37010599999999999"/>
  </r>
  <r>
    <x v="1"/>
    <n v="1668"/>
    <m/>
    <x v="36"/>
    <s v="Saclay"/>
    <x v="841"/>
    <n v="6738.18"/>
    <s v="CA_HT"/>
    <x v="2"/>
    <s v="mai 26"/>
    <x v="4"/>
    <n v="5"/>
    <x v="189"/>
    <n v="45456.97"/>
    <n v="122821.38"/>
    <n v="0.37010599999999999"/>
  </r>
  <r>
    <x v="1"/>
    <n v="1669"/>
    <m/>
    <x v="36"/>
    <s v="Saclay"/>
    <x v="655"/>
    <n v="7564.54"/>
    <s v="CA_HT"/>
    <x v="2"/>
    <s v="mai 26"/>
    <x v="4"/>
    <n v="5"/>
    <x v="58"/>
    <n v="45456.97"/>
    <n v="122821.38"/>
    <n v="0.37010599999999999"/>
  </r>
  <r>
    <x v="1"/>
    <n v="1670"/>
    <m/>
    <x v="36"/>
    <s v="Saclay"/>
    <x v="656"/>
    <n v="6680"/>
    <s v="CA_HT"/>
    <x v="2"/>
    <s v="mai 26"/>
    <x v="4"/>
    <n v="5"/>
    <x v="59"/>
    <n v="45456.97"/>
    <n v="122821.38"/>
    <n v="0.37010599999999999"/>
  </r>
  <r>
    <x v="1"/>
    <n v="1671"/>
    <m/>
    <x v="36"/>
    <s v="Saclay"/>
    <x v="842"/>
    <n v="2387.27"/>
    <s v="CA_HT"/>
    <x v="2"/>
    <s v="mai 26"/>
    <x v="4"/>
    <n v="5"/>
    <x v="60"/>
    <n v="45456.97"/>
    <n v="122821.38"/>
    <n v="0.37010599999999999"/>
  </r>
  <r>
    <x v="1"/>
    <n v="1672"/>
    <m/>
    <x v="36"/>
    <s v="Saclay"/>
    <x v="657"/>
    <n v="11630.91"/>
    <s v="CA_HT"/>
    <x v="2"/>
    <s v="mai 26"/>
    <x v="4"/>
    <n v="5"/>
    <x v="61"/>
    <n v="45456.97"/>
    <n v="122821.38"/>
    <n v="0.37010599999999999"/>
  </r>
  <r>
    <x v="1"/>
    <n v="1673"/>
    <m/>
    <x v="36"/>
    <s v="Saclay"/>
    <x v="658"/>
    <n v="9105.4500000000007"/>
    <s v="CA_HT"/>
    <x v="2"/>
    <s v="mai 26"/>
    <x v="4"/>
    <n v="5"/>
    <x v="62"/>
    <n v="45456.97"/>
    <n v="122821.38"/>
    <n v="0.37010599999999999"/>
  </r>
  <r>
    <x v="1"/>
    <n v="1675"/>
    <m/>
    <x v="36"/>
    <s v="Saclay"/>
    <x v="659"/>
    <n v="13250"/>
    <s v="CA_HT"/>
    <x v="2"/>
    <s v="mai 26"/>
    <x v="4"/>
    <n v="5"/>
    <x v="63"/>
    <n v="45456.97"/>
    <n v="122821.38"/>
    <n v="0.37010599999999999"/>
  </r>
  <r>
    <x v="1"/>
    <n v="1676"/>
    <m/>
    <x v="36"/>
    <s v="Saclay"/>
    <x v="660"/>
    <n v="8122.72"/>
    <s v="CA_HT"/>
    <x v="2"/>
    <s v="mai 26"/>
    <x v="4"/>
    <n v="5"/>
    <x v="64"/>
    <n v="45456.97"/>
    <n v="122821.38"/>
    <n v="0.37010599999999999"/>
  </r>
  <r>
    <x v="1"/>
    <n v="1677"/>
    <m/>
    <x v="36"/>
    <s v="Saclay"/>
    <x v="661"/>
    <n v="4336.3599999999997"/>
    <s v="CA_HT"/>
    <x v="2"/>
    <s v="mai 26"/>
    <x v="4"/>
    <n v="5"/>
    <x v="65"/>
    <n v="45456.97"/>
    <n v="122821.38"/>
    <n v="0.37010599999999999"/>
  </r>
  <r>
    <x v="1"/>
    <n v="1678"/>
    <m/>
    <x v="36"/>
    <s v="Saclay"/>
    <x v="843"/>
    <n v="1619.09"/>
    <s v="CA_HT"/>
    <x v="2"/>
    <s v="mai 26"/>
    <x v="4"/>
    <n v="5"/>
    <x v="72"/>
    <n v="45456.97"/>
    <n v="122821.38"/>
    <n v="0.37010599999999999"/>
  </r>
  <r>
    <x v="1"/>
    <n v="1679"/>
    <m/>
    <x v="36"/>
    <s v="Saclay"/>
    <x v="844"/>
    <n v="6853.63"/>
    <s v="CA_HT"/>
    <x v="2"/>
    <s v="mai 26"/>
    <x v="4"/>
    <n v="5"/>
    <x v="190"/>
    <n v="45456.97"/>
    <n v="122821.38"/>
    <n v="0.37010599999999999"/>
  </r>
  <r>
    <x v="1"/>
    <n v="1680"/>
    <m/>
    <x v="36"/>
    <s v="Saclay"/>
    <x v="845"/>
    <n v="4187.2700000000004"/>
    <s v="CA_HT"/>
    <x v="2"/>
    <s v="mai 26"/>
    <x v="4"/>
    <n v="5"/>
    <x v="66"/>
    <n v="45456.97"/>
    <n v="122821.38"/>
    <n v="0.37010599999999999"/>
  </r>
  <r>
    <x v="1"/>
    <n v="1681"/>
    <m/>
    <x v="36"/>
    <s v="Saclay"/>
    <x v="662"/>
    <n v="4776.3599999999997"/>
    <s v="CA_HT"/>
    <x v="2"/>
    <s v="mai 26"/>
    <x v="4"/>
    <n v="5"/>
    <x v="67"/>
    <n v="45456.97"/>
    <n v="122821.38"/>
    <n v="0.37010599999999999"/>
  </r>
  <r>
    <x v="1"/>
    <n v="1682"/>
    <m/>
    <x v="36"/>
    <s v="Saclay"/>
    <x v="663"/>
    <n v="6684.54"/>
    <s v="CA_HT"/>
    <x v="2"/>
    <s v="mai 26"/>
    <x v="4"/>
    <n v="5"/>
    <x v="68"/>
    <n v="45456.97"/>
    <n v="122821.38"/>
    <n v="0.37010599999999999"/>
  </r>
  <r>
    <x v="1"/>
    <n v="1683"/>
    <m/>
    <x v="36"/>
    <s v="Saclay"/>
    <x v="664"/>
    <n v="3867.73"/>
    <s v="CA_HT"/>
    <x v="2"/>
    <s v="mai 26"/>
    <x v="4"/>
    <n v="5"/>
    <x v="69"/>
    <n v="45456.97"/>
    <n v="122821.38"/>
    <n v="0.37010599999999999"/>
  </r>
  <r>
    <x v="1"/>
    <n v="1684"/>
    <m/>
    <x v="36"/>
    <s v="Saclay"/>
    <x v="665"/>
    <n v="807.27"/>
    <s v="CA_HT"/>
    <x v="2"/>
    <s v="mai 26"/>
    <x v="4"/>
    <n v="5"/>
    <x v="70"/>
    <n v="45456.97"/>
    <n v="122821.38"/>
    <n v="0.37010599999999999"/>
  </r>
  <r>
    <x v="1"/>
    <n v="1685"/>
    <m/>
    <x v="36"/>
    <s v="Saclay"/>
    <x v="667"/>
    <n v="2599.09"/>
    <s v="CA_HT"/>
    <x v="2"/>
    <s v="mai 26"/>
    <x v="4"/>
    <n v="5"/>
    <x v="71"/>
    <n v="45456.97"/>
    <n v="122821.38"/>
    <n v="0.37010599999999999"/>
  </r>
  <r>
    <x v="1"/>
    <n v="1686"/>
    <m/>
    <x v="36"/>
    <s v="Saclay"/>
    <x v="666"/>
    <n v="1483.63"/>
    <s v="CA_HT"/>
    <x v="2"/>
    <s v="mai 26"/>
    <x v="4"/>
    <n v="5"/>
    <x v="203"/>
    <n v="45456.97"/>
    <n v="122821.38"/>
    <n v="0.37010599999999999"/>
  </r>
  <r>
    <x v="1"/>
    <n v="1687"/>
    <m/>
    <x v="36"/>
    <s v="Saclay"/>
    <x v="668"/>
    <n v="18115.45"/>
    <s v="CA_HT"/>
    <x v="2"/>
    <s v="juin 26"/>
    <x v="5"/>
    <n v="6"/>
    <x v="128"/>
    <n v="13082.9"/>
    <n v="61998.16"/>
    <n v="0.21102099999999999"/>
  </r>
  <r>
    <x v="1"/>
    <n v="1688"/>
    <m/>
    <x v="36"/>
    <s v="Saclay"/>
    <x v="670"/>
    <n v="12014.54"/>
    <s v="CA_HT"/>
    <x v="2"/>
    <s v="juin 26"/>
    <x v="5"/>
    <n v="6"/>
    <x v="73"/>
    <n v="13082.9"/>
    <n v="61998.16"/>
    <n v="0.21102099999999999"/>
  </r>
  <r>
    <x v="1"/>
    <n v="1689"/>
    <m/>
    <x v="36"/>
    <s v="Saclay"/>
    <x v="673"/>
    <n v="12293.63"/>
    <s v="CA_HT"/>
    <x v="2"/>
    <s v="juin 26"/>
    <x v="5"/>
    <n v="6"/>
    <x v="75"/>
    <n v="13082.9"/>
    <n v="61998.16"/>
    <n v="0.21102099999999999"/>
  </r>
  <r>
    <x v="1"/>
    <n v="1690"/>
    <m/>
    <x v="36"/>
    <s v="Saclay"/>
    <x v="671"/>
    <n v="12267.27"/>
    <s v="CA_HT"/>
    <x v="2"/>
    <s v="juin 26"/>
    <x v="5"/>
    <n v="6"/>
    <x v="74"/>
    <n v="13082.9"/>
    <n v="61998.16"/>
    <n v="0.21102099999999999"/>
  </r>
  <r>
    <x v="1"/>
    <n v="1691"/>
    <m/>
    <x v="36"/>
    <s v="Saclay"/>
    <x v="672"/>
    <n v="5188.18"/>
    <s v="CA_HT"/>
    <x v="2"/>
    <s v="juin 26"/>
    <x v="5"/>
    <n v="6"/>
    <x v="76"/>
    <n v="13082.9"/>
    <n v="61998.16"/>
    <n v="0.21102099999999999"/>
  </r>
  <r>
    <x v="1"/>
    <n v="1692"/>
    <m/>
    <x v="36"/>
    <s v="Saclay"/>
    <x v="674"/>
    <n v="1018.18"/>
    <s v="CA_HT"/>
    <x v="2"/>
    <s v="juin 26"/>
    <x v="5"/>
    <n v="6"/>
    <x v="77"/>
    <n v="13082.9"/>
    <n v="61998.16"/>
    <n v="0.21102099999999999"/>
  </r>
  <r>
    <x v="1"/>
    <n v="1693"/>
    <m/>
    <x v="36"/>
    <s v="Saclay"/>
    <x v="846"/>
    <n v="1100.9100000000001"/>
    <s v="CA_HT"/>
    <x v="2"/>
    <s v="juin 26"/>
    <x v="5"/>
    <n v="6"/>
    <x v="5"/>
    <n v="13082.9"/>
    <n v="61998.16"/>
    <n v="0.211020999999999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x v="0"/>
    <n v="9000.35"/>
  </r>
  <r>
    <x v="0"/>
    <x v="1"/>
    <n v="6946.16"/>
  </r>
  <r>
    <x v="0"/>
    <x v="2"/>
    <n v="7046.63"/>
  </r>
  <r>
    <x v="0"/>
    <x v="3"/>
    <n v="8531.61"/>
  </r>
  <r>
    <x v="0"/>
    <x v="4"/>
    <n v="7831.09"/>
  </r>
  <r>
    <x v="1"/>
    <x v="0"/>
    <n v="10756.61"/>
  </r>
  <r>
    <x v="1"/>
    <x v="1"/>
    <n v="8770.44"/>
  </r>
  <r>
    <x v="1"/>
    <x v="2"/>
    <n v="8264.11"/>
  </r>
  <r>
    <x v="1"/>
    <x v="3"/>
    <n v="13759.79"/>
  </r>
  <r>
    <x v="1"/>
    <x v="4"/>
    <n v="11471.38"/>
  </r>
  <r>
    <x v="1"/>
    <x v="5"/>
    <n v="10473"/>
  </r>
  <r>
    <x v="1"/>
    <x v="6"/>
    <n v="8658"/>
  </r>
  <r>
    <x v="1"/>
    <x v="7"/>
    <n v="9455"/>
  </r>
  <r>
    <x v="1"/>
    <x v="8"/>
    <n v="8171.1"/>
  </r>
  <r>
    <x v="1"/>
    <x v="9"/>
    <n v="8401"/>
  </r>
  <r>
    <x v="1"/>
    <x v="10"/>
    <n v="9151"/>
  </r>
  <r>
    <x v="1"/>
    <x v="11"/>
    <n v="6524.75"/>
  </r>
  <r>
    <x v="2"/>
    <x v="0"/>
    <n v="11040.58"/>
  </r>
  <r>
    <x v="2"/>
    <x v="1"/>
    <n v="7514.91"/>
  </r>
  <r>
    <x v="2"/>
    <x v="2"/>
    <n v="14299.71"/>
  </r>
  <r>
    <x v="2"/>
    <x v="3"/>
    <n v="13683.67"/>
  </r>
  <r>
    <x v="2"/>
    <x v="4"/>
    <n v="14080.45"/>
  </r>
  <r>
    <x v="2"/>
    <x v="5"/>
    <n v="12134.71"/>
  </r>
  <r>
    <x v="2"/>
    <x v="6"/>
    <n v="10886.47"/>
  </r>
  <r>
    <x v="2"/>
    <x v="7"/>
    <n v="11031.82"/>
  </r>
  <r>
    <x v="2"/>
    <x v="8"/>
    <n v="10461.540000000001"/>
  </r>
  <r>
    <x v="2"/>
    <x v="9"/>
    <n v="10272.709999999999"/>
  </r>
  <r>
    <x v="2"/>
    <x v="10"/>
    <n v="11966.33"/>
  </r>
  <r>
    <x v="2"/>
    <x v="11"/>
    <n v="9928.0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d v="2026-05-01T00:00:00"/>
    <n v="8531.61"/>
    <n v="7831.0870000000004"/>
    <n v="-8.2109119999999994E-2"/>
    <n v="45456.97"/>
    <n v="0"/>
    <n v="0"/>
    <n v="0"/>
    <n v="0"/>
    <n v="0"/>
    <n v="509"/>
    <n v="0"/>
    <n v="509"/>
    <n v="45648.493000000002"/>
    <n v="122821.38"/>
    <n v="0.37166568999999999"/>
    <x v="0"/>
  </r>
  <r>
    <d v="2026-04-01T00:00:00"/>
    <n v="7046.63"/>
    <n v="8531.61"/>
    <n v="0.21073620000000001"/>
    <n v="35608.74"/>
    <n v="0"/>
    <n v="0"/>
    <n v="0"/>
    <n v="0"/>
    <n v="0"/>
    <n v="609.42999999999995"/>
    <n v="0"/>
    <n v="609.42999999999995"/>
    <n v="33514.33"/>
    <n v="145120.89000000001"/>
    <n v="0.23094076999999999"/>
    <x v="1"/>
  </r>
  <r>
    <d v="2026-03-01T00:00:00"/>
    <n v="6946.16"/>
    <n v="7046.63"/>
    <n v="1.4464110000000001E-2"/>
    <n v="43078.2"/>
    <n v="0"/>
    <n v="0"/>
    <n v="0"/>
    <n v="0"/>
    <n v="0"/>
    <n v="591.55999999999995"/>
    <n v="0"/>
    <n v="591.55999999999995"/>
    <n v="42386.17"/>
    <n v="189234.46"/>
    <n v="0.22398758999999999"/>
    <x v="2"/>
  </r>
  <r>
    <d v="2026-02-01T00:00:00"/>
    <n v="9000.35"/>
    <n v="6946.16"/>
    <n v="-0.22823446"/>
    <n v="33609.42"/>
    <n v="0"/>
    <n v="0"/>
    <n v="0"/>
    <n v="0"/>
    <n v="0"/>
    <n v="472.15"/>
    <n v="0"/>
    <n v="472.15"/>
    <n v="35191.46"/>
    <n v="132993.54999999999"/>
    <n v="0.26461027999999998"/>
    <x v="3"/>
  </r>
  <r>
    <d v="2026-01-01T00:00:00"/>
    <n v="6524.75"/>
    <n v="9000.35"/>
    <n v="0.37941683999999998"/>
    <n v="50702.69"/>
    <n v="0"/>
    <n v="0"/>
    <n v="0"/>
    <n v="0"/>
    <n v="0"/>
    <n v="349.38"/>
    <n v="0"/>
    <n v="349.38"/>
    <n v="47877.71"/>
    <n v="177517.23"/>
    <n v="0.26970739999999999"/>
    <x v="4"/>
  </r>
  <r>
    <d v="2025-12-01T00:00:00"/>
    <n v="9151"/>
    <n v="6524.75"/>
    <n v="-0.28699048999999999"/>
    <n v="33904.57"/>
    <n v="0"/>
    <n v="0"/>
    <n v="0"/>
    <n v="0"/>
    <n v="0"/>
    <n v="548.94000000000005"/>
    <n v="0"/>
    <n v="548.94000000000005"/>
    <n v="35981.879999999997"/>
    <n v="142675.88"/>
    <n v="0.25219314999999998"/>
    <x v="5"/>
  </r>
  <r>
    <d v="2025-11-01T00:00:00"/>
    <n v="8401"/>
    <n v="9151"/>
    <n v="8.9275090000000001E-2"/>
    <n v="62496.36"/>
    <n v="0"/>
    <n v="0"/>
    <n v="0"/>
    <n v="0"/>
    <n v="0"/>
    <n v="339.73"/>
    <n v="0"/>
    <n v="339.73"/>
    <n v="61406.63"/>
    <n v="212910.35"/>
    <n v="0.28841542999999997"/>
    <x v="6"/>
  </r>
  <r>
    <d v="2025-10-01T00:00:00"/>
    <n v="8171.1"/>
    <n v="8401"/>
    <n v="2.8135750000000001E-2"/>
    <n v="61769.98"/>
    <n v="0"/>
    <n v="0"/>
    <n v="0"/>
    <n v="0"/>
    <n v="0"/>
    <n v="309.24"/>
    <n v="0"/>
    <n v="309.24"/>
    <n v="61230.84"/>
    <n v="205218.93"/>
    <n v="0.29836837999999999"/>
    <x v="7"/>
  </r>
  <r>
    <d v="2025-09-01T00:00:00"/>
    <n v="9455"/>
    <n v="8171.1"/>
    <n v="-0.13579058999999999"/>
    <n v="59617.24"/>
    <n v="0"/>
    <n v="0"/>
    <n v="0"/>
    <n v="0"/>
    <n v="0"/>
    <n v="372.34"/>
    <n v="0"/>
    <n v="372.34"/>
    <n v="60528.800000000003"/>
    <n v="230290.68"/>
    <n v="0.26283652000000002"/>
    <x v="8"/>
  </r>
  <r>
    <d v="2025-08-01T00:00:00"/>
    <n v="8658"/>
    <n v="9455"/>
    <n v="9.2053590000000005E-2"/>
    <n v="19325.52"/>
    <n v="0"/>
    <n v="0"/>
    <n v="0"/>
    <n v="0"/>
    <n v="0"/>
    <n v="30.25"/>
    <n v="0"/>
    <n v="30.25"/>
    <n v="18498.27"/>
    <n v="42003.62"/>
    <n v="0.44039704000000002"/>
    <x v="9"/>
  </r>
  <r>
    <d v="2025-07-01T00:00:00"/>
    <n v="10473"/>
    <n v="8658"/>
    <n v="-0.17330277999999999"/>
    <n v="42127.8"/>
    <n v="0"/>
    <n v="0"/>
    <n v="0"/>
    <n v="0"/>
    <n v="0"/>
    <n v="0"/>
    <n v="0"/>
    <n v="0"/>
    <n v="43942.8"/>
    <n v="184970.87"/>
    <n v="0.23756606"/>
    <x v="10"/>
  </r>
  <r>
    <d v="2025-06-01T00:00:00"/>
    <n v="11471.38"/>
    <n v="10473"/>
    <n v="-8.7032250000000005E-2"/>
    <n v="66503.39"/>
    <n v="0"/>
    <n v="0"/>
    <n v="0"/>
    <n v="0"/>
    <n v="0"/>
    <n v="0"/>
    <n v="0"/>
    <n v="0"/>
    <n v="67501.77"/>
    <n v="269745.28000000003"/>
    <n v="0.25024264000000002"/>
    <x v="11"/>
  </r>
  <r>
    <d v="2025-05-01T00:00:00"/>
    <n v="13759.785"/>
    <n v="11471.38"/>
    <n v="-0.16631109999999999"/>
    <n v="52243.53"/>
    <n v="0"/>
    <n v="0"/>
    <n v="0"/>
    <n v="0"/>
    <n v="0"/>
    <n v="0"/>
    <n v="0"/>
    <n v="0"/>
    <n v="54531.934999999998"/>
    <n v="164229.01"/>
    <n v="0.33204813"/>
    <x v="12"/>
  </r>
  <r>
    <d v="2025-04-01T00:00:00"/>
    <n v="8264.1059999999998"/>
    <n v="13759.785"/>
    <n v="0.66500587"/>
    <n v="49953.55"/>
    <n v="0"/>
    <n v="0"/>
    <n v="0"/>
    <n v="0"/>
    <n v="0"/>
    <n v="0"/>
    <n v="0"/>
    <n v="0"/>
    <n v="44457.870999999999"/>
    <n v="156296.95000000001"/>
    <n v="0.2844449"/>
    <x v="13"/>
  </r>
  <r>
    <d v="2025-03-01T00:00:00"/>
    <n v="8770.44"/>
    <n v="8264.1059999999998"/>
    <n v="-5.7731879999999999E-2"/>
    <n v="50304.89"/>
    <n v="0"/>
    <n v="0"/>
    <n v="0"/>
    <n v="0"/>
    <n v="0"/>
    <n v="0"/>
    <n v="0"/>
    <n v="0"/>
    <n v="50811.224000000002"/>
    <n v="179553.59"/>
    <n v="0.28298640000000003"/>
    <x v="14"/>
  </r>
  <r>
    <d v="2025-02-01T00:00:00"/>
    <n v="10756.6067"/>
    <n v="8770.44"/>
    <n v="-0.18464621000000001"/>
    <n v="32142.6"/>
    <n v="0"/>
    <n v="0"/>
    <n v="0"/>
    <n v="0"/>
    <n v="0"/>
    <n v="0"/>
    <n v="0"/>
    <n v="0"/>
    <n v="34128.7667"/>
    <n v="110103.45"/>
    <n v="0.30997000000000002"/>
    <x v="15"/>
  </r>
  <r>
    <d v="2025-01-01T00:00:00"/>
    <n v="9928.02"/>
    <n v="10756.6067"/>
    <n v="8.3459409999999998E-2"/>
    <n v="45983.46"/>
    <n v="0"/>
    <n v="0"/>
    <n v="0"/>
    <n v="0"/>
    <n v="0"/>
    <n v="0"/>
    <n v="0"/>
    <n v="0"/>
    <n v="45154.873299999999"/>
    <n v="172183.17"/>
    <n v="0.26224904999999998"/>
    <x v="16"/>
  </r>
  <r>
    <d v="2024-12-01T00:00:00"/>
    <n v="11966.329"/>
    <n v="9928.02"/>
    <n v="-0.17033703"/>
    <n v="38326.870000000003"/>
    <n v="0"/>
    <n v="0"/>
    <n v="0"/>
    <n v="0"/>
    <n v="0"/>
    <n v="0"/>
    <n v="0"/>
    <n v="0"/>
    <n v="40365.178999999996"/>
    <n v="150088.16"/>
    <n v="0.26894312999999997"/>
    <x v="17"/>
  </r>
  <r>
    <d v="2024-11-01T00:00:00"/>
    <n v="10272.705"/>
    <n v="11966.329"/>
    <n v="0.16486640999999999"/>
    <n v="39877.269999999997"/>
    <n v="0"/>
    <n v="0"/>
    <n v="0"/>
    <n v="0"/>
    <n v="0"/>
    <n v="0"/>
    <n v="0"/>
    <n v="0"/>
    <n v="38183.646000000001"/>
    <n v="154360.6"/>
    <n v="0.24736653"/>
    <x v="18"/>
  </r>
  <r>
    <d v="2024-10-01T00:00:00"/>
    <n v="10461.535"/>
    <n v="10272.705"/>
    <n v="-1.8049929999999999E-2"/>
    <n v="56429.32"/>
    <n v="0"/>
    <n v="0"/>
    <n v="0"/>
    <n v="0"/>
    <n v="0"/>
    <n v="0"/>
    <n v="0"/>
    <n v="0"/>
    <n v="56618.15"/>
    <n v="229590.33"/>
    <n v="0.24660512000000001"/>
    <x v="19"/>
  </r>
  <r>
    <d v="2024-09-01T00:00:00"/>
    <n v="11031.823"/>
    <n v="10461.535"/>
    <n v="-5.1694810000000001E-2"/>
    <n v="57816.78"/>
    <n v="0"/>
    <n v="0"/>
    <n v="0"/>
    <n v="0"/>
    <n v="0"/>
    <n v="0"/>
    <n v="0"/>
    <n v="0"/>
    <n v="58387.067999999999"/>
    <n v="232855.23"/>
    <n v="0.25074406999999999"/>
    <x v="20"/>
  </r>
  <r>
    <d v="2024-08-01T00:00:00"/>
    <n v="10886.465"/>
    <n v="11031.823"/>
    <n v="1.335218E-2"/>
    <n v="14737.33"/>
    <n v="0"/>
    <n v="0"/>
    <n v="0"/>
    <n v="0"/>
    <n v="0"/>
    <n v="0"/>
    <n v="0"/>
    <n v="0"/>
    <n v="14591.972"/>
    <n v="30263.67"/>
    <n v="0.48216134999999999"/>
    <x v="21"/>
  </r>
  <r>
    <d v="2024-07-01T00:00:00"/>
    <n v="12134.714"/>
    <n v="10886.465"/>
    <n v="-0.10286596000000001"/>
    <n v="24570.98"/>
    <n v="0"/>
    <n v="0"/>
    <n v="0"/>
    <n v="0"/>
    <n v="0"/>
    <n v="0"/>
    <n v="0"/>
    <n v="0"/>
    <n v="25819.228999999999"/>
    <n v="105215.41"/>
    <n v="0.24539399000000001"/>
    <x v="22"/>
  </r>
  <r>
    <d v="2024-06-01T00:00:00"/>
    <n v="14080.453"/>
    <n v="12134.714"/>
    <n v="-0.13818723999999999"/>
    <n v="57553.39"/>
    <n v="0"/>
    <n v="0"/>
    <n v="0"/>
    <n v="0"/>
    <n v="0"/>
    <n v="0"/>
    <n v="0"/>
    <n v="0"/>
    <n v="59499.129000000001"/>
    <n v="246043.97"/>
    <n v="0.24182314999999999"/>
    <x v="23"/>
  </r>
  <r>
    <d v="2024-05-01T00:00:00"/>
    <n v="13683.671"/>
    <n v="14080.453"/>
    <n v="2.8996750000000002E-2"/>
    <n v="43356.1"/>
    <n v="0"/>
    <n v="0"/>
    <n v="0"/>
    <n v="0"/>
    <n v="0"/>
    <n v="0"/>
    <n v="0"/>
    <n v="0"/>
    <n v="42959.317999999999"/>
    <n v="155488.57999999999"/>
    <n v="0.27628599999999998"/>
    <x v="24"/>
  </r>
  <r>
    <d v="2024-04-01T00:00:00"/>
    <n v="14299.710999999999"/>
    <n v="13683.671"/>
    <n v="-4.3080590000000002E-2"/>
    <n v="33918.620000000003"/>
    <n v="0"/>
    <n v="0"/>
    <n v="0"/>
    <n v="0"/>
    <n v="0"/>
    <n v="0"/>
    <n v="0"/>
    <n v="0"/>
    <n v="34534.660000000003"/>
    <n v="130583.32"/>
    <n v="0.26446456000000002"/>
    <x v="25"/>
  </r>
  <r>
    <d v="2024-03-01T00:00:00"/>
    <n v="7514.9070000000002"/>
    <n v="14299.710999999999"/>
    <n v="0.90284604000000002"/>
    <n v="43829.13"/>
    <n v="0"/>
    <n v="0"/>
    <n v="0"/>
    <n v="0"/>
    <n v="0"/>
    <n v="0"/>
    <n v="0"/>
    <n v="0"/>
    <n v="37044.326000000001"/>
    <n v="148009.26"/>
    <n v="0.25028383999999998"/>
    <x v="26"/>
  </r>
  <r>
    <d v="2024-02-01T00:00:00"/>
    <n v="11040.575999999999"/>
    <n v="7514.9070000000002"/>
    <n v="-0.31933741999999998"/>
    <n v="33866.17"/>
    <n v="0"/>
    <n v="0"/>
    <n v="0"/>
    <n v="0"/>
    <n v="0"/>
    <n v="0"/>
    <n v="0"/>
    <n v="0"/>
    <n v="37391.839"/>
    <n v="119780.88"/>
    <n v="0.31216867999999998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51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3">
        <item m="1" x="60"/>
        <item x="28"/>
        <item x="16"/>
        <item x="32"/>
        <item x="11"/>
        <item m="1" x="58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m="1" x="59"/>
        <item x="26"/>
        <item x="12"/>
        <item x="2"/>
        <item x="35"/>
        <item m="1" x="61"/>
        <item x="29"/>
        <item x="17"/>
        <item x="3"/>
        <item x="25"/>
        <item x="15"/>
        <item x="20"/>
        <item x="27"/>
        <item x="36"/>
        <item x="23"/>
        <item x="24"/>
        <item x="31"/>
        <item x="34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t="default"/>
      </items>
    </pivotField>
    <pivotField showAll="0"/>
    <pivotField numFmtId="14" showAll="0">
      <items count="848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79"/>
        <item x="40"/>
        <item x="38"/>
        <item x="41"/>
        <item x="680"/>
        <item x="42"/>
        <item x="681"/>
        <item x="682"/>
        <item x="44"/>
        <item x="43"/>
        <item x="45"/>
        <item x="46"/>
        <item x="48"/>
        <item x="49"/>
        <item x="683"/>
        <item x="47"/>
        <item x="50"/>
        <item x="51"/>
        <item x="52"/>
        <item x="53"/>
        <item x="684"/>
        <item x="56"/>
        <item x="54"/>
        <item x="55"/>
        <item x="57"/>
        <item x="685"/>
        <item x="58"/>
        <item x="59"/>
        <item x="60"/>
        <item x="61"/>
        <item x="62"/>
        <item x="63"/>
        <item x="64"/>
        <item x="65"/>
        <item x="72"/>
        <item x="686"/>
        <item x="66"/>
        <item x="67"/>
        <item x="68"/>
        <item x="69"/>
        <item x="70"/>
        <item x="71"/>
        <item x="687"/>
        <item x="688"/>
        <item x="73"/>
        <item x="74"/>
        <item x="75"/>
        <item x="76"/>
        <item x="80"/>
        <item x="689"/>
        <item x="77"/>
        <item x="78"/>
        <item x="79"/>
        <item x="81"/>
        <item x="82"/>
        <item x="83"/>
        <item x="690"/>
        <item x="85"/>
        <item x="84"/>
        <item x="86"/>
        <item x="87"/>
        <item x="691"/>
        <item x="89"/>
        <item x="692"/>
        <item x="88"/>
        <item x="90"/>
        <item x="91"/>
        <item x="92"/>
        <item x="93"/>
        <item x="693"/>
        <item x="694"/>
        <item x="94"/>
        <item x="95"/>
        <item x="695"/>
        <item x="97"/>
        <item x="96"/>
        <item x="98"/>
        <item x="101"/>
        <item x="99"/>
        <item x="100"/>
        <item x="696"/>
        <item x="102"/>
        <item x="105"/>
        <item x="103"/>
        <item x="697"/>
        <item x="104"/>
        <item x="106"/>
        <item x="107"/>
        <item x="108"/>
        <item x="109"/>
        <item x="698"/>
        <item x="699"/>
        <item x="110"/>
        <item x="111"/>
        <item x="112"/>
        <item x="113"/>
        <item x="114"/>
        <item x="700"/>
        <item x="115"/>
        <item x="116"/>
        <item x="117"/>
        <item x="118"/>
        <item x="119"/>
        <item x="120"/>
        <item x="121"/>
        <item x="701"/>
        <item x="122"/>
        <item x="123"/>
        <item x="124"/>
        <item x="125"/>
        <item x="126"/>
        <item x="702"/>
        <item x="703"/>
        <item x="704"/>
        <item x="127"/>
        <item x="128"/>
        <item x="129"/>
        <item x="130"/>
        <item x="135"/>
        <item x="70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06"/>
        <item x="707"/>
        <item x="151"/>
        <item x="152"/>
        <item x="153"/>
        <item x="154"/>
        <item x="155"/>
        <item x="708"/>
        <item x="709"/>
        <item x="710"/>
        <item x="158"/>
        <item x="156"/>
        <item x="157"/>
        <item x="711"/>
        <item x="159"/>
        <item x="712"/>
        <item x="713"/>
        <item x="160"/>
        <item x="161"/>
        <item x="162"/>
        <item x="163"/>
        <item x="165"/>
        <item x="714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16"/>
        <item x="717"/>
        <item x="176"/>
        <item x="183"/>
        <item x="718"/>
        <item x="719"/>
        <item x="720"/>
        <item x="721"/>
        <item x="722"/>
        <item x="723"/>
        <item x="175"/>
        <item x="724"/>
        <item x="725"/>
        <item x="726"/>
        <item x="72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28"/>
        <item x="193"/>
        <item x="194"/>
        <item x="195"/>
        <item x="196"/>
        <item x="197"/>
        <item x="729"/>
        <item x="199"/>
        <item x="198"/>
        <item x="200"/>
        <item x="201"/>
        <item x="202"/>
        <item x="205"/>
        <item x="204"/>
        <item x="730"/>
        <item x="203"/>
        <item x="206"/>
        <item x="207"/>
        <item x="208"/>
        <item x="209"/>
        <item x="210"/>
        <item x="73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3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33"/>
        <item x="237"/>
        <item x="238"/>
        <item x="242"/>
        <item x="239"/>
        <item x="241"/>
        <item x="734"/>
        <item x="735"/>
        <item x="240"/>
        <item x="243"/>
        <item x="244"/>
        <item x="245"/>
        <item x="246"/>
        <item x="247"/>
        <item x="736"/>
        <item x="737"/>
        <item x="248"/>
        <item x="249"/>
        <item x="250"/>
        <item x="251"/>
        <item x="252"/>
        <item x="738"/>
        <item x="253"/>
        <item x="254"/>
        <item x="255"/>
        <item x="256"/>
        <item x="257"/>
        <item x="258"/>
        <item x="260"/>
        <item x="259"/>
        <item x="261"/>
        <item x="262"/>
        <item x="739"/>
        <item x="263"/>
        <item x="740"/>
        <item x="265"/>
        <item x="264"/>
        <item x="266"/>
        <item x="267"/>
        <item x="268"/>
        <item x="269"/>
        <item x="271"/>
        <item x="272"/>
        <item x="270"/>
        <item x="741"/>
        <item x="273"/>
        <item x="274"/>
        <item x="275"/>
        <item x="276"/>
        <item x="742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43"/>
        <item x="287"/>
        <item x="289"/>
        <item x="290"/>
        <item x="291"/>
        <item x="292"/>
        <item x="744"/>
        <item x="745"/>
        <item x="293"/>
        <item x="294"/>
        <item x="746"/>
        <item x="747"/>
        <item x="295"/>
        <item x="296"/>
        <item x="748"/>
        <item x="297"/>
        <item x="298"/>
        <item x="299"/>
        <item x="300"/>
        <item x="301"/>
        <item x="302"/>
        <item x="749"/>
        <item x="303"/>
        <item x="304"/>
        <item x="305"/>
        <item x="306"/>
        <item x="754"/>
        <item x="750"/>
        <item x="751"/>
        <item x="307"/>
        <item x="308"/>
        <item x="309"/>
        <item x="310"/>
        <item x="311"/>
        <item x="312"/>
        <item x="752"/>
        <item x="753"/>
        <item x="313"/>
        <item x="314"/>
        <item x="755"/>
        <item x="315"/>
        <item x="756"/>
        <item x="757"/>
        <item x="316"/>
        <item x="317"/>
        <item x="318"/>
        <item x="319"/>
        <item x="320"/>
        <item x="321"/>
        <item x="758"/>
        <item x="322"/>
        <item x="323"/>
        <item x="324"/>
        <item x="759"/>
        <item x="325"/>
        <item x="326"/>
        <item x="760"/>
        <item x="327"/>
        <item x="328"/>
        <item x="329"/>
        <item x="330"/>
        <item x="331"/>
        <item x="332"/>
        <item x="333"/>
        <item x="334"/>
        <item x="335"/>
        <item x="761"/>
        <item x="336"/>
        <item x="337"/>
        <item x="338"/>
        <item x="340"/>
        <item x="339"/>
        <item x="341"/>
        <item x="342"/>
        <item x="343"/>
        <item x="344"/>
        <item x="345"/>
        <item x="76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63"/>
        <item x="358"/>
        <item x="359"/>
        <item x="360"/>
        <item x="361"/>
        <item x="364"/>
        <item x="362"/>
        <item x="764"/>
        <item x="765"/>
        <item x="365"/>
        <item x="366"/>
        <item x="367"/>
        <item x="368"/>
        <item x="369"/>
        <item x="371"/>
        <item x="766"/>
        <item x="370"/>
        <item x="372"/>
        <item x="767"/>
        <item x="373"/>
        <item x="768"/>
        <item x="374"/>
        <item x="375"/>
        <item x="376"/>
        <item x="377"/>
        <item x="380"/>
        <item x="379"/>
        <item x="769"/>
        <item x="770"/>
        <item x="381"/>
        <item x="378"/>
        <item x="382"/>
        <item x="383"/>
        <item x="384"/>
        <item x="385"/>
        <item x="386"/>
        <item x="387"/>
        <item x="388"/>
        <item x="771"/>
        <item x="389"/>
        <item x="390"/>
        <item x="391"/>
        <item x="77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75"/>
        <item x="773"/>
        <item x="774"/>
        <item x="404"/>
        <item x="405"/>
        <item x="406"/>
        <item x="407"/>
        <item x="408"/>
        <item x="776"/>
        <item x="409"/>
        <item x="410"/>
        <item x="411"/>
        <item x="412"/>
        <item x="413"/>
        <item x="415"/>
        <item x="777"/>
        <item x="414"/>
        <item x="416"/>
        <item x="417"/>
        <item x="418"/>
        <item x="419"/>
        <item x="420"/>
        <item x="778"/>
        <item x="421"/>
        <item x="422"/>
        <item x="424"/>
        <item x="423"/>
        <item x="425"/>
        <item x="779"/>
        <item x="426"/>
        <item x="427"/>
        <item x="428"/>
        <item x="780"/>
        <item x="429"/>
        <item x="430"/>
        <item x="436"/>
        <item x="781"/>
        <item x="782"/>
        <item x="431"/>
        <item x="433"/>
        <item x="432"/>
        <item x="434"/>
        <item x="783"/>
        <item x="784"/>
        <item x="435"/>
        <item x="437"/>
        <item x="438"/>
        <item x="439"/>
        <item x="440"/>
        <item x="441"/>
        <item x="785"/>
        <item x="786"/>
        <item x="787"/>
        <item x="788"/>
        <item x="442"/>
        <item x="443"/>
        <item x="444"/>
        <item x="789"/>
        <item x="445"/>
        <item x="446"/>
        <item x="447"/>
        <item x="448"/>
        <item x="449"/>
        <item x="450"/>
        <item x="451"/>
        <item x="452"/>
        <item x="790"/>
        <item x="454"/>
        <item x="455"/>
        <item x="456"/>
        <item x="791"/>
        <item x="457"/>
        <item x="458"/>
        <item x="459"/>
        <item x="460"/>
        <item x="461"/>
        <item x="792"/>
        <item x="79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94"/>
        <item x="474"/>
        <item x="476"/>
        <item x="477"/>
        <item x="478"/>
        <item x="479"/>
        <item x="481"/>
        <item x="795"/>
        <item x="480"/>
        <item x="482"/>
        <item x="483"/>
        <item x="484"/>
        <item x="485"/>
        <item x="486"/>
        <item x="79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97"/>
        <item x="79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99"/>
        <item x="800"/>
        <item x="801"/>
        <item x="511"/>
        <item x="513"/>
        <item x="514"/>
        <item x="517"/>
        <item x="80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0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04"/>
        <item x="805"/>
        <item x="542"/>
        <item x="543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06"/>
        <item x="807"/>
        <item x="808"/>
        <item x="809"/>
        <item x="544"/>
        <item x="545"/>
        <item x="546"/>
        <item x="547"/>
        <item x="548"/>
        <item x="824"/>
        <item x="825"/>
        <item x="549"/>
        <item x="550"/>
        <item x="551"/>
        <item x="552"/>
        <item x="553"/>
        <item x="555"/>
        <item x="826"/>
        <item x="554"/>
        <item x="556"/>
        <item x="557"/>
        <item x="558"/>
        <item x="559"/>
        <item x="560"/>
        <item x="827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28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29"/>
        <item x="830"/>
        <item x="585"/>
        <item x="831"/>
        <item x="586"/>
        <item x="587"/>
        <item x="588"/>
        <item x="589"/>
        <item x="832"/>
        <item x="592"/>
        <item x="591"/>
        <item x="593"/>
        <item x="833"/>
        <item x="594"/>
        <item x="598"/>
        <item x="596"/>
        <item x="595"/>
        <item x="597"/>
        <item x="599"/>
        <item x="600"/>
        <item x="601"/>
        <item x="834"/>
        <item x="610"/>
        <item x="602"/>
        <item x="603"/>
        <item x="604"/>
        <item x="605"/>
        <item x="607"/>
        <item x="606"/>
        <item x="835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36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37"/>
        <item x="838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39"/>
        <item x="653"/>
        <item x="840"/>
        <item x="654"/>
        <item x="651"/>
        <item x="652"/>
        <item x="661"/>
        <item x="841"/>
        <item x="655"/>
        <item x="656"/>
        <item x="657"/>
        <item x="658"/>
        <item x="659"/>
        <item x="660"/>
        <item x="842"/>
        <item x="843"/>
        <item x="844"/>
        <item x="662"/>
        <item x="845"/>
        <item x="663"/>
        <item x="664"/>
        <item x="665"/>
        <item x="667"/>
        <item x="66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668"/>
        <item x="670"/>
        <item x="671"/>
        <item x="672"/>
        <item x="673"/>
        <item x="674"/>
        <item x="676"/>
        <item x="677"/>
        <item x="678"/>
        <item x="715"/>
        <item x="675"/>
        <item x="846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t="default"/>
      </items>
    </pivotField>
    <pivotField showAll="0"/>
    <pivotField axis="axisRow" showAll="0" sortType="descending">
      <items count="218">
        <item x="102"/>
        <item x="134"/>
        <item x="21"/>
        <item x="210"/>
        <item x="198"/>
        <item x="186"/>
        <item x="203"/>
        <item x="131"/>
        <item x="71"/>
        <item x="187"/>
        <item x="20"/>
        <item x="158"/>
        <item x="101"/>
        <item x="126"/>
        <item x="70"/>
        <item x="127"/>
        <item x="100"/>
        <item x="185"/>
        <item x="19"/>
        <item x="46"/>
        <item x="209"/>
        <item x="125"/>
        <item x="157"/>
        <item x="45"/>
        <item x="99"/>
        <item x="184"/>
        <item x="69"/>
        <item x="213"/>
        <item x="156"/>
        <item x="129"/>
        <item x="68"/>
        <item x="43"/>
        <item x="98"/>
        <item x="124"/>
        <item x="199"/>
        <item x="18"/>
        <item x="183"/>
        <item x="123"/>
        <item x="67"/>
        <item x="44"/>
        <item x="155"/>
        <item x="97"/>
        <item x="182"/>
        <item x="194"/>
        <item x="154"/>
        <item x="122"/>
        <item x="66"/>
        <item x="17"/>
        <item x="130"/>
        <item x="96"/>
        <item x="202"/>
        <item x="16"/>
        <item x="153"/>
        <item x="121"/>
        <item x="181"/>
        <item x="190"/>
        <item x="42"/>
        <item x="72"/>
        <item x="180"/>
        <item x="15"/>
        <item x="150"/>
        <item x="95"/>
        <item x="120"/>
        <item x="65"/>
        <item x="119"/>
        <item x="94"/>
        <item x="179"/>
        <item x="14"/>
        <item x="201"/>
        <item x="215"/>
        <item x="118"/>
        <item x="151"/>
        <item x="41"/>
        <item x="93"/>
        <item x="177"/>
        <item x="64"/>
        <item x="204"/>
        <item x="152"/>
        <item x="13"/>
        <item x="63"/>
        <item x="38"/>
        <item x="92"/>
        <item x="116"/>
        <item x="178"/>
        <item x="12"/>
        <item x="176"/>
        <item x="115"/>
        <item x="62"/>
        <item x="40"/>
        <item x="149"/>
        <item x="206"/>
        <item x="175"/>
        <item x="207"/>
        <item x="148"/>
        <item x="114"/>
        <item x="61"/>
        <item x="11"/>
        <item x="200"/>
        <item x="91"/>
        <item x="39"/>
        <item x="10"/>
        <item x="147"/>
        <item x="113"/>
        <item x="174"/>
        <item x="60"/>
        <item x="37"/>
        <item x="59"/>
        <item x="173"/>
        <item x="9"/>
        <item x="145"/>
        <item x="90"/>
        <item x="197"/>
        <item x="58"/>
        <item x="117"/>
        <item x="89"/>
        <item x="172"/>
        <item x="6"/>
        <item x="36"/>
        <item x="146"/>
        <item x="112"/>
        <item x="192"/>
        <item x="35"/>
        <item x="88"/>
        <item x="170"/>
        <item x="189"/>
        <item x="7"/>
        <item x="144"/>
        <item x="8"/>
        <item x="57"/>
        <item x="34"/>
        <item x="86"/>
        <item x="111"/>
        <item x="216"/>
        <item x="1"/>
        <item x="171"/>
        <item x="110"/>
        <item x="55"/>
        <item x="32"/>
        <item x="143"/>
        <item x="211"/>
        <item x="169"/>
        <item x="85"/>
        <item x="142"/>
        <item x="109"/>
        <item x="54"/>
        <item x="4"/>
        <item x="31"/>
        <item x="87"/>
        <item x="33"/>
        <item x="2"/>
        <item x="141"/>
        <item x="195"/>
        <item x="168"/>
        <item x="56"/>
        <item x="30"/>
        <item x="188"/>
        <item x="167"/>
        <item x="0"/>
        <item x="140"/>
        <item x="84"/>
        <item x="214"/>
        <item x="53"/>
        <item x="196"/>
        <item x="193"/>
        <item x="166"/>
        <item x="3"/>
        <item x="29"/>
        <item x="191"/>
        <item x="108"/>
        <item x="139"/>
        <item x="28"/>
        <item x="82"/>
        <item x="164"/>
        <item x="52"/>
        <item x="5"/>
        <item x="138"/>
        <item x="77"/>
        <item x="51"/>
        <item x="26"/>
        <item x="81"/>
        <item x="107"/>
        <item x="165"/>
        <item x="76"/>
        <item x="163"/>
        <item x="106"/>
        <item x="50"/>
        <item x="25"/>
        <item x="137"/>
        <item x="83"/>
        <item x="162"/>
        <item x="80"/>
        <item x="136"/>
        <item x="105"/>
        <item x="47"/>
        <item x="75"/>
        <item x="27"/>
        <item x="78"/>
        <item x="24"/>
        <item x="74"/>
        <item x="135"/>
        <item x="104"/>
        <item x="161"/>
        <item x="212"/>
        <item x="23"/>
        <item x="49"/>
        <item x="160"/>
        <item x="73"/>
        <item x="132"/>
        <item x="79"/>
        <item x="208"/>
        <item x="48"/>
        <item x="103"/>
        <item x="205"/>
        <item x="159"/>
        <item x="128"/>
        <item x="22"/>
        <item x="133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32">
    <i>
      <x v="165"/>
    </i>
    <i r="1">
      <x v="18"/>
    </i>
    <i r="1">
      <x v="21"/>
    </i>
    <i r="1">
      <x v="26"/>
    </i>
    <i>
      <x v="176"/>
    </i>
    <i r="1">
      <x v="18"/>
    </i>
    <i r="1">
      <x v="19"/>
    </i>
    <i r="1">
      <x v="21"/>
    </i>
    <i r="1">
      <x v="29"/>
    </i>
    <i>
      <x v="182"/>
    </i>
    <i r="1">
      <x v="16"/>
    </i>
    <i r="1">
      <x v="17"/>
    </i>
    <i r="1">
      <x v="19"/>
    </i>
    <i r="1">
      <x v="21"/>
    </i>
    <i r="1">
      <x v="39"/>
    </i>
    <i>
      <x v="194"/>
    </i>
    <i r="1">
      <x v="9"/>
    </i>
    <i>
      <x v="198"/>
    </i>
    <i r="1">
      <x v="19"/>
    </i>
    <i r="1">
      <x v="21"/>
    </i>
    <i r="1">
      <x v="27"/>
    </i>
    <i>
      <x v="206"/>
    </i>
    <i r="1">
      <x v="9"/>
    </i>
    <i r="1">
      <x v="16"/>
    </i>
    <i r="1">
      <x v="18"/>
    </i>
    <i r="1">
      <x v="19"/>
    </i>
    <i r="1">
      <x v="21"/>
    </i>
    <i>
      <x v="214"/>
    </i>
    <i r="1">
      <x v="7"/>
    </i>
    <i r="1">
      <x v="18"/>
    </i>
    <i r="1">
      <x v="21"/>
    </i>
    <i r="1">
      <x v="26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31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3">
        <item m="1" x="60"/>
        <item x="28"/>
        <item x="16"/>
        <item x="32"/>
        <item x="11"/>
        <item m="1" x="58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m="1" x="59"/>
        <item x="26"/>
        <item x="12"/>
        <item x="2"/>
        <item x="35"/>
        <item m="1" x="61"/>
        <item x="29"/>
        <item x="17"/>
        <item x="3"/>
        <item x="25"/>
        <item x="15"/>
        <item x="20"/>
        <item x="27"/>
        <item x="36"/>
        <item x="23"/>
        <item x="24"/>
        <item x="31"/>
        <item x="34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t="default"/>
      </items>
    </pivotField>
    <pivotField showAll="0"/>
    <pivotField numFmtId="14" showAll="0">
      <items count="848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79"/>
        <item x="40"/>
        <item x="38"/>
        <item x="41"/>
        <item x="680"/>
        <item x="42"/>
        <item x="681"/>
        <item x="682"/>
        <item x="44"/>
        <item x="43"/>
        <item x="45"/>
        <item x="46"/>
        <item x="48"/>
        <item x="49"/>
        <item x="683"/>
        <item x="47"/>
        <item x="50"/>
        <item x="51"/>
        <item x="52"/>
        <item x="53"/>
        <item x="684"/>
        <item x="56"/>
        <item x="54"/>
        <item x="55"/>
        <item x="57"/>
        <item x="685"/>
        <item x="58"/>
        <item x="59"/>
        <item x="60"/>
        <item x="61"/>
        <item x="62"/>
        <item x="63"/>
        <item x="64"/>
        <item x="65"/>
        <item x="72"/>
        <item x="686"/>
        <item x="66"/>
        <item x="67"/>
        <item x="68"/>
        <item x="69"/>
        <item x="70"/>
        <item x="71"/>
        <item x="687"/>
        <item x="688"/>
        <item x="73"/>
        <item x="74"/>
        <item x="75"/>
        <item x="76"/>
        <item x="80"/>
        <item x="689"/>
        <item x="77"/>
        <item x="78"/>
        <item x="79"/>
        <item x="81"/>
        <item x="82"/>
        <item x="83"/>
        <item x="690"/>
        <item x="85"/>
        <item x="84"/>
        <item x="86"/>
        <item x="87"/>
        <item x="691"/>
        <item x="89"/>
        <item x="692"/>
        <item x="88"/>
        <item x="90"/>
        <item x="91"/>
        <item x="92"/>
        <item x="93"/>
        <item x="693"/>
        <item x="694"/>
        <item x="94"/>
        <item x="95"/>
        <item x="695"/>
        <item x="97"/>
        <item x="96"/>
        <item x="98"/>
        <item x="101"/>
        <item x="99"/>
        <item x="100"/>
        <item x="696"/>
        <item x="102"/>
        <item x="105"/>
        <item x="103"/>
        <item x="697"/>
        <item x="104"/>
        <item x="106"/>
        <item x="107"/>
        <item x="108"/>
        <item x="109"/>
        <item x="698"/>
        <item x="699"/>
        <item x="110"/>
        <item x="111"/>
        <item x="112"/>
        <item x="113"/>
        <item x="114"/>
        <item x="700"/>
        <item x="115"/>
        <item x="116"/>
        <item x="117"/>
        <item x="118"/>
        <item x="119"/>
        <item x="120"/>
        <item x="121"/>
        <item x="701"/>
        <item x="122"/>
        <item x="123"/>
        <item x="124"/>
        <item x="125"/>
        <item x="126"/>
        <item x="702"/>
        <item x="703"/>
        <item x="704"/>
        <item x="127"/>
        <item x="128"/>
        <item x="129"/>
        <item x="130"/>
        <item x="135"/>
        <item x="70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06"/>
        <item x="707"/>
        <item x="151"/>
        <item x="152"/>
        <item x="153"/>
        <item x="154"/>
        <item x="155"/>
        <item x="708"/>
        <item x="709"/>
        <item x="710"/>
        <item x="158"/>
        <item x="156"/>
        <item x="157"/>
        <item x="711"/>
        <item x="159"/>
        <item x="712"/>
        <item x="713"/>
        <item x="160"/>
        <item x="161"/>
        <item x="162"/>
        <item x="163"/>
        <item x="165"/>
        <item x="714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16"/>
        <item x="717"/>
        <item x="176"/>
        <item x="183"/>
        <item x="718"/>
        <item x="719"/>
        <item x="720"/>
        <item x="721"/>
        <item x="722"/>
        <item x="723"/>
        <item x="175"/>
        <item x="724"/>
        <item x="725"/>
        <item x="726"/>
        <item x="72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28"/>
        <item x="193"/>
        <item x="194"/>
        <item x="195"/>
        <item x="196"/>
        <item x="197"/>
        <item x="729"/>
        <item x="199"/>
        <item x="198"/>
        <item x="200"/>
        <item x="201"/>
        <item x="202"/>
        <item x="205"/>
        <item x="204"/>
        <item x="730"/>
        <item x="203"/>
        <item x="206"/>
        <item x="207"/>
        <item x="208"/>
        <item x="209"/>
        <item x="210"/>
        <item x="73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3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33"/>
        <item x="237"/>
        <item x="238"/>
        <item x="242"/>
        <item x="239"/>
        <item x="241"/>
        <item x="734"/>
        <item x="735"/>
        <item x="240"/>
        <item x="243"/>
        <item x="244"/>
        <item x="245"/>
        <item x="246"/>
        <item x="247"/>
        <item x="736"/>
        <item x="737"/>
        <item x="248"/>
        <item x="249"/>
        <item x="250"/>
        <item x="251"/>
        <item x="252"/>
        <item x="738"/>
        <item x="253"/>
        <item x="254"/>
        <item x="255"/>
        <item x="256"/>
        <item x="257"/>
        <item x="258"/>
        <item x="260"/>
        <item x="259"/>
        <item x="261"/>
        <item x="262"/>
        <item x="739"/>
        <item x="263"/>
        <item x="740"/>
        <item x="265"/>
        <item x="264"/>
        <item x="266"/>
        <item x="267"/>
        <item x="268"/>
        <item x="269"/>
        <item x="271"/>
        <item x="272"/>
        <item x="270"/>
        <item x="741"/>
        <item x="273"/>
        <item x="274"/>
        <item x="275"/>
        <item x="276"/>
        <item x="742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43"/>
        <item x="287"/>
        <item x="289"/>
        <item x="290"/>
        <item x="291"/>
        <item x="292"/>
        <item x="744"/>
        <item x="745"/>
        <item x="293"/>
        <item x="294"/>
        <item x="746"/>
        <item x="747"/>
        <item x="295"/>
        <item x="296"/>
        <item x="748"/>
        <item x="297"/>
        <item x="298"/>
        <item x="299"/>
        <item x="300"/>
        <item x="301"/>
        <item x="302"/>
        <item x="749"/>
        <item x="303"/>
        <item x="304"/>
        <item x="305"/>
        <item x="306"/>
        <item x="754"/>
        <item x="750"/>
        <item x="751"/>
        <item x="307"/>
        <item x="308"/>
        <item x="309"/>
        <item x="310"/>
        <item x="311"/>
        <item x="312"/>
        <item x="752"/>
        <item x="753"/>
        <item x="313"/>
        <item x="314"/>
        <item x="755"/>
        <item x="315"/>
        <item x="756"/>
        <item x="757"/>
        <item x="316"/>
        <item x="317"/>
        <item x="318"/>
        <item x="319"/>
        <item x="320"/>
        <item x="321"/>
        <item x="758"/>
        <item x="322"/>
        <item x="323"/>
        <item x="324"/>
        <item x="759"/>
        <item x="325"/>
        <item x="326"/>
        <item x="760"/>
        <item x="327"/>
        <item x="328"/>
        <item x="329"/>
        <item x="330"/>
        <item x="331"/>
        <item x="332"/>
        <item x="333"/>
        <item x="334"/>
        <item x="335"/>
        <item x="761"/>
        <item x="336"/>
        <item x="337"/>
        <item x="338"/>
        <item x="340"/>
        <item x="339"/>
        <item x="341"/>
        <item x="342"/>
        <item x="343"/>
        <item x="344"/>
        <item x="345"/>
        <item x="76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63"/>
        <item x="358"/>
        <item x="359"/>
        <item x="360"/>
        <item x="361"/>
        <item x="364"/>
        <item x="362"/>
        <item x="764"/>
        <item x="765"/>
        <item x="365"/>
        <item x="366"/>
        <item x="367"/>
        <item x="368"/>
        <item x="369"/>
        <item x="371"/>
        <item x="766"/>
        <item x="370"/>
        <item x="372"/>
        <item x="767"/>
        <item x="373"/>
        <item x="768"/>
        <item x="374"/>
        <item x="375"/>
        <item x="376"/>
        <item x="377"/>
        <item x="380"/>
        <item x="379"/>
        <item x="769"/>
        <item x="770"/>
        <item x="381"/>
        <item x="378"/>
        <item x="382"/>
        <item x="383"/>
        <item x="384"/>
        <item x="385"/>
        <item x="386"/>
        <item x="387"/>
        <item x="388"/>
        <item x="771"/>
        <item x="389"/>
        <item x="390"/>
        <item x="391"/>
        <item x="77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75"/>
        <item x="773"/>
        <item x="774"/>
        <item x="404"/>
        <item x="405"/>
        <item x="406"/>
        <item x="407"/>
        <item x="408"/>
        <item x="776"/>
        <item x="409"/>
        <item x="410"/>
        <item x="411"/>
        <item x="412"/>
        <item x="413"/>
        <item x="415"/>
        <item x="777"/>
        <item x="414"/>
        <item x="416"/>
        <item x="417"/>
        <item x="418"/>
        <item x="419"/>
        <item x="420"/>
        <item x="778"/>
        <item x="421"/>
        <item x="422"/>
        <item x="424"/>
        <item x="423"/>
        <item x="425"/>
        <item x="779"/>
        <item x="426"/>
        <item x="427"/>
        <item x="428"/>
        <item x="780"/>
        <item x="429"/>
        <item x="430"/>
        <item x="436"/>
        <item x="781"/>
        <item x="782"/>
        <item x="431"/>
        <item x="433"/>
        <item x="432"/>
        <item x="434"/>
        <item x="783"/>
        <item x="784"/>
        <item x="435"/>
        <item x="437"/>
        <item x="438"/>
        <item x="439"/>
        <item x="440"/>
        <item x="441"/>
        <item x="785"/>
        <item x="786"/>
        <item x="787"/>
        <item x="788"/>
        <item x="442"/>
        <item x="443"/>
        <item x="444"/>
        <item x="789"/>
        <item x="445"/>
        <item x="446"/>
        <item x="447"/>
        <item x="448"/>
        <item x="449"/>
        <item x="450"/>
        <item x="451"/>
        <item x="452"/>
        <item x="790"/>
        <item x="454"/>
        <item x="455"/>
        <item x="456"/>
        <item x="791"/>
        <item x="457"/>
        <item x="458"/>
        <item x="459"/>
        <item x="460"/>
        <item x="461"/>
        <item x="792"/>
        <item x="79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94"/>
        <item x="474"/>
        <item x="476"/>
        <item x="477"/>
        <item x="478"/>
        <item x="479"/>
        <item x="481"/>
        <item x="795"/>
        <item x="480"/>
        <item x="482"/>
        <item x="483"/>
        <item x="484"/>
        <item x="485"/>
        <item x="486"/>
        <item x="79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97"/>
        <item x="79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99"/>
        <item x="800"/>
        <item x="801"/>
        <item x="511"/>
        <item x="513"/>
        <item x="514"/>
        <item x="517"/>
        <item x="80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0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04"/>
        <item x="805"/>
        <item x="542"/>
        <item x="543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06"/>
        <item x="807"/>
        <item x="808"/>
        <item x="809"/>
        <item x="544"/>
        <item x="545"/>
        <item x="546"/>
        <item x="547"/>
        <item x="548"/>
        <item x="824"/>
        <item x="825"/>
        <item x="549"/>
        <item x="550"/>
        <item x="551"/>
        <item x="552"/>
        <item x="553"/>
        <item x="555"/>
        <item x="826"/>
        <item x="554"/>
        <item x="556"/>
        <item x="557"/>
        <item x="558"/>
        <item x="559"/>
        <item x="560"/>
        <item x="827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28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29"/>
        <item x="830"/>
        <item x="585"/>
        <item x="831"/>
        <item x="586"/>
        <item x="587"/>
        <item x="588"/>
        <item x="589"/>
        <item x="832"/>
        <item x="592"/>
        <item x="591"/>
        <item x="593"/>
        <item x="833"/>
        <item x="594"/>
        <item x="598"/>
        <item x="596"/>
        <item x="595"/>
        <item x="597"/>
        <item x="599"/>
        <item x="600"/>
        <item x="601"/>
        <item x="834"/>
        <item x="610"/>
        <item x="602"/>
        <item x="603"/>
        <item x="604"/>
        <item x="605"/>
        <item x="607"/>
        <item x="606"/>
        <item x="835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36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37"/>
        <item x="838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39"/>
        <item x="653"/>
        <item x="840"/>
        <item x="654"/>
        <item x="651"/>
        <item x="652"/>
        <item x="661"/>
        <item x="841"/>
        <item x="655"/>
        <item x="656"/>
        <item x="657"/>
        <item x="658"/>
        <item x="659"/>
        <item x="660"/>
        <item x="842"/>
        <item x="843"/>
        <item x="844"/>
        <item x="662"/>
        <item x="845"/>
        <item x="663"/>
        <item x="664"/>
        <item x="665"/>
        <item x="667"/>
        <item x="66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668"/>
        <item x="670"/>
        <item x="671"/>
        <item x="672"/>
        <item x="673"/>
        <item x="674"/>
        <item x="676"/>
        <item x="677"/>
        <item x="678"/>
        <item x="715"/>
        <item x="675"/>
        <item x="846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2">
    <i>
      <x v="7"/>
    </i>
    <i>
      <x v="9"/>
    </i>
    <i>
      <x v="16"/>
    </i>
    <i>
      <x v="17"/>
    </i>
    <i>
      <x v="18"/>
    </i>
    <i>
      <x v="19"/>
    </i>
    <i>
      <x v="21"/>
    </i>
    <i>
      <x v="26"/>
    </i>
    <i>
      <x v="27"/>
    </i>
    <i>
      <x v="29"/>
    </i>
    <i>
      <x v="39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5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847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79"/>
        <item x="40"/>
        <item x="38"/>
        <item x="41"/>
        <item x="680"/>
        <item x="42"/>
        <item x="681"/>
        <item x="682"/>
        <item x="44"/>
        <item x="43"/>
        <item x="45"/>
        <item x="46"/>
        <item x="48"/>
        <item x="49"/>
        <item x="683"/>
        <item x="47"/>
        <item x="50"/>
        <item x="51"/>
        <item x="52"/>
        <item x="53"/>
        <item x="684"/>
        <item x="56"/>
        <item x="54"/>
        <item x="55"/>
        <item x="57"/>
        <item x="685"/>
        <item x="58"/>
        <item x="59"/>
        <item x="60"/>
        <item x="61"/>
        <item x="62"/>
        <item x="63"/>
        <item x="64"/>
        <item x="65"/>
        <item x="72"/>
        <item x="686"/>
        <item x="66"/>
        <item x="67"/>
        <item x="68"/>
        <item x="69"/>
        <item x="70"/>
        <item x="71"/>
        <item x="687"/>
        <item x="688"/>
        <item x="73"/>
        <item x="74"/>
        <item x="75"/>
        <item x="76"/>
        <item x="80"/>
        <item x="689"/>
        <item x="77"/>
        <item x="78"/>
        <item x="79"/>
        <item x="81"/>
        <item x="82"/>
        <item x="83"/>
        <item x="690"/>
        <item x="85"/>
        <item x="84"/>
        <item x="86"/>
        <item x="87"/>
        <item x="691"/>
        <item x="89"/>
        <item x="692"/>
        <item x="88"/>
        <item x="90"/>
        <item x="91"/>
        <item x="92"/>
        <item x="93"/>
        <item x="693"/>
        <item x="694"/>
        <item x="94"/>
        <item x="95"/>
        <item x="695"/>
        <item x="97"/>
        <item x="96"/>
        <item x="98"/>
        <item x="101"/>
        <item x="99"/>
        <item x="100"/>
        <item x="696"/>
        <item x="102"/>
        <item x="105"/>
        <item x="103"/>
        <item x="697"/>
        <item x="104"/>
        <item x="106"/>
        <item x="107"/>
        <item x="108"/>
        <item x="109"/>
        <item x="698"/>
        <item x="699"/>
        <item x="110"/>
        <item x="111"/>
        <item x="112"/>
        <item x="113"/>
        <item x="114"/>
        <item x="700"/>
        <item x="115"/>
        <item x="116"/>
        <item x="117"/>
        <item x="118"/>
        <item x="119"/>
        <item x="120"/>
        <item x="121"/>
        <item x="701"/>
        <item x="122"/>
        <item x="123"/>
        <item x="124"/>
        <item x="125"/>
        <item x="126"/>
        <item x="702"/>
        <item x="703"/>
        <item x="704"/>
        <item x="127"/>
        <item x="128"/>
        <item x="129"/>
        <item x="130"/>
        <item x="135"/>
        <item x="70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06"/>
        <item x="707"/>
        <item x="151"/>
        <item x="152"/>
        <item x="153"/>
        <item x="154"/>
        <item x="155"/>
        <item x="708"/>
        <item x="709"/>
        <item x="710"/>
        <item x="158"/>
        <item x="156"/>
        <item x="157"/>
        <item x="711"/>
        <item x="159"/>
        <item x="712"/>
        <item x="713"/>
        <item x="160"/>
        <item x="161"/>
        <item x="162"/>
        <item x="163"/>
        <item x="165"/>
        <item x="714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16"/>
        <item x="717"/>
        <item x="176"/>
        <item x="183"/>
        <item x="718"/>
        <item x="719"/>
        <item x="720"/>
        <item x="721"/>
        <item x="722"/>
        <item x="723"/>
        <item x="175"/>
        <item x="724"/>
        <item x="725"/>
        <item x="726"/>
        <item x="72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28"/>
        <item x="193"/>
        <item x="194"/>
        <item x="195"/>
        <item x="196"/>
        <item x="197"/>
        <item x="729"/>
        <item x="199"/>
        <item x="198"/>
        <item x="200"/>
        <item x="201"/>
        <item x="202"/>
        <item x="205"/>
        <item x="204"/>
        <item x="730"/>
        <item x="203"/>
        <item x="206"/>
        <item x="207"/>
        <item x="208"/>
        <item x="209"/>
        <item x="210"/>
        <item x="73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3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33"/>
        <item x="237"/>
        <item x="238"/>
        <item x="242"/>
        <item x="239"/>
        <item x="241"/>
        <item x="734"/>
        <item x="735"/>
        <item x="240"/>
        <item x="243"/>
        <item x="244"/>
        <item x="245"/>
        <item x="246"/>
        <item x="247"/>
        <item x="736"/>
        <item x="737"/>
        <item x="248"/>
        <item x="249"/>
        <item x="250"/>
        <item x="251"/>
        <item x="252"/>
        <item x="738"/>
        <item x="253"/>
        <item x="254"/>
        <item x="255"/>
        <item x="256"/>
        <item x="257"/>
        <item x="258"/>
        <item x="260"/>
        <item x="259"/>
        <item x="261"/>
        <item x="262"/>
        <item x="739"/>
        <item x="263"/>
        <item x="740"/>
        <item x="265"/>
        <item x="264"/>
        <item x="266"/>
        <item x="267"/>
        <item x="268"/>
        <item x="269"/>
        <item x="271"/>
        <item x="272"/>
        <item x="270"/>
        <item x="741"/>
        <item x="273"/>
        <item x="274"/>
        <item x="275"/>
        <item x="276"/>
        <item x="742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43"/>
        <item x="287"/>
        <item x="289"/>
        <item x="290"/>
        <item x="291"/>
        <item x="292"/>
        <item x="744"/>
        <item x="745"/>
        <item x="293"/>
        <item x="294"/>
        <item x="746"/>
        <item x="747"/>
        <item x="295"/>
        <item x="296"/>
        <item x="748"/>
        <item x="297"/>
        <item x="298"/>
        <item x="299"/>
        <item x="300"/>
        <item x="301"/>
        <item x="302"/>
        <item x="749"/>
        <item x="303"/>
        <item x="304"/>
        <item x="305"/>
        <item x="306"/>
        <item x="754"/>
        <item x="750"/>
        <item x="751"/>
        <item x="307"/>
        <item x="308"/>
        <item x="309"/>
        <item x="310"/>
        <item x="311"/>
        <item x="312"/>
        <item x="752"/>
        <item x="753"/>
        <item x="313"/>
        <item x="314"/>
        <item x="755"/>
        <item x="315"/>
        <item x="756"/>
        <item x="757"/>
        <item x="316"/>
        <item x="317"/>
        <item x="318"/>
        <item x="319"/>
        <item x="320"/>
        <item x="321"/>
        <item x="758"/>
        <item x="322"/>
        <item x="323"/>
        <item x="324"/>
        <item x="759"/>
        <item x="325"/>
        <item x="326"/>
        <item x="760"/>
        <item x="327"/>
        <item x="328"/>
        <item x="329"/>
        <item x="330"/>
        <item x="331"/>
        <item x="332"/>
        <item x="333"/>
        <item x="334"/>
        <item x="335"/>
        <item x="761"/>
        <item x="336"/>
        <item x="337"/>
        <item x="338"/>
        <item x="340"/>
        <item x="339"/>
        <item x="341"/>
        <item x="342"/>
        <item x="343"/>
        <item x="344"/>
        <item x="345"/>
        <item x="76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63"/>
        <item x="358"/>
        <item x="359"/>
        <item x="360"/>
        <item x="361"/>
        <item x="364"/>
        <item x="362"/>
        <item x="764"/>
        <item x="765"/>
        <item x="365"/>
        <item x="366"/>
        <item x="367"/>
        <item x="368"/>
        <item x="369"/>
        <item x="371"/>
        <item x="766"/>
        <item x="370"/>
        <item x="372"/>
        <item x="767"/>
        <item x="373"/>
        <item x="768"/>
        <item x="374"/>
        <item x="375"/>
        <item x="376"/>
        <item x="377"/>
        <item x="380"/>
        <item x="379"/>
        <item x="769"/>
        <item x="770"/>
        <item x="381"/>
        <item x="378"/>
        <item x="382"/>
        <item x="383"/>
        <item x="384"/>
        <item x="385"/>
        <item x="386"/>
        <item x="387"/>
        <item x="388"/>
        <item x="771"/>
        <item x="389"/>
        <item x="390"/>
        <item x="391"/>
        <item x="77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75"/>
        <item x="773"/>
        <item x="774"/>
        <item x="404"/>
        <item x="405"/>
        <item x="406"/>
        <item x="407"/>
        <item x="408"/>
        <item x="776"/>
        <item x="409"/>
        <item x="410"/>
        <item x="411"/>
        <item x="412"/>
        <item x="413"/>
        <item x="415"/>
        <item x="777"/>
        <item x="414"/>
        <item x="416"/>
        <item x="417"/>
        <item x="418"/>
        <item x="419"/>
        <item x="420"/>
        <item x="778"/>
        <item x="421"/>
        <item x="422"/>
        <item x="424"/>
        <item x="423"/>
        <item x="425"/>
        <item x="779"/>
        <item x="426"/>
        <item x="427"/>
        <item x="428"/>
        <item x="780"/>
        <item x="429"/>
        <item x="430"/>
        <item x="436"/>
        <item x="781"/>
        <item x="782"/>
        <item x="431"/>
        <item x="433"/>
        <item x="432"/>
        <item x="434"/>
        <item x="783"/>
        <item x="784"/>
        <item x="435"/>
        <item x="437"/>
        <item x="438"/>
        <item x="439"/>
        <item x="440"/>
        <item x="441"/>
        <item x="785"/>
        <item x="786"/>
        <item x="787"/>
        <item x="788"/>
        <item x="442"/>
        <item x="443"/>
        <item x="444"/>
        <item x="789"/>
        <item x="445"/>
        <item x="446"/>
        <item x="447"/>
        <item x="448"/>
        <item x="449"/>
        <item x="450"/>
        <item x="451"/>
        <item x="452"/>
        <item x="790"/>
        <item x="454"/>
        <item x="455"/>
        <item x="456"/>
        <item x="791"/>
        <item x="457"/>
        <item x="458"/>
        <item x="459"/>
        <item x="460"/>
        <item x="461"/>
        <item x="792"/>
        <item x="79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94"/>
        <item x="474"/>
        <item x="476"/>
        <item x="477"/>
        <item x="478"/>
        <item x="479"/>
        <item x="481"/>
        <item x="795"/>
        <item x="480"/>
        <item x="482"/>
        <item x="483"/>
        <item x="484"/>
        <item x="485"/>
        <item x="486"/>
        <item x="79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97"/>
        <item x="79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99"/>
        <item x="800"/>
        <item x="801"/>
        <item x="511"/>
        <item x="513"/>
        <item x="514"/>
        <item x="517"/>
        <item x="80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0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04"/>
        <item x="805"/>
        <item x="542"/>
        <item x="543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06"/>
        <item x="807"/>
        <item x="808"/>
        <item x="809"/>
        <item x="544"/>
        <item x="545"/>
        <item x="546"/>
        <item x="547"/>
        <item x="548"/>
        <item x="824"/>
        <item x="825"/>
        <item x="549"/>
        <item x="550"/>
        <item x="551"/>
        <item x="552"/>
        <item x="553"/>
        <item x="555"/>
        <item x="826"/>
        <item x="554"/>
        <item x="556"/>
        <item x="557"/>
        <item x="558"/>
        <item x="559"/>
        <item x="560"/>
        <item x="827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28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29"/>
        <item x="830"/>
        <item x="585"/>
        <item x="831"/>
        <item x="586"/>
        <item x="587"/>
        <item x="588"/>
        <item x="589"/>
        <item x="832"/>
        <item x="592"/>
        <item x="591"/>
        <item x="593"/>
        <item x="833"/>
        <item x="594"/>
        <item x="598"/>
        <item x="596"/>
        <item x="595"/>
        <item x="597"/>
        <item x="599"/>
        <item x="600"/>
        <item x="601"/>
        <item x="834"/>
        <item x="610"/>
        <item x="602"/>
        <item x="603"/>
        <item x="604"/>
        <item x="605"/>
        <item x="607"/>
        <item x="606"/>
        <item x="835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36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37"/>
        <item x="838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39"/>
        <item x="653"/>
        <item x="840"/>
        <item x="654"/>
        <item x="651"/>
        <item x="652"/>
        <item x="661"/>
        <item x="841"/>
        <item x="655"/>
        <item x="656"/>
        <item x="657"/>
        <item x="658"/>
        <item x="659"/>
        <item x="660"/>
        <item x="842"/>
        <item x="843"/>
        <item x="844"/>
        <item x="662"/>
        <item x="845"/>
        <item x="663"/>
        <item x="664"/>
        <item x="665"/>
        <item x="667"/>
        <item x="66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668"/>
        <item x="670"/>
        <item x="671"/>
        <item x="672"/>
        <item x="673"/>
        <item x="674"/>
        <item x="676"/>
        <item x="677"/>
        <item x="678"/>
        <item x="715"/>
        <item x="675"/>
        <item x="846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7">
    <i>
      <x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7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27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848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79"/>
        <item x="40"/>
        <item x="38"/>
        <item x="41"/>
        <item x="680"/>
        <item x="42"/>
        <item x="681"/>
        <item x="682"/>
        <item x="44"/>
        <item x="43"/>
        <item x="45"/>
        <item x="46"/>
        <item x="48"/>
        <item x="49"/>
        <item x="683"/>
        <item x="47"/>
        <item x="50"/>
        <item x="51"/>
        <item x="52"/>
        <item x="53"/>
        <item x="684"/>
        <item x="56"/>
        <item x="54"/>
        <item x="55"/>
        <item x="57"/>
        <item x="685"/>
        <item x="58"/>
        <item x="59"/>
        <item x="60"/>
        <item x="61"/>
        <item x="62"/>
        <item x="63"/>
        <item x="64"/>
        <item x="65"/>
        <item x="72"/>
        <item x="686"/>
        <item x="66"/>
        <item x="67"/>
        <item x="68"/>
        <item x="69"/>
        <item x="70"/>
        <item x="71"/>
        <item x="687"/>
        <item x="688"/>
        <item x="73"/>
        <item x="74"/>
        <item x="75"/>
        <item x="76"/>
        <item x="80"/>
        <item x="689"/>
        <item x="77"/>
        <item x="78"/>
        <item x="79"/>
        <item x="81"/>
        <item x="82"/>
        <item x="83"/>
        <item x="690"/>
        <item x="85"/>
        <item x="84"/>
        <item x="86"/>
        <item x="87"/>
        <item x="691"/>
        <item x="89"/>
        <item x="692"/>
        <item x="88"/>
        <item x="90"/>
        <item x="91"/>
        <item x="92"/>
        <item x="93"/>
        <item x="693"/>
        <item x="694"/>
        <item x="94"/>
        <item x="95"/>
        <item x="695"/>
        <item x="97"/>
        <item x="96"/>
        <item x="98"/>
        <item x="101"/>
        <item x="99"/>
        <item x="100"/>
        <item x="696"/>
        <item x="102"/>
        <item x="105"/>
        <item x="103"/>
        <item x="697"/>
        <item x="104"/>
        <item x="106"/>
        <item x="107"/>
        <item x="108"/>
        <item x="109"/>
        <item x="698"/>
        <item x="699"/>
        <item x="110"/>
        <item x="111"/>
        <item x="112"/>
        <item x="113"/>
        <item x="114"/>
        <item x="700"/>
        <item x="115"/>
        <item x="116"/>
        <item x="117"/>
        <item x="118"/>
        <item x="119"/>
        <item x="120"/>
        <item x="121"/>
        <item x="701"/>
        <item x="122"/>
        <item x="123"/>
        <item x="124"/>
        <item x="125"/>
        <item x="126"/>
        <item x="702"/>
        <item x="703"/>
        <item x="704"/>
        <item x="127"/>
        <item x="128"/>
        <item x="129"/>
        <item x="130"/>
        <item x="135"/>
        <item x="70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06"/>
        <item x="707"/>
        <item x="151"/>
        <item x="152"/>
        <item x="153"/>
        <item x="154"/>
        <item x="155"/>
        <item x="708"/>
        <item x="709"/>
        <item x="710"/>
        <item x="158"/>
        <item x="156"/>
        <item x="157"/>
        <item x="711"/>
        <item x="159"/>
        <item x="712"/>
        <item x="713"/>
        <item x="160"/>
        <item x="161"/>
        <item x="162"/>
        <item x="163"/>
        <item x="165"/>
        <item x="714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16"/>
        <item x="717"/>
        <item x="176"/>
        <item x="183"/>
        <item x="718"/>
        <item x="719"/>
        <item x="720"/>
        <item x="721"/>
        <item x="722"/>
        <item x="723"/>
        <item x="175"/>
        <item x="724"/>
        <item x="725"/>
        <item x="726"/>
        <item x="72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28"/>
        <item x="193"/>
        <item x="194"/>
        <item x="195"/>
        <item x="196"/>
        <item x="197"/>
        <item x="729"/>
        <item x="199"/>
        <item x="198"/>
        <item x="200"/>
        <item x="201"/>
        <item x="202"/>
        <item x="205"/>
        <item x="204"/>
        <item x="730"/>
        <item x="203"/>
        <item x="206"/>
        <item x="207"/>
        <item x="208"/>
        <item x="209"/>
        <item x="210"/>
        <item x="73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3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33"/>
        <item x="237"/>
        <item x="238"/>
        <item x="242"/>
        <item x="239"/>
        <item x="241"/>
        <item x="734"/>
        <item x="735"/>
        <item x="240"/>
        <item x="243"/>
        <item x="244"/>
        <item x="245"/>
        <item x="246"/>
        <item x="247"/>
        <item x="736"/>
        <item x="737"/>
        <item x="248"/>
        <item x="249"/>
        <item x="250"/>
        <item x="251"/>
        <item x="252"/>
        <item x="738"/>
        <item x="253"/>
        <item x="254"/>
        <item x="255"/>
        <item x="256"/>
        <item x="257"/>
        <item x="258"/>
        <item x="260"/>
        <item x="259"/>
        <item x="261"/>
        <item x="262"/>
        <item x="739"/>
        <item x="263"/>
        <item x="740"/>
        <item x="265"/>
        <item x="264"/>
        <item x="266"/>
        <item x="267"/>
        <item x="268"/>
        <item x="269"/>
        <item x="271"/>
        <item x="272"/>
        <item x="270"/>
        <item x="741"/>
        <item x="273"/>
        <item x="274"/>
        <item x="275"/>
        <item x="276"/>
        <item x="742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43"/>
        <item x="287"/>
        <item x="289"/>
        <item x="290"/>
        <item x="291"/>
        <item x="292"/>
        <item x="744"/>
        <item x="745"/>
        <item x="293"/>
        <item x="294"/>
        <item x="746"/>
        <item x="747"/>
        <item x="295"/>
        <item x="296"/>
        <item x="748"/>
        <item x="297"/>
        <item x="298"/>
        <item x="299"/>
        <item x="300"/>
        <item x="301"/>
        <item x="302"/>
        <item x="749"/>
        <item x="303"/>
        <item x="304"/>
        <item x="305"/>
        <item x="306"/>
        <item x="754"/>
        <item x="750"/>
        <item x="751"/>
        <item x="307"/>
        <item x="308"/>
        <item x="309"/>
        <item x="310"/>
        <item x="311"/>
        <item x="312"/>
        <item x="752"/>
        <item x="753"/>
        <item x="313"/>
        <item x="314"/>
        <item x="755"/>
        <item x="315"/>
        <item x="756"/>
        <item x="757"/>
        <item x="316"/>
        <item x="317"/>
        <item x="318"/>
        <item x="319"/>
        <item x="320"/>
        <item x="321"/>
        <item x="758"/>
        <item x="322"/>
        <item x="323"/>
        <item x="324"/>
        <item x="759"/>
        <item x="325"/>
        <item x="326"/>
        <item x="760"/>
        <item x="327"/>
        <item x="328"/>
        <item x="329"/>
        <item x="330"/>
        <item x="331"/>
        <item x="332"/>
        <item x="333"/>
        <item x="334"/>
        <item x="335"/>
        <item x="761"/>
        <item x="336"/>
        <item x="337"/>
        <item x="338"/>
        <item x="340"/>
        <item x="339"/>
        <item x="341"/>
        <item x="342"/>
        <item x="343"/>
        <item x="344"/>
        <item x="345"/>
        <item x="76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63"/>
        <item x="358"/>
        <item x="359"/>
        <item x="360"/>
        <item x="361"/>
        <item x="364"/>
        <item x="362"/>
        <item x="764"/>
        <item x="765"/>
        <item x="365"/>
        <item x="366"/>
        <item x="367"/>
        <item x="368"/>
        <item x="369"/>
        <item x="371"/>
        <item x="766"/>
        <item x="370"/>
        <item x="372"/>
        <item x="767"/>
        <item x="373"/>
        <item x="768"/>
        <item x="374"/>
        <item x="375"/>
        <item x="376"/>
        <item x="377"/>
        <item x="380"/>
        <item x="379"/>
        <item x="769"/>
        <item x="770"/>
        <item x="381"/>
        <item x="378"/>
        <item x="382"/>
        <item x="383"/>
        <item x="384"/>
        <item x="385"/>
        <item x="386"/>
        <item x="387"/>
        <item x="388"/>
        <item x="771"/>
        <item x="389"/>
        <item x="390"/>
        <item x="391"/>
        <item x="77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75"/>
        <item x="773"/>
        <item x="774"/>
        <item x="404"/>
        <item x="405"/>
        <item x="406"/>
        <item x="407"/>
        <item x="408"/>
        <item x="776"/>
        <item x="409"/>
        <item x="410"/>
        <item x="411"/>
        <item x="412"/>
        <item x="413"/>
        <item x="415"/>
        <item x="777"/>
        <item x="414"/>
        <item x="416"/>
        <item x="417"/>
        <item x="418"/>
        <item x="419"/>
        <item x="420"/>
        <item x="778"/>
        <item x="421"/>
        <item x="422"/>
        <item x="424"/>
        <item x="423"/>
        <item x="425"/>
        <item x="779"/>
        <item x="426"/>
        <item x="427"/>
        <item x="428"/>
        <item x="780"/>
        <item x="429"/>
        <item x="430"/>
        <item x="436"/>
        <item x="781"/>
        <item x="782"/>
        <item x="431"/>
        <item x="433"/>
        <item x="432"/>
        <item x="434"/>
        <item x="783"/>
        <item x="784"/>
        <item x="435"/>
        <item x="437"/>
        <item x="438"/>
        <item x="439"/>
        <item x="440"/>
        <item x="441"/>
        <item x="785"/>
        <item x="786"/>
        <item x="787"/>
        <item x="788"/>
        <item x="442"/>
        <item x="443"/>
        <item x="444"/>
        <item x="789"/>
        <item x="445"/>
        <item x="446"/>
        <item x="447"/>
        <item x="448"/>
        <item x="449"/>
        <item x="450"/>
        <item x="451"/>
        <item x="452"/>
        <item x="790"/>
        <item x="454"/>
        <item x="455"/>
        <item x="456"/>
        <item x="791"/>
        <item x="457"/>
        <item x="458"/>
        <item x="459"/>
        <item x="460"/>
        <item x="461"/>
        <item x="792"/>
        <item x="79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94"/>
        <item x="474"/>
        <item x="476"/>
        <item x="477"/>
        <item x="478"/>
        <item x="479"/>
        <item x="481"/>
        <item x="795"/>
        <item x="480"/>
        <item x="482"/>
        <item x="483"/>
        <item x="484"/>
        <item x="485"/>
        <item x="486"/>
        <item x="79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97"/>
        <item x="79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99"/>
        <item x="800"/>
        <item x="801"/>
        <item x="511"/>
        <item x="513"/>
        <item x="514"/>
        <item x="517"/>
        <item x="80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0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04"/>
        <item x="805"/>
        <item x="542"/>
        <item x="543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06"/>
        <item x="807"/>
        <item x="808"/>
        <item x="809"/>
        <item x="544"/>
        <item x="545"/>
        <item x="546"/>
        <item x="547"/>
        <item x="548"/>
        <item x="824"/>
        <item x="825"/>
        <item x="549"/>
        <item x="550"/>
        <item x="551"/>
        <item x="552"/>
        <item x="553"/>
        <item x="555"/>
        <item x="826"/>
        <item x="554"/>
        <item x="556"/>
        <item x="557"/>
        <item x="558"/>
        <item x="559"/>
        <item x="560"/>
        <item x="827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28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29"/>
        <item x="830"/>
        <item x="585"/>
        <item x="831"/>
        <item x="586"/>
        <item x="587"/>
        <item x="588"/>
        <item x="589"/>
        <item x="832"/>
        <item x="592"/>
        <item x="591"/>
        <item x="593"/>
        <item x="833"/>
        <item x="594"/>
        <item x="598"/>
        <item x="596"/>
        <item x="595"/>
        <item x="597"/>
        <item x="599"/>
        <item x="600"/>
        <item x="601"/>
        <item x="834"/>
        <item x="610"/>
        <item x="602"/>
        <item x="603"/>
        <item x="604"/>
        <item x="605"/>
        <item x="607"/>
        <item x="606"/>
        <item x="835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36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37"/>
        <item x="838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39"/>
        <item x="653"/>
        <item x="840"/>
        <item x="654"/>
        <item x="651"/>
        <item x="652"/>
        <item x="661"/>
        <item x="841"/>
        <item x="655"/>
        <item x="656"/>
        <item x="657"/>
        <item x="658"/>
        <item x="659"/>
        <item x="660"/>
        <item x="842"/>
        <item x="843"/>
        <item x="844"/>
        <item x="662"/>
        <item x="845"/>
        <item x="663"/>
        <item x="664"/>
        <item x="665"/>
        <item x="667"/>
        <item x="66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668"/>
        <item x="670"/>
        <item x="671"/>
        <item x="672"/>
        <item x="673"/>
        <item x="674"/>
        <item x="676"/>
        <item x="677"/>
        <item x="678"/>
        <item x="715"/>
        <item x="675"/>
        <item x="846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t="default"/>
      </items>
    </pivotField>
    <pivotField showAll="0"/>
    <pivotField axis="axisRow" showAll="0" sortType="descending">
      <items count="218">
        <item x="102"/>
        <item x="134"/>
        <item x="21"/>
        <item x="210"/>
        <item x="198"/>
        <item x="186"/>
        <item x="203"/>
        <item x="131"/>
        <item x="71"/>
        <item x="187"/>
        <item x="20"/>
        <item x="158"/>
        <item x="101"/>
        <item x="126"/>
        <item x="70"/>
        <item x="127"/>
        <item x="100"/>
        <item x="185"/>
        <item x="19"/>
        <item x="46"/>
        <item x="209"/>
        <item x="125"/>
        <item x="157"/>
        <item x="45"/>
        <item x="99"/>
        <item x="184"/>
        <item x="69"/>
        <item x="213"/>
        <item x="156"/>
        <item x="129"/>
        <item x="68"/>
        <item x="43"/>
        <item x="98"/>
        <item x="124"/>
        <item x="199"/>
        <item x="18"/>
        <item x="183"/>
        <item x="123"/>
        <item x="67"/>
        <item x="44"/>
        <item x="155"/>
        <item x="97"/>
        <item x="182"/>
        <item x="194"/>
        <item x="154"/>
        <item x="122"/>
        <item x="66"/>
        <item x="17"/>
        <item x="130"/>
        <item x="96"/>
        <item x="202"/>
        <item x="16"/>
        <item x="153"/>
        <item x="121"/>
        <item x="181"/>
        <item x="190"/>
        <item x="42"/>
        <item x="72"/>
        <item x="180"/>
        <item x="15"/>
        <item x="150"/>
        <item x="95"/>
        <item x="120"/>
        <item x="65"/>
        <item x="119"/>
        <item x="94"/>
        <item x="179"/>
        <item x="14"/>
        <item x="201"/>
        <item x="215"/>
        <item x="118"/>
        <item x="151"/>
        <item x="41"/>
        <item x="93"/>
        <item x="177"/>
        <item x="64"/>
        <item x="204"/>
        <item x="152"/>
        <item x="13"/>
        <item x="63"/>
        <item x="38"/>
        <item x="92"/>
        <item x="116"/>
        <item x="178"/>
        <item x="12"/>
        <item x="176"/>
        <item x="115"/>
        <item x="62"/>
        <item x="40"/>
        <item x="149"/>
        <item x="206"/>
        <item x="175"/>
        <item x="207"/>
        <item x="148"/>
        <item x="114"/>
        <item x="61"/>
        <item x="11"/>
        <item x="200"/>
        <item x="91"/>
        <item x="39"/>
        <item x="10"/>
        <item x="147"/>
        <item x="113"/>
        <item x="174"/>
        <item x="60"/>
        <item x="37"/>
        <item x="59"/>
        <item x="173"/>
        <item x="9"/>
        <item x="145"/>
        <item x="90"/>
        <item x="197"/>
        <item x="58"/>
        <item x="117"/>
        <item x="89"/>
        <item x="172"/>
        <item x="6"/>
        <item x="36"/>
        <item x="146"/>
        <item x="112"/>
        <item x="192"/>
        <item x="35"/>
        <item x="88"/>
        <item x="170"/>
        <item x="189"/>
        <item x="7"/>
        <item x="144"/>
        <item x="8"/>
        <item x="57"/>
        <item x="34"/>
        <item x="86"/>
        <item x="111"/>
        <item x="216"/>
        <item x="1"/>
        <item x="171"/>
        <item x="110"/>
        <item x="55"/>
        <item x="32"/>
        <item x="143"/>
        <item x="211"/>
        <item x="169"/>
        <item x="85"/>
        <item x="142"/>
        <item x="109"/>
        <item x="54"/>
        <item x="4"/>
        <item x="31"/>
        <item x="87"/>
        <item x="33"/>
        <item x="2"/>
        <item x="141"/>
        <item x="195"/>
        <item x="168"/>
        <item x="56"/>
        <item x="30"/>
        <item x="188"/>
        <item x="167"/>
        <item x="0"/>
        <item x="140"/>
        <item x="84"/>
        <item x="214"/>
        <item x="53"/>
        <item x="196"/>
        <item x="193"/>
        <item x="166"/>
        <item x="3"/>
        <item x="29"/>
        <item x="191"/>
        <item x="108"/>
        <item x="139"/>
        <item x="28"/>
        <item x="82"/>
        <item x="164"/>
        <item x="52"/>
        <item x="5"/>
        <item x="138"/>
        <item x="77"/>
        <item x="51"/>
        <item x="26"/>
        <item x="81"/>
        <item x="107"/>
        <item x="165"/>
        <item x="76"/>
        <item x="163"/>
        <item x="106"/>
        <item x="50"/>
        <item x="25"/>
        <item x="137"/>
        <item x="83"/>
        <item x="162"/>
        <item x="80"/>
        <item x="136"/>
        <item x="105"/>
        <item x="47"/>
        <item x="75"/>
        <item x="27"/>
        <item x="78"/>
        <item x="24"/>
        <item x="74"/>
        <item x="135"/>
        <item x="104"/>
        <item x="161"/>
        <item x="212"/>
        <item x="23"/>
        <item x="49"/>
        <item x="160"/>
        <item x="73"/>
        <item x="132"/>
        <item x="79"/>
        <item x="208"/>
        <item x="48"/>
        <item x="103"/>
        <item x="205"/>
        <item x="159"/>
        <item x="128"/>
        <item x="22"/>
        <item x="133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8">
    <i>
      <x v="174"/>
    </i>
    <i>
      <x v="176"/>
    </i>
    <i>
      <x v="182"/>
    </i>
    <i>
      <x v="194"/>
    </i>
    <i>
      <x v="198"/>
    </i>
    <i>
      <x v="206"/>
    </i>
    <i>
      <x v="214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2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30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6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48"/>
        <item m="1" x="36"/>
        <item m="1" x="52"/>
        <item m="1" x="40"/>
        <item m="1" x="28"/>
        <item m="1" x="44"/>
        <item m="1" x="32"/>
        <item m="1" x="54"/>
        <item m="1" x="42"/>
        <item m="1" x="30"/>
        <item m="1" x="43"/>
        <item m="1" x="31"/>
        <item m="1" x="49"/>
        <item m="1" x="37"/>
        <item m="1" x="50"/>
        <item m="1" x="38"/>
        <item m="1" x="51"/>
        <item m="1" x="39"/>
        <item m="1" x="53"/>
        <item m="1" x="41"/>
        <item m="1" x="29"/>
        <item m="1" x="45"/>
        <item m="1" x="33"/>
        <item m="1" x="46"/>
        <item m="1" x="34"/>
        <item m="1" x="47"/>
        <item m="1" x="35"/>
        <item t="default"/>
      </items>
    </pivotField>
  </pivotFields>
  <rowFields count="1">
    <field x="16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U15" firstHeaderRow="1" firstDataRow="2" firstDataCol="1"/>
  <pivotFields count="3">
    <pivotField axis="axisCol" showAll="0" defaultSubtotal="0">
      <items count="3">
        <item x="2"/>
        <item x="1"/>
        <item x="0"/>
      </items>
    </pivotField>
    <pivotField axis="axisRow" showAll="0" sortType="descending" defaultSubtotal="0">
      <items count="20">
        <item m="1" x="15"/>
        <item m="1" x="16"/>
        <item m="1" x="17"/>
        <item m="1" x="18"/>
        <item x="7"/>
        <item m="1" x="19"/>
        <item x="11"/>
        <item x="10"/>
        <item x="9"/>
        <item x="8"/>
        <item x="6"/>
        <item x="5"/>
        <item x="4"/>
        <item m="1" x="12"/>
        <item x="3"/>
        <item x="2"/>
        <item m="1" x="13"/>
        <item x="1"/>
        <item x="0"/>
        <item m="1" x="14"/>
      </items>
    </pivotField>
    <pivotField dataField="1" showAll="0" defaultSubtotal="0"/>
  </pivotFields>
  <rowFields count="1">
    <field x="1"/>
  </rowFields>
  <rowItems count="13"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4"/>
    </i>
    <i>
      <x v="15"/>
    </i>
    <i>
      <x v="17"/>
    </i>
    <i>
      <x v="18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7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7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5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0"/>
        <i x="1"/>
        <i x="2"/>
        <i x="3"/>
        <i x="4"/>
        <i x="5" s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158" tableType="queryTable" totalsRowShown="0">
  <tableColumns count="6">
    <tableColumn id="1" xr3:uid="{8CEE02E1-594A-4B09-A16D-3A2C074FE1BE}" uniqueName="1" name="Id_Article" queryTableFieldId="1" dataDxfId="19"/>
    <tableColumn id="2" xr3:uid="{561829CE-1A4A-42BD-B911-4CEA93DE49F7}" uniqueName="2" name="Fournisseur" queryTableFieldId="2" dataDxfId="18"/>
    <tableColumn id="3" xr3:uid="{5FACAEA8-EE12-4680-BA47-97B37CBE8730}" uniqueName="3" name="Designations" queryTableFieldId="3" dataDxfId="17"/>
    <tableColumn id="4" xr3:uid="{BB1ACF0B-1507-4BC8-BE13-8633BF9DF303}" uniqueName="4" name="Quantité" queryTableFieldId="4" dataDxfId="16"/>
    <tableColumn id="5" xr3:uid="{2B990A50-BC77-499B-80DD-C1547BA3BAA6}" uniqueName="5" name="Prix" queryTableFieldId="5" dataDxfId="15"/>
    <tableColumn id="6" xr3:uid="{3408D562-C140-4212-8A73-8DFE94CC3106}" uniqueName="6" name="Total" queryTableFieldId="6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34" tableType="queryTable" totalsRowShown="0">
  <tableColumns count="2">
    <tableColumn id="1" xr3:uid="{7F9E003E-302B-4F6D-8471-0AB2DD6E95FF}" uniqueName="1" name="Fournisseur" queryTableFieldId="1" dataDxfId="5"/>
    <tableColumn id="2" xr3:uid="{531B57A6-03E5-4D4F-B733-BC0687DAAF89}" uniqueName="2" name="Total" queryTableFieldId="2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49" tableType="queryTable" totalsRowShown="0" headerRowDxfId="68" dataDxfId="67">
  <sortState xmlns:xlrd2="http://schemas.microsoft.com/office/spreadsheetml/2017/richdata2" ref="K21:M49">
    <sortCondition descending="1" ref="K21:K49"/>
  </sortState>
  <tableColumns count="3">
    <tableColumn id="7" xr3:uid="{97E50C93-5AD9-481A-A9C3-F014519A63A0}" uniqueName="7" name="Année" queryTableFieldId="7" dataDxfId="38"/>
    <tableColumn id="6" xr3:uid="{D88F103D-67DC-4439-A2A2-FE6F98443698}" uniqueName="6" name="Mois" queryTableFieldId="6" dataDxfId="66"/>
    <tableColumn id="5" xr3:uid="{D45C1B4D-2900-4B05-84E0-FC81C450BC21}" uniqueName="5" name="Total" queryTableFieldId="5" dataDxfId="3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833" tableType="queryTable" totalsRowShown="0" headerRowDxfId="65" totalsRowDxfId="64">
  <autoFilter ref="A2:F833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xr3:uid="{768351C3-6EC4-479B-A4C7-D24A0078FEEA}" uniqueName="13" name="Id_Article" queryTableFieldId="18" dataDxfId="3" dataCellStyle="Normal 6 4"/>
    <tableColumn id="14" xr3:uid="{38E1BC79-AB62-4F6A-A1FB-A231D3996909}" uniqueName="14" name="Fournisseur" queryTableFieldId="19" dataDxfId="63"/>
    <tableColumn id="15" xr3:uid="{D63F051B-3CF9-4571-8153-67BFD217F4AE}" uniqueName="15" name="Designations" queryTableFieldId="20" dataDxfId="62"/>
    <tableColumn id="4" xr3:uid="{5D25768E-9300-4FE5-A895-A379B683D297}" uniqueName="4" name="Prix" queryTableFieldId="4" dataDxfId="2" totalsRowDxfId="61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6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T45" tableType="queryTable" totalsRowShown="0" headerRowDxfId="59" dataDxfId="58">
  <sortState xmlns:xlrd2="http://schemas.microsoft.com/office/spreadsheetml/2017/richdata2" ref="D18:T45">
    <sortCondition descending="1" ref="D18:D45"/>
  </sortState>
  <tableColumns count="17">
    <tableColumn id="1" xr3:uid="{29CDBAA1-B0D2-4615-A017-56BC97E13B49}" uniqueName="1" name="Date" queryTableFieldId="1" dataDxfId="36"/>
    <tableColumn id="2" xr3:uid="{6C4D8D59-0958-4062-9816-A7DD721DAA2A}" uniqueName="2" name="InventaireDebut" queryTableFieldId="2" dataDxfId="35"/>
    <tableColumn id="19" xr3:uid="{5C882384-BFB5-4AA2-A886-41664D6AE336}" uniqueName="19" name="InventaireFin" queryTableFieldId="21" dataDxfId="34"/>
    <tableColumn id="18" xr3:uid="{FFF8DB8B-F9BC-481E-8ABE-75550CCB9A59}" uniqueName="18" name="Evol. Stock" queryTableFieldId="19" dataDxfId="33"/>
    <tableColumn id="20" xr3:uid="{D7D9FBA8-633D-4516-952A-7801C64F2A4A}" uniqueName="20" name="Achats" queryTableFieldId="23" dataDxfId="32"/>
    <tableColumn id="5" xr3:uid="{55A364AA-D998-484D-B050-CAB9E8E5A659}" uniqueName="5" name="ProvisionMois" queryTableFieldId="5" dataDxfId="31"/>
    <tableColumn id="6" xr3:uid="{FAF86511-D4C5-414D-92AA-FBF9744B1818}" uniqueName="6" name="ProvisionN1" queryTableFieldId="6" dataDxfId="30"/>
    <tableColumn id="7" xr3:uid="{CD9F33C3-C58B-4A8D-B069-0027CABBD967}" uniqueName="7" name="Provision" queryTableFieldId="7" dataDxfId="29"/>
    <tableColumn id="8" xr3:uid="{E414A6BA-58C6-4F57-A946-A84E6DCE9D4D}" uniqueName="8" name="Retro" queryTableFieldId="8" dataDxfId="28"/>
    <tableColumn id="9" xr3:uid="{6595754B-4A33-441F-9DC5-23C6F80F2FB1}" uniqueName="9" name="Repas" queryTableFieldId="9" dataDxfId="27"/>
    <tableColumn id="10" xr3:uid="{A9672570-FCE9-42BE-A130-22F098CED115}" uniqueName="10" name="Offerts" queryTableFieldId="10" dataDxfId="26"/>
    <tableColumn id="11" xr3:uid="{FFE73DE3-271F-477C-A157-277854938DCE}" uniqueName="11" name="Autres" queryTableFieldId="11" dataDxfId="25"/>
    <tableColumn id="12" xr3:uid="{FC4E8735-E371-4931-9F2A-AC4E517071FF}" uniqueName="12" name="TotalCredits" queryTableFieldId="12" dataDxfId="24"/>
    <tableColumn id="13" xr3:uid="{837269B2-B53C-4E7E-B432-683C22C25AC6}" uniqueName="13" name="Consommations" queryTableFieldId="13" dataDxfId="23"/>
    <tableColumn id="14" xr3:uid="{201BBEF4-D3C2-4D65-9A59-32E51305B6FB}" uniqueName="14" name="CaHT" queryTableFieldId="14" dataDxfId="22"/>
    <tableColumn id="15" xr3:uid="{97AF14E2-7A72-426E-B4B7-C1C6BCCFE1DE}" uniqueName="15" name="Ratio" queryTableFieldId="15" dataDxfId="21"/>
    <tableColumn id="16" xr3:uid="{78FF49F3-2622-498E-A931-D46F45639242}" uniqueName="16" name="DateLibelle" queryTableFieldId="16" dataDxfId="5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56"/>
    <tableColumn id="2" xr3:uid="{749AD65A-05D6-43CB-AA3E-F7DA67637EBA}" uniqueName="2" name="Valeur" queryTableFieldId="2" dataDxfId="5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sortState xmlns:xlrd2="http://schemas.microsoft.com/office/spreadsheetml/2017/richdata2" ref="L3:P13">
    <sortCondition descending="1" ref="L3:L13"/>
  </sortState>
  <tableColumns count="5">
    <tableColumn id="5" xr3:uid="{9662C4D5-EA9D-44EE-AF88-57AEF34EA9C1}" uniqueName="5" name="DatePeriode" queryTableFieldId="5" dataDxfId="54"/>
    <tableColumn id="1" xr3:uid="{793BF8F7-F4E9-49C3-85FD-5FA7F8CAB722}" uniqueName="1" name="Periode" queryTableFieldId="1"/>
    <tableColumn id="2" xr3:uid="{A9D6186D-761B-42D5-AA74-F34E502334D5}" uniqueName="2" name="Total_CA_HT" queryTableFieldId="2" dataDxfId="53"/>
    <tableColumn id="3" xr3:uid="{5A853D43-246E-43C0-9267-411269D33778}" uniqueName="3" name="Consommations" queryTableFieldId="3" dataDxfId="52"/>
    <tableColumn id="4" xr3:uid="{44E51F16-F68E-4F29-8F79-BB884E044AAC}" uniqueName="4" name="Ratio" queryTableFieldId="4" dataDxfId="51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30" tableType="queryTable" totalsRowShown="0">
  <autoFilter ref="A1:B30" xr:uid="{662BC06D-1071-4747-B75E-6E79754B01DC}"/>
  <tableColumns count="2">
    <tableColumn id="1" xr3:uid="{9AE90FF4-3391-4C8E-8877-06B94DB90B8D}" uniqueName="1" name="DateMois" queryTableFieldId="1" dataDxfId="20"/>
    <tableColumn id="2" xr3:uid="{6AA9B5EC-ED4B-476F-B103-2F080FCD48ED}" uniqueName="2" name="Mois" queryTableFieldId="2" dataDxfId="55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716" tableType="queryTable" totalsRowShown="0">
  <tableColumns count="16">
    <tableColumn id="1" xr3:uid="{64AFADCA-D74E-4D24-99A3-C2B8547CFA20}" uniqueName="1" name="Flux" queryTableFieldId="1" dataDxfId="49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48"/>
    <tableColumn id="5" xr3:uid="{6D010ADD-5D1C-4C45-A43A-949461B01552}" uniqueName="5" name="Lieu" queryTableFieldId="5" dataDxfId="47"/>
    <tableColumn id="6" xr3:uid="{238DF19A-3D30-4815-ADA3-1F8DE755B0A7}" uniqueName="6" name="Date" queryTableFieldId="6" dataDxfId="46"/>
    <tableColumn id="7" xr3:uid="{ECDC84ED-1C4D-4533-92C6-E2080115E1B6}" uniqueName="7" name="Montant" queryTableFieldId="7" dataDxfId="45"/>
    <tableColumn id="8" xr3:uid="{6D3450E5-8544-4912-A150-BDB4DFBF8CD0}" uniqueName="8" name="Type_Doc" queryTableFieldId="8" dataDxfId="44"/>
    <tableColumn id="9" xr3:uid="{4ACBFE71-1DDD-4A6D-9C6C-29250A83889B}" uniqueName="9" name="Annee" queryTableFieldId="9"/>
    <tableColumn id="10" xr3:uid="{E6407F9B-CFF8-4D6D-8732-3F779C978D6B}" uniqueName="10" name="Mois" queryTableFieldId="10" dataDxfId="43"/>
    <tableColumn id="11" xr3:uid="{92C0AD7A-2F82-4F0A-A07D-2C84790FAE71}" uniqueName="11" name="Mois_lettre" queryTableFieldId="11" dataDxfId="42"/>
    <tableColumn id="12" xr3:uid="{861E98F5-C66D-43D8-8B79-334BDC94ADCD}" uniqueName="12" name="Mois_Chiffre" queryTableFieldId="12"/>
    <tableColumn id="13" xr3:uid="{B1DEAE51-F223-4DB2-8345-E94D2E5C94EC}" uniqueName="13" name="Jour" queryTableFieldId="13" dataDxfId="41"/>
    <tableColumn id="14" xr3:uid="{8F8D7EE5-F4FD-4009-B83D-2C9209EBF4B1}" uniqueName="14" name="Factures_Mois" queryTableFieldId="14" dataDxfId="40"/>
    <tableColumn id="15" xr3:uid="{C8E13BAC-1EC9-4ACC-A695-585514363CB2}" uniqueName="15" name="Ca_Mois" queryTableFieldId="15" dataDxfId="39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C52" sqref="C52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440</v>
      </c>
      <c r="B1" s="58" t="s">
        <v>64</v>
      </c>
      <c r="C1" s="59" t="s">
        <v>415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52" t="s">
        <v>1290</v>
      </c>
      <c r="J16" s="152"/>
      <c r="K16" s="152"/>
      <c r="L16" s="152"/>
      <c r="M16" s="125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381</v>
      </c>
      <c r="O17" s="96">
        <v>0.32</v>
      </c>
    </row>
    <row r="18" spans="1:15">
      <c r="A18" s="7"/>
      <c r="B18" s="4"/>
      <c r="C18" s="5" t="s">
        <v>28</v>
      </c>
      <c r="F18" s="5" t="s">
        <v>340</v>
      </c>
      <c r="I18" s="5" t="s">
        <v>341</v>
      </c>
      <c r="M18" s="1" t="s">
        <v>379</v>
      </c>
      <c r="N18" s="1" t="s">
        <v>380</v>
      </c>
      <c r="O18" s="1" t="s">
        <v>26</v>
      </c>
    </row>
    <row r="19" spans="1:15">
      <c r="A19" s="7"/>
      <c r="B19" s="4"/>
      <c r="D19" t="s">
        <v>77</v>
      </c>
      <c r="G19" t="s">
        <v>77</v>
      </c>
      <c r="I19"/>
      <c r="J19" t="s">
        <v>78</v>
      </c>
      <c r="L19" s="3">
        <v>2026</v>
      </c>
      <c r="M19" s="2"/>
      <c r="N19" s="2"/>
      <c r="O19" s="16"/>
    </row>
    <row r="20" spans="1:15">
      <c r="A20" s="7"/>
      <c r="B20" s="4"/>
      <c r="C20" s="3" t="s">
        <v>93</v>
      </c>
      <c r="D20" s="2">
        <v>1624.75</v>
      </c>
      <c r="F20" s="3" t="s">
        <v>116</v>
      </c>
      <c r="G20" s="2">
        <v>480.35</v>
      </c>
      <c r="I20" s="3" t="s">
        <v>115</v>
      </c>
      <c r="J20" s="2">
        <v>1100.9100000000001</v>
      </c>
      <c r="L20" s="56" t="s">
        <v>18</v>
      </c>
      <c r="M20" s="2">
        <v>13082.9</v>
      </c>
      <c r="N20" s="2">
        <v>61998.16</v>
      </c>
      <c r="O20" s="16">
        <v>0.21102099999999999</v>
      </c>
    </row>
    <row r="21" spans="1:15">
      <c r="A21" s="7"/>
      <c r="B21" s="4"/>
      <c r="C21" s="3" t="s">
        <v>94</v>
      </c>
      <c r="D21" s="2">
        <v>1490.1100000000001</v>
      </c>
      <c r="F21" s="56" t="s">
        <v>443</v>
      </c>
      <c r="G21" s="2">
        <v>141.08000000000001</v>
      </c>
      <c r="I21" s="3" t="s">
        <v>181</v>
      </c>
      <c r="J21" s="2">
        <v>1018.18</v>
      </c>
      <c r="L21" s="56" t="s">
        <v>19</v>
      </c>
      <c r="M21" s="2">
        <v>45456.97</v>
      </c>
      <c r="N21" s="2">
        <v>122821.38</v>
      </c>
      <c r="O21" s="16">
        <v>0.37010599999999999</v>
      </c>
    </row>
    <row r="22" spans="1:15">
      <c r="A22" s="7"/>
      <c r="B22" s="4"/>
      <c r="C22" s="3" t="s">
        <v>97</v>
      </c>
      <c r="D22" s="2">
        <v>954.54000000000008</v>
      </c>
      <c r="F22" s="56" t="s">
        <v>98</v>
      </c>
      <c r="G22" s="2">
        <v>203.02</v>
      </c>
      <c r="I22" s="3" t="s">
        <v>180</v>
      </c>
      <c r="J22" s="2">
        <v>5188.18</v>
      </c>
      <c r="L22" s="56" t="s">
        <v>372</v>
      </c>
      <c r="M22" s="2">
        <v>35608.74</v>
      </c>
      <c r="N22" s="2">
        <v>145120.89000000001</v>
      </c>
      <c r="O22" s="16">
        <v>0.24537300000000001</v>
      </c>
    </row>
    <row r="23" spans="1:15">
      <c r="B23" s="4"/>
      <c r="C23" s="3" t="s">
        <v>950</v>
      </c>
      <c r="D23" s="2">
        <v>306.66000000000003</v>
      </c>
      <c r="F23" s="56" t="s">
        <v>99</v>
      </c>
      <c r="G23" s="2">
        <v>136.25</v>
      </c>
      <c r="I23" s="3" t="s">
        <v>228</v>
      </c>
      <c r="J23" s="2">
        <v>12293.63</v>
      </c>
      <c r="L23" s="56" t="s">
        <v>20</v>
      </c>
      <c r="M23" s="2">
        <v>43078.2</v>
      </c>
      <c r="N23" s="2">
        <v>189234.46</v>
      </c>
      <c r="O23" s="16">
        <v>0.22764499999999999</v>
      </c>
    </row>
    <row r="24" spans="1:15">
      <c r="A24" s="7"/>
      <c r="B24" s="4"/>
      <c r="C24" s="3" t="s">
        <v>443</v>
      </c>
      <c r="D24" s="2">
        <v>1581.48</v>
      </c>
      <c r="F24" s="3" t="s">
        <v>181</v>
      </c>
      <c r="G24" s="2">
        <v>1624.67</v>
      </c>
      <c r="I24" s="3" t="s">
        <v>179</v>
      </c>
      <c r="J24" s="2">
        <v>12267.27</v>
      </c>
      <c r="L24" s="56" t="s">
        <v>371</v>
      </c>
      <c r="M24" s="2">
        <v>33609.42</v>
      </c>
      <c r="N24" s="2">
        <v>132993.54999999999</v>
      </c>
      <c r="O24" s="16">
        <v>0.25271500000000002</v>
      </c>
    </row>
    <row r="25" spans="1:15">
      <c r="A25" s="7"/>
      <c r="B25" s="4"/>
      <c r="C25" s="3" t="s">
        <v>82</v>
      </c>
      <c r="D25" s="2">
        <v>1335.84</v>
      </c>
      <c r="F25" s="56" t="s">
        <v>443</v>
      </c>
      <c r="G25" s="2">
        <v>178.86</v>
      </c>
      <c r="I25" s="3" t="s">
        <v>178</v>
      </c>
      <c r="J25" s="2">
        <v>12014.54</v>
      </c>
      <c r="L25" s="56" t="s">
        <v>370</v>
      </c>
      <c r="M25" s="2">
        <v>50702.69</v>
      </c>
      <c r="N25" s="2">
        <v>177517.23</v>
      </c>
      <c r="O25" s="16">
        <v>0.28562100000000001</v>
      </c>
    </row>
    <row r="26" spans="1:15">
      <c r="A26" s="7"/>
      <c r="B26" s="4"/>
      <c r="C26" s="3" t="s">
        <v>98</v>
      </c>
      <c r="D26" s="2">
        <v>2730.4</v>
      </c>
      <c r="F26" s="56" t="s">
        <v>82</v>
      </c>
      <c r="G26" s="2">
        <v>79.680000000000007</v>
      </c>
      <c r="I26" s="3" t="s">
        <v>316</v>
      </c>
      <c r="J26" s="2">
        <v>18115.45</v>
      </c>
      <c r="O26"/>
    </row>
    <row r="27" spans="1:15">
      <c r="A27" s="7"/>
      <c r="B27" s="4"/>
      <c r="C27" s="3" t="s">
        <v>99</v>
      </c>
      <c r="D27" s="2">
        <v>211.22</v>
      </c>
      <c r="F27" s="56" t="s">
        <v>98</v>
      </c>
      <c r="G27" s="2">
        <v>170.63</v>
      </c>
      <c r="I27" s="3" t="s">
        <v>0</v>
      </c>
      <c r="J27" s="2">
        <v>61998.16</v>
      </c>
      <c r="O27"/>
    </row>
    <row r="28" spans="1:15">
      <c r="A28" s="7"/>
      <c r="B28" s="4"/>
      <c r="C28" s="3" t="s">
        <v>1288</v>
      </c>
      <c r="D28" s="2">
        <v>561.95000000000005</v>
      </c>
      <c r="F28" s="56" t="s">
        <v>445</v>
      </c>
      <c r="G28" s="2">
        <v>1195.5</v>
      </c>
      <c r="I28"/>
      <c r="O28"/>
    </row>
    <row r="29" spans="1:15">
      <c r="A29" s="7"/>
      <c r="B29" s="4"/>
      <c r="C29" s="3" t="s">
        <v>445</v>
      </c>
      <c r="D29" s="2">
        <v>1195.5</v>
      </c>
      <c r="F29" s="3" t="s">
        <v>180</v>
      </c>
      <c r="G29" s="2">
        <v>2856.45</v>
      </c>
      <c r="I29"/>
      <c r="O29"/>
    </row>
    <row r="30" spans="1:15">
      <c r="A30" s="7"/>
      <c r="B30" s="4"/>
      <c r="C30" s="3" t="s">
        <v>628</v>
      </c>
      <c r="D30" s="2">
        <v>1090.45</v>
      </c>
      <c r="F30" s="56" t="s">
        <v>97</v>
      </c>
      <c r="G30" s="2">
        <v>253.58</v>
      </c>
      <c r="I30"/>
      <c r="O30"/>
    </row>
    <row r="31" spans="1:15">
      <c r="A31" s="7"/>
      <c r="B31" s="4"/>
      <c r="C31" s="3" t="s">
        <v>0</v>
      </c>
      <c r="D31" s="2">
        <v>13082.900000000001</v>
      </c>
      <c r="F31" s="56" t="s">
        <v>950</v>
      </c>
      <c r="G31" s="2">
        <v>306.66000000000003</v>
      </c>
      <c r="I31"/>
      <c r="O31"/>
    </row>
    <row r="32" spans="1:15">
      <c r="A32" s="7"/>
      <c r="B32" s="4"/>
      <c r="F32" s="56" t="s">
        <v>82</v>
      </c>
      <c r="G32" s="2">
        <v>627.86</v>
      </c>
      <c r="I32"/>
      <c r="O32"/>
    </row>
    <row r="33" spans="1:15">
      <c r="A33" s="7"/>
      <c r="B33" s="4"/>
      <c r="F33" s="56" t="s">
        <v>98</v>
      </c>
      <c r="G33" s="2">
        <v>577.9</v>
      </c>
      <c r="I33"/>
      <c r="O33"/>
    </row>
    <row r="34" spans="1:15">
      <c r="A34" s="7"/>
      <c r="B34" s="4"/>
      <c r="F34" s="56" t="s">
        <v>628</v>
      </c>
      <c r="G34" s="2">
        <v>1090.45</v>
      </c>
      <c r="I34"/>
      <c r="O34"/>
    </row>
    <row r="35" spans="1:15">
      <c r="A35" s="7"/>
      <c r="B35" s="4"/>
      <c r="F35" s="3" t="s">
        <v>228</v>
      </c>
      <c r="G35" s="2">
        <v>665.5</v>
      </c>
      <c r="I35"/>
      <c r="O35"/>
    </row>
    <row r="36" spans="1:15">
      <c r="A36" s="7"/>
      <c r="B36" s="4"/>
      <c r="F36" s="56" t="s">
        <v>94</v>
      </c>
      <c r="G36" s="2">
        <v>665.5</v>
      </c>
      <c r="I36"/>
      <c r="O36"/>
    </row>
    <row r="37" spans="1:15">
      <c r="A37" s="7"/>
      <c r="B37" s="4"/>
      <c r="F37" s="3" t="s">
        <v>179</v>
      </c>
      <c r="G37" s="2">
        <v>1333.51</v>
      </c>
      <c r="I37"/>
      <c r="O37"/>
    </row>
    <row r="38" spans="1:15">
      <c r="A38" s="7"/>
      <c r="B38" s="4"/>
      <c r="F38" s="56" t="s">
        <v>82</v>
      </c>
      <c r="G38" s="2">
        <v>218.91</v>
      </c>
      <c r="I38"/>
      <c r="O38"/>
    </row>
    <row r="39" spans="1:15">
      <c r="A39" s="7"/>
      <c r="B39" s="4"/>
      <c r="F39" s="56" t="s">
        <v>98</v>
      </c>
      <c r="G39" s="2">
        <v>552.65</v>
      </c>
      <c r="I39"/>
      <c r="O39"/>
    </row>
    <row r="40" spans="1:15">
      <c r="A40" s="7"/>
      <c r="B40" s="4"/>
      <c r="F40" s="56" t="s">
        <v>1288</v>
      </c>
      <c r="G40" s="2">
        <v>561.95000000000005</v>
      </c>
      <c r="I40"/>
      <c r="O40"/>
    </row>
    <row r="41" spans="1:15">
      <c r="A41" s="7"/>
      <c r="B41" s="4"/>
      <c r="F41" s="3" t="s">
        <v>178</v>
      </c>
      <c r="G41" s="2">
        <v>3751.1000000000004</v>
      </c>
      <c r="I41"/>
      <c r="O41"/>
    </row>
    <row r="42" spans="1:15">
      <c r="A42" s="7"/>
      <c r="B42" s="4"/>
      <c r="F42" s="56" t="s">
        <v>94</v>
      </c>
      <c r="G42" s="2">
        <v>824.61</v>
      </c>
      <c r="I42"/>
      <c r="O42"/>
    </row>
    <row r="43" spans="1:15">
      <c r="A43" s="7"/>
      <c r="B43" s="4"/>
      <c r="F43" s="56" t="s">
        <v>97</v>
      </c>
      <c r="G43" s="2">
        <v>700.96</v>
      </c>
      <c r="I43"/>
      <c r="O43"/>
    </row>
    <row r="44" spans="1:15">
      <c r="A44" s="7"/>
      <c r="B44" s="4"/>
      <c r="F44" s="56" t="s">
        <v>443</v>
      </c>
      <c r="G44" s="2">
        <v>828.96</v>
      </c>
      <c r="I44"/>
      <c r="O44"/>
    </row>
    <row r="45" spans="1:15">
      <c r="A45" s="7"/>
      <c r="B45" s="4"/>
      <c r="F45" s="56" t="s">
        <v>82</v>
      </c>
      <c r="G45" s="2">
        <v>409.39</v>
      </c>
      <c r="I45"/>
      <c r="O45"/>
    </row>
    <row r="46" spans="1:15">
      <c r="A46" s="7"/>
      <c r="B46" s="4"/>
      <c r="F46" s="56" t="s">
        <v>98</v>
      </c>
      <c r="G46" s="2">
        <v>987.18000000000006</v>
      </c>
      <c r="I46"/>
      <c r="O46"/>
    </row>
    <row r="47" spans="1:15">
      <c r="A47" s="7"/>
      <c r="B47" s="4"/>
      <c r="F47" s="3" t="s">
        <v>316</v>
      </c>
      <c r="G47" s="2">
        <v>2371.3199999999997</v>
      </c>
      <c r="I47"/>
      <c r="O47"/>
    </row>
    <row r="48" spans="1:15">
      <c r="A48" s="7"/>
      <c r="B48" s="4"/>
      <c r="F48" s="56" t="s">
        <v>93</v>
      </c>
      <c r="G48" s="2">
        <v>1624.75</v>
      </c>
      <c r="I48"/>
      <c r="O48"/>
    </row>
    <row r="49" spans="1:15">
      <c r="A49" s="7"/>
      <c r="B49" s="4"/>
      <c r="F49" s="56" t="s">
        <v>443</v>
      </c>
      <c r="G49" s="2">
        <v>432.58</v>
      </c>
      <c r="I49"/>
      <c r="O49"/>
    </row>
    <row r="50" spans="1:15">
      <c r="A50" s="7"/>
      <c r="B50" s="4"/>
      <c r="F50" s="56" t="s">
        <v>98</v>
      </c>
      <c r="G50" s="2">
        <v>239.02</v>
      </c>
      <c r="I50"/>
      <c r="O50"/>
    </row>
    <row r="51" spans="1:15">
      <c r="A51" s="7"/>
      <c r="B51" s="4"/>
      <c r="F51" s="56" t="s">
        <v>99</v>
      </c>
      <c r="G51" s="2">
        <v>74.97</v>
      </c>
      <c r="I51"/>
      <c r="O51"/>
    </row>
    <row r="52" spans="1:15">
      <c r="A52" s="7"/>
      <c r="B52" s="4"/>
      <c r="I52"/>
      <c r="O52"/>
    </row>
    <row r="53" spans="1:15">
      <c r="A53" s="7"/>
      <c r="B53" s="4"/>
      <c r="I53"/>
      <c r="O53"/>
    </row>
    <row r="54" spans="1:15">
      <c r="A54" s="7"/>
      <c r="B54" s="4"/>
      <c r="I54"/>
      <c r="O54"/>
    </row>
    <row r="55" spans="1:15" ht="18.75">
      <c r="A55" s="8"/>
      <c r="I55"/>
      <c r="O55"/>
    </row>
    <row r="56" spans="1:15" ht="15.75">
      <c r="A56" s="9"/>
      <c r="B56" s="4"/>
      <c r="I56"/>
      <c r="O56"/>
    </row>
    <row r="57" spans="1:15">
      <c r="A57" s="7"/>
      <c r="B57" s="4"/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1:O25">
    <cfRule type="cellIs" dxfId="13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I36" sqref="I36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28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6842</v>
      </c>
      <c r="B3" s="6" t="s">
        <v>441</v>
      </c>
      <c r="C3" s="6" t="s">
        <v>449</v>
      </c>
      <c r="D3" s="33">
        <v>1</v>
      </c>
      <c r="E3" s="15">
        <v>44</v>
      </c>
      <c r="F3" s="15">
        <v>44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6740</v>
      </c>
      <c r="B4" s="6" t="s">
        <v>441</v>
      </c>
      <c r="C4" s="6" t="s">
        <v>450</v>
      </c>
      <c r="D4" s="33">
        <v>1</v>
      </c>
      <c r="E4" s="15">
        <v>61.6</v>
      </c>
      <c r="F4" s="15">
        <v>61.6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6839</v>
      </c>
      <c r="B5" s="6" t="s">
        <v>441</v>
      </c>
      <c r="C5" s="6" t="s">
        <v>451</v>
      </c>
      <c r="D5" s="33">
        <v>1</v>
      </c>
      <c r="E5" s="15">
        <v>33.6</v>
      </c>
      <c r="F5" s="15">
        <v>33.6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6782</v>
      </c>
      <c r="B6" s="6" t="s">
        <v>441</v>
      </c>
      <c r="C6" s="6" t="s">
        <v>452</v>
      </c>
      <c r="D6" s="33">
        <v>1.5</v>
      </c>
      <c r="E6" s="15">
        <v>33.6</v>
      </c>
      <c r="F6" s="15">
        <v>50.4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2123</v>
      </c>
      <c r="B7" s="6" t="s">
        <v>93</v>
      </c>
      <c r="C7" s="6" t="s">
        <v>453</v>
      </c>
      <c r="D7" s="33">
        <v>1</v>
      </c>
      <c r="E7" s="15">
        <v>25.05</v>
      </c>
      <c r="F7" s="15">
        <v>25.05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3620</v>
      </c>
      <c r="B8" s="6" t="s">
        <v>93</v>
      </c>
      <c r="C8" s="6" t="s">
        <v>454</v>
      </c>
      <c r="D8" s="33">
        <v>1</v>
      </c>
      <c r="E8" s="15">
        <v>29.24</v>
      </c>
      <c r="F8" s="15">
        <v>29.24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3618</v>
      </c>
      <c r="B9" s="6" t="s">
        <v>93</v>
      </c>
      <c r="C9" s="6" t="s">
        <v>455</v>
      </c>
      <c r="D9" s="33">
        <v>1</v>
      </c>
      <c r="E9" s="15">
        <v>9.44</v>
      </c>
      <c r="F9" s="15">
        <v>9.44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2108</v>
      </c>
      <c r="B10" s="6" t="s">
        <v>93</v>
      </c>
      <c r="C10" s="6" t="s">
        <v>456</v>
      </c>
      <c r="D10" s="33">
        <v>1</v>
      </c>
      <c r="E10" s="15">
        <v>4.63</v>
      </c>
      <c r="F10" s="15">
        <v>4.63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6541</v>
      </c>
      <c r="B11" s="6" t="s">
        <v>93</v>
      </c>
      <c r="C11" s="6" t="s">
        <v>457</v>
      </c>
      <c r="D11" s="33">
        <v>1</v>
      </c>
      <c r="E11" s="15">
        <v>12</v>
      </c>
      <c r="F11" s="15">
        <v>12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1039</v>
      </c>
      <c r="B12" s="6" t="s">
        <v>93</v>
      </c>
      <c r="C12" s="6" t="s">
        <v>458</v>
      </c>
      <c r="D12" s="33">
        <v>3</v>
      </c>
      <c r="E12" s="15">
        <v>5.79</v>
      </c>
      <c r="F12" s="15">
        <v>17.37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2116</v>
      </c>
      <c r="B13" s="6" t="s">
        <v>93</v>
      </c>
      <c r="C13" s="6" t="s">
        <v>459</v>
      </c>
      <c r="D13" s="33">
        <v>1</v>
      </c>
      <c r="E13" s="15">
        <v>25.54</v>
      </c>
      <c r="F13" s="15">
        <v>25.54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1041</v>
      </c>
      <c r="B14" s="6" t="s">
        <v>93</v>
      </c>
      <c r="C14" s="6" t="s">
        <v>460</v>
      </c>
      <c r="D14" s="33">
        <v>3</v>
      </c>
      <c r="E14" s="15">
        <v>12.3</v>
      </c>
      <c r="F14" s="15">
        <v>36.9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6706</v>
      </c>
      <c r="B15" s="6" t="s">
        <v>93</v>
      </c>
      <c r="C15" s="6" t="s">
        <v>461</v>
      </c>
      <c r="D15" s="33">
        <v>2</v>
      </c>
      <c r="E15" s="15">
        <v>3.22</v>
      </c>
      <c r="F15" s="15">
        <v>6.44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2715</v>
      </c>
      <c r="B16" s="6" t="s">
        <v>93</v>
      </c>
      <c r="C16" s="6" t="s">
        <v>462</v>
      </c>
      <c r="D16" s="33">
        <v>1</v>
      </c>
      <c r="E16" s="15">
        <v>15.57</v>
      </c>
      <c r="F16" s="15">
        <v>15.57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6438</v>
      </c>
      <c r="B17" s="6" t="s">
        <v>93</v>
      </c>
      <c r="C17" s="6" t="s">
        <v>463</v>
      </c>
      <c r="D17" s="33">
        <v>2</v>
      </c>
      <c r="E17" s="15">
        <v>7.95</v>
      </c>
      <c r="F17" s="15">
        <v>15.9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2706</v>
      </c>
      <c r="B18" s="6" t="s">
        <v>93</v>
      </c>
      <c r="C18" s="6" t="s">
        <v>464</v>
      </c>
      <c r="D18" s="33">
        <v>1</v>
      </c>
      <c r="E18" s="15">
        <v>42.71</v>
      </c>
      <c r="F18" s="15">
        <v>42.71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2100</v>
      </c>
      <c r="B19" s="6" t="s">
        <v>93</v>
      </c>
      <c r="C19" s="6" t="s">
        <v>465</v>
      </c>
      <c r="D19" s="33">
        <v>1</v>
      </c>
      <c r="E19" s="15">
        <v>39.99</v>
      </c>
      <c r="F19" s="15">
        <v>39.99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6844</v>
      </c>
      <c r="B20" s="6" t="s">
        <v>93</v>
      </c>
      <c r="C20" s="6" t="s">
        <v>466</v>
      </c>
      <c r="D20" s="33">
        <v>1</v>
      </c>
      <c r="E20" s="15">
        <v>8.11</v>
      </c>
      <c r="F20" s="15">
        <v>8.11</v>
      </c>
      <c r="G20" s="38"/>
      <c r="H20" t="s">
        <v>1</v>
      </c>
      <c r="I20" s="10" t="s">
        <v>28</v>
      </c>
      <c r="J20"/>
      <c r="K20" t="s">
        <v>378</v>
      </c>
      <c r="L20" t="s">
        <v>5</v>
      </c>
      <c r="M20" s="92" t="s">
        <v>28</v>
      </c>
      <c r="N20" s="6"/>
      <c r="O20" s="6"/>
    </row>
    <row r="21" spans="1:16">
      <c r="A21" s="34">
        <v>1043</v>
      </c>
      <c r="B21" s="6" t="s">
        <v>93</v>
      </c>
      <c r="C21" s="6" t="s">
        <v>467</v>
      </c>
      <c r="D21" s="33">
        <v>2</v>
      </c>
      <c r="E21" s="15">
        <v>9.69</v>
      </c>
      <c r="F21" s="15">
        <v>19.38</v>
      </c>
      <c r="G21" s="38"/>
      <c r="H21" s="151" t="s">
        <v>441</v>
      </c>
      <c r="I21" s="2">
        <v>189.6</v>
      </c>
      <c r="J21"/>
      <c r="K21" s="1">
        <v>2026</v>
      </c>
      <c r="L21" t="s">
        <v>332</v>
      </c>
      <c r="M21" s="15">
        <v>9000.35</v>
      </c>
      <c r="N21" s="6"/>
      <c r="O21" s="6"/>
    </row>
    <row r="22" spans="1:16">
      <c r="A22" s="34">
        <v>6598</v>
      </c>
      <c r="B22" s="6" t="s">
        <v>93</v>
      </c>
      <c r="C22" s="6" t="s">
        <v>468</v>
      </c>
      <c r="D22" s="33">
        <v>3</v>
      </c>
      <c r="E22" s="15">
        <v>8.9700000000000006</v>
      </c>
      <c r="F22" s="15">
        <v>26.91</v>
      </c>
      <c r="G22" s="38"/>
      <c r="H22" s="151" t="s">
        <v>93</v>
      </c>
      <c r="I22" s="2">
        <v>1462.4100000000003</v>
      </c>
      <c r="J22"/>
      <c r="K22" s="1">
        <v>2026</v>
      </c>
      <c r="L22" t="s">
        <v>333</v>
      </c>
      <c r="M22" s="15">
        <v>6946.16</v>
      </c>
      <c r="N22" s="6"/>
      <c r="O22" s="6"/>
    </row>
    <row r="23" spans="1:16">
      <c r="A23" s="34">
        <v>1335</v>
      </c>
      <c r="B23" s="6" t="s">
        <v>93</v>
      </c>
      <c r="C23" s="6" t="s">
        <v>469</v>
      </c>
      <c r="D23" s="33">
        <v>1</v>
      </c>
      <c r="E23" s="15">
        <v>18.079999999999998</v>
      </c>
      <c r="F23" s="15">
        <v>18.079999999999998</v>
      </c>
      <c r="G23" s="38"/>
      <c r="H23" s="151" t="s">
        <v>94</v>
      </c>
      <c r="I23" s="2">
        <v>1041.3</v>
      </c>
      <c r="J23"/>
      <c r="K23" s="1">
        <v>2026</v>
      </c>
      <c r="L23" t="s">
        <v>20</v>
      </c>
      <c r="M23" s="15">
        <v>7046.63</v>
      </c>
      <c r="N23" s="6"/>
      <c r="O23" s="6"/>
    </row>
    <row r="24" spans="1:16">
      <c r="A24" s="34">
        <v>6437</v>
      </c>
      <c r="B24" s="6" t="s">
        <v>93</v>
      </c>
      <c r="C24" s="6" t="s">
        <v>470</v>
      </c>
      <c r="D24" s="33">
        <v>1</v>
      </c>
      <c r="E24" s="15">
        <v>30.26</v>
      </c>
      <c r="F24" s="15">
        <v>30.26</v>
      </c>
      <c r="G24" s="38"/>
      <c r="H24" s="151" t="s">
        <v>97</v>
      </c>
      <c r="I24" s="2">
        <v>1712.14</v>
      </c>
      <c r="J24"/>
      <c r="K24" s="1">
        <v>2026</v>
      </c>
      <c r="L24" t="s">
        <v>334</v>
      </c>
      <c r="M24" s="15">
        <v>8531.61</v>
      </c>
      <c r="N24" s="6"/>
      <c r="O24" s="6"/>
    </row>
    <row r="25" spans="1:16">
      <c r="A25" s="34">
        <v>1049</v>
      </c>
      <c r="B25" s="6" t="s">
        <v>93</v>
      </c>
      <c r="C25" s="6" t="s">
        <v>471</v>
      </c>
      <c r="D25" s="33">
        <v>10</v>
      </c>
      <c r="E25" s="15">
        <v>6.15</v>
      </c>
      <c r="F25" s="15">
        <v>61.5</v>
      </c>
      <c r="G25" s="38"/>
      <c r="H25" s="151" t="s">
        <v>442</v>
      </c>
      <c r="I25" s="2">
        <v>113.1</v>
      </c>
      <c r="J25"/>
      <c r="K25" s="1">
        <v>2026</v>
      </c>
      <c r="L25" t="s">
        <v>19</v>
      </c>
      <c r="M25" s="15">
        <v>7831.09</v>
      </c>
      <c r="N25" s="6"/>
      <c r="O25" s="6"/>
    </row>
    <row r="26" spans="1:16">
      <c r="A26" s="34">
        <v>6644</v>
      </c>
      <c r="B26" s="6" t="s">
        <v>93</v>
      </c>
      <c r="C26" s="6" t="s">
        <v>472</v>
      </c>
      <c r="D26" s="33">
        <v>4</v>
      </c>
      <c r="E26" s="15">
        <v>15.33</v>
      </c>
      <c r="F26" s="15">
        <v>61.32</v>
      </c>
      <c r="G26" s="38"/>
      <c r="H26" s="151" t="s">
        <v>443</v>
      </c>
      <c r="I26" s="2">
        <v>154.48000000000002</v>
      </c>
      <c r="J26"/>
      <c r="K26" s="1">
        <v>2025</v>
      </c>
      <c r="L26" t="s">
        <v>332</v>
      </c>
      <c r="M26" s="15">
        <v>10756.61</v>
      </c>
      <c r="N26" s="6"/>
      <c r="O26" s="6"/>
    </row>
    <row r="27" spans="1:16">
      <c r="A27" s="34">
        <v>2085</v>
      </c>
      <c r="B27" s="6" t="s">
        <v>93</v>
      </c>
      <c r="C27" s="6" t="s">
        <v>473</v>
      </c>
      <c r="D27" s="33">
        <v>1</v>
      </c>
      <c r="E27" s="15">
        <v>4.4800000000000004</v>
      </c>
      <c r="F27" s="15">
        <v>4.4800000000000004</v>
      </c>
      <c r="G27" s="38"/>
      <c r="H27" s="151" t="s">
        <v>82</v>
      </c>
      <c r="I27" s="2">
        <v>291.48</v>
      </c>
      <c r="J27"/>
      <c r="K27" s="1">
        <v>2025</v>
      </c>
      <c r="L27" t="s">
        <v>333</v>
      </c>
      <c r="M27" s="15">
        <v>8770.44</v>
      </c>
      <c r="N27" s="6"/>
      <c r="O27" s="6"/>
    </row>
    <row r="28" spans="1:16">
      <c r="A28" s="34">
        <v>3628</v>
      </c>
      <c r="B28" s="6" t="s">
        <v>93</v>
      </c>
      <c r="C28" s="6" t="s">
        <v>474</v>
      </c>
      <c r="D28" s="33">
        <v>3</v>
      </c>
      <c r="E28" s="15">
        <v>6.91</v>
      </c>
      <c r="F28" s="15">
        <v>20.73</v>
      </c>
      <c r="G28" s="38"/>
      <c r="H28" s="151" t="s">
        <v>444</v>
      </c>
      <c r="I28" s="2">
        <v>224.53000000000003</v>
      </c>
      <c r="J28"/>
      <c r="K28" s="1">
        <v>2025</v>
      </c>
      <c r="L28" t="s">
        <v>20</v>
      </c>
      <c r="M28" s="15">
        <v>8264.11</v>
      </c>
      <c r="N28" s="6"/>
      <c r="O28" s="6"/>
    </row>
    <row r="29" spans="1:16">
      <c r="A29" s="34">
        <v>1050</v>
      </c>
      <c r="B29" s="6" t="s">
        <v>93</v>
      </c>
      <c r="C29" s="6" t="s">
        <v>475</v>
      </c>
      <c r="D29" s="33">
        <v>1</v>
      </c>
      <c r="E29" s="15">
        <v>14.99</v>
      </c>
      <c r="F29" s="15">
        <v>14.99</v>
      </c>
      <c r="G29" s="38"/>
      <c r="H29" s="151" t="s">
        <v>99</v>
      </c>
      <c r="I29" s="2">
        <v>431.09000000000003</v>
      </c>
      <c r="J29"/>
      <c r="K29" s="1">
        <v>2025</v>
      </c>
      <c r="L29" t="s">
        <v>334</v>
      </c>
      <c r="M29" s="15">
        <v>13759.79</v>
      </c>
      <c r="N29" s="6"/>
      <c r="O29" s="6"/>
    </row>
    <row r="30" spans="1:16">
      <c r="A30" s="34">
        <v>6653</v>
      </c>
      <c r="B30" s="6" t="s">
        <v>93</v>
      </c>
      <c r="C30" s="6" t="s">
        <v>476</v>
      </c>
      <c r="D30" s="33">
        <v>1</v>
      </c>
      <c r="E30" s="15">
        <v>11.2</v>
      </c>
      <c r="F30" s="15">
        <v>11.2</v>
      </c>
      <c r="G30" s="38"/>
      <c r="H30" s="151" t="s">
        <v>445</v>
      </c>
      <c r="I30" s="2">
        <v>426.30999999999995</v>
      </c>
      <c r="J30"/>
      <c r="K30" s="1">
        <v>2025</v>
      </c>
      <c r="L30" t="s">
        <v>19</v>
      </c>
      <c r="M30" s="15">
        <v>11471.38</v>
      </c>
      <c r="N30" s="6"/>
      <c r="O30" s="6"/>
    </row>
    <row r="31" spans="1:16">
      <c r="A31" s="34">
        <v>6600</v>
      </c>
      <c r="B31" s="6" t="s">
        <v>93</v>
      </c>
      <c r="C31" s="6" t="s">
        <v>477</v>
      </c>
      <c r="D31" s="33">
        <v>1</v>
      </c>
      <c r="E31" s="15">
        <v>26.1</v>
      </c>
      <c r="F31" s="15">
        <v>26.1</v>
      </c>
      <c r="G31" s="38"/>
      <c r="H31" s="151" t="s">
        <v>446</v>
      </c>
      <c r="I31" s="2">
        <v>188.54999999999998</v>
      </c>
      <c r="J31"/>
      <c r="K31" s="1">
        <v>2025</v>
      </c>
      <c r="L31" t="s">
        <v>18</v>
      </c>
      <c r="M31" s="15">
        <v>10473</v>
      </c>
      <c r="N31" s="6"/>
      <c r="O31" s="6"/>
    </row>
    <row r="32" spans="1:16">
      <c r="A32" s="34">
        <v>2117</v>
      </c>
      <c r="B32" s="6" t="s">
        <v>93</v>
      </c>
      <c r="C32" s="6" t="s">
        <v>478</v>
      </c>
      <c r="D32" s="33">
        <v>1</v>
      </c>
      <c r="E32" s="15">
        <v>25.04</v>
      </c>
      <c r="F32" s="15">
        <v>25.04</v>
      </c>
      <c r="G32" s="38"/>
      <c r="H32" s="151" t="s">
        <v>447</v>
      </c>
      <c r="I32" s="2">
        <v>58.08</v>
      </c>
      <c r="J32"/>
      <c r="K32" s="1">
        <v>2025</v>
      </c>
      <c r="L32" t="s">
        <v>335</v>
      </c>
      <c r="M32" s="15">
        <v>8658</v>
      </c>
      <c r="N32" s="6"/>
      <c r="O32" s="6"/>
    </row>
    <row r="33" spans="1:15">
      <c r="A33" s="34">
        <v>6542</v>
      </c>
      <c r="B33" s="6" t="s">
        <v>93</v>
      </c>
      <c r="C33" s="6" t="s">
        <v>479</v>
      </c>
      <c r="D33" s="33">
        <v>1</v>
      </c>
      <c r="E33" s="15">
        <v>94.39</v>
      </c>
      <c r="F33" s="15">
        <v>94.39</v>
      </c>
      <c r="G33" s="38"/>
      <c r="H33" s="151" t="s">
        <v>448</v>
      </c>
      <c r="I33" s="2">
        <v>1538.03</v>
      </c>
      <c r="J33"/>
      <c r="K33" s="1">
        <v>2025</v>
      </c>
      <c r="L33" t="s">
        <v>17</v>
      </c>
      <c r="M33" s="15">
        <v>9455</v>
      </c>
      <c r="N33" s="6"/>
      <c r="O33" s="6"/>
    </row>
    <row r="34" spans="1:15">
      <c r="A34" s="34">
        <v>2083</v>
      </c>
      <c r="B34" s="6" t="s">
        <v>93</v>
      </c>
      <c r="C34" s="6" t="s">
        <v>480</v>
      </c>
      <c r="D34" s="33">
        <v>0.5</v>
      </c>
      <c r="E34" s="15">
        <v>13.27</v>
      </c>
      <c r="F34" s="15">
        <v>6.64</v>
      </c>
      <c r="G34" s="38"/>
      <c r="H34" s="151" t="s">
        <v>0</v>
      </c>
      <c r="I34" s="2">
        <v>7831.1</v>
      </c>
      <c r="J34"/>
      <c r="K34" s="1">
        <v>2025</v>
      </c>
      <c r="L34" t="s">
        <v>336</v>
      </c>
      <c r="M34" s="15">
        <v>8171.1</v>
      </c>
      <c r="N34" s="6"/>
      <c r="O34" s="6"/>
    </row>
    <row r="35" spans="1:15">
      <c r="A35" s="34">
        <v>2097</v>
      </c>
      <c r="B35" s="6" t="s">
        <v>93</v>
      </c>
      <c r="C35" s="6" t="s">
        <v>481</v>
      </c>
      <c r="D35" s="33">
        <v>2</v>
      </c>
      <c r="E35" s="15">
        <v>6.73</v>
      </c>
      <c r="F35" s="15">
        <v>13.46</v>
      </c>
      <c r="G35" s="38"/>
      <c r="J35"/>
      <c r="K35" s="1">
        <v>2025</v>
      </c>
      <c r="L35" t="s">
        <v>337</v>
      </c>
      <c r="M35" s="15">
        <v>8401</v>
      </c>
      <c r="N35" s="6"/>
      <c r="O35" s="6"/>
    </row>
    <row r="36" spans="1:15">
      <c r="A36" s="34">
        <v>6608</v>
      </c>
      <c r="B36" s="6" t="s">
        <v>93</v>
      </c>
      <c r="C36" s="6" t="s">
        <v>482</v>
      </c>
      <c r="D36" s="33">
        <v>1</v>
      </c>
      <c r="E36" s="15">
        <v>10.24</v>
      </c>
      <c r="F36" s="15">
        <v>10.24</v>
      </c>
      <c r="G36" s="38"/>
      <c r="H36"/>
      <c r="I36"/>
      <c r="J36"/>
      <c r="K36" s="1">
        <v>2025</v>
      </c>
      <c r="L36" t="s">
        <v>338</v>
      </c>
      <c r="M36" s="15">
        <v>9151</v>
      </c>
      <c r="N36" s="6"/>
      <c r="O36" s="6"/>
    </row>
    <row r="37" spans="1:15">
      <c r="A37" s="34">
        <v>2079</v>
      </c>
      <c r="B37" s="6" t="s">
        <v>93</v>
      </c>
      <c r="C37" s="6" t="s">
        <v>483</v>
      </c>
      <c r="D37" s="33">
        <v>1.5</v>
      </c>
      <c r="E37" s="15">
        <v>4.3600000000000003</v>
      </c>
      <c r="F37" s="15">
        <v>6.54</v>
      </c>
      <c r="G37" s="38"/>
      <c r="H37"/>
      <c r="I37"/>
      <c r="J37"/>
      <c r="K37" s="1">
        <v>2025</v>
      </c>
      <c r="L37" t="s">
        <v>339</v>
      </c>
      <c r="M37" s="15">
        <v>6524.75</v>
      </c>
      <c r="N37" s="6"/>
      <c r="O37" s="6"/>
    </row>
    <row r="38" spans="1:15">
      <c r="A38" s="34">
        <v>1055</v>
      </c>
      <c r="B38" s="6" t="s">
        <v>93</v>
      </c>
      <c r="C38" s="6" t="s">
        <v>484</v>
      </c>
      <c r="D38" s="33">
        <v>1.5</v>
      </c>
      <c r="E38" s="15">
        <v>49.19</v>
      </c>
      <c r="F38" s="15">
        <v>73.790000000000006</v>
      </c>
      <c r="G38" s="38"/>
      <c r="H38"/>
      <c r="I38"/>
      <c r="J38"/>
      <c r="K38" s="1">
        <v>2024</v>
      </c>
      <c r="L38" t="s">
        <v>332</v>
      </c>
      <c r="M38" s="15">
        <v>11040.58</v>
      </c>
      <c r="N38" s="6"/>
      <c r="O38" s="6"/>
    </row>
    <row r="39" spans="1:15">
      <c r="A39" s="34">
        <v>2146</v>
      </c>
      <c r="B39" s="6" t="s">
        <v>93</v>
      </c>
      <c r="C39" s="6" t="s">
        <v>485</v>
      </c>
      <c r="D39" s="33">
        <v>3</v>
      </c>
      <c r="E39" s="15">
        <v>8.33</v>
      </c>
      <c r="F39" s="15">
        <v>24.99</v>
      </c>
      <c r="G39" s="38"/>
      <c r="H39"/>
      <c r="I39"/>
      <c r="J39"/>
      <c r="K39" s="1">
        <v>2024</v>
      </c>
      <c r="L39" t="s">
        <v>333</v>
      </c>
      <c r="M39" s="15">
        <v>7514.91</v>
      </c>
      <c r="N39" s="6"/>
      <c r="O39" s="6"/>
    </row>
    <row r="40" spans="1:15">
      <c r="A40" s="34">
        <v>6596</v>
      </c>
      <c r="B40" s="6" t="s">
        <v>93</v>
      </c>
      <c r="C40" s="6" t="s">
        <v>486</v>
      </c>
      <c r="D40" s="33">
        <v>2</v>
      </c>
      <c r="E40" s="15">
        <v>19</v>
      </c>
      <c r="F40" s="15">
        <v>38</v>
      </c>
      <c r="G40" s="38"/>
      <c r="H40"/>
      <c r="I40"/>
      <c r="J40" s="34"/>
      <c r="K40" s="1">
        <v>2024</v>
      </c>
      <c r="L40" t="s">
        <v>20</v>
      </c>
      <c r="M40" s="15">
        <v>14299.71</v>
      </c>
      <c r="N40" s="6"/>
      <c r="O40" s="6"/>
    </row>
    <row r="41" spans="1:15">
      <c r="A41" s="34">
        <v>1060</v>
      </c>
      <c r="B41" s="6" t="s">
        <v>93</v>
      </c>
      <c r="C41" s="6" t="s">
        <v>487</v>
      </c>
      <c r="D41" s="33">
        <v>2</v>
      </c>
      <c r="E41" s="15">
        <v>4.26</v>
      </c>
      <c r="F41" s="15">
        <v>8.52</v>
      </c>
      <c r="G41" s="38"/>
      <c r="H41"/>
      <c r="I41"/>
      <c r="J41" s="34"/>
      <c r="K41" s="1">
        <v>2024</v>
      </c>
      <c r="L41" t="s">
        <v>334</v>
      </c>
      <c r="M41" s="15">
        <v>13683.67</v>
      </c>
      <c r="N41" s="6"/>
      <c r="O41" s="6"/>
    </row>
    <row r="42" spans="1:15">
      <c r="A42" s="34">
        <v>1062</v>
      </c>
      <c r="B42" s="6" t="s">
        <v>93</v>
      </c>
      <c r="C42" s="6" t="s">
        <v>488</v>
      </c>
      <c r="D42" s="33">
        <v>1</v>
      </c>
      <c r="E42" s="15">
        <v>13.11</v>
      </c>
      <c r="F42" s="15">
        <v>13.11</v>
      </c>
      <c r="G42" s="38"/>
      <c r="H42"/>
      <c r="I42"/>
      <c r="J42" s="34"/>
      <c r="K42" s="1">
        <v>2024</v>
      </c>
      <c r="L42" t="s">
        <v>19</v>
      </c>
      <c r="M42" s="15">
        <v>14080.45</v>
      </c>
      <c r="N42" s="6"/>
      <c r="O42" s="6"/>
    </row>
    <row r="43" spans="1:15">
      <c r="A43" s="34">
        <v>1063</v>
      </c>
      <c r="B43" s="6" t="s">
        <v>93</v>
      </c>
      <c r="C43" s="6" t="s">
        <v>489</v>
      </c>
      <c r="D43" s="33">
        <v>1</v>
      </c>
      <c r="E43" s="15">
        <v>13.78</v>
      </c>
      <c r="F43" s="15">
        <v>13.78</v>
      </c>
      <c r="G43" s="38"/>
      <c r="H43"/>
      <c r="I43"/>
      <c r="J43" s="34"/>
      <c r="K43" s="1">
        <v>2024</v>
      </c>
      <c r="L43" t="s">
        <v>18</v>
      </c>
      <c r="M43" s="15">
        <v>12134.71</v>
      </c>
      <c r="N43" s="6"/>
      <c r="O43" s="6"/>
    </row>
    <row r="44" spans="1:15">
      <c r="A44" s="34">
        <v>2722</v>
      </c>
      <c r="B44" s="6" t="s">
        <v>93</v>
      </c>
      <c r="C44" s="6" t="s">
        <v>490</v>
      </c>
      <c r="D44" s="33">
        <v>2</v>
      </c>
      <c r="E44" s="15">
        <v>2.5</v>
      </c>
      <c r="F44" s="15">
        <v>5</v>
      </c>
      <c r="G44" s="38"/>
      <c r="H44"/>
      <c r="I44"/>
      <c r="J44" s="34"/>
      <c r="K44" s="1">
        <v>2024</v>
      </c>
      <c r="L44" t="s">
        <v>335</v>
      </c>
      <c r="M44" s="15">
        <v>10886.47</v>
      </c>
      <c r="N44" s="6"/>
      <c r="O44" s="6"/>
    </row>
    <row r="45" spans="1:15">
      <c r="A45" s="34">
        <v>6652</v>
      </c>
      <c r="B45" s="6" t="s">
        <v>93</v>
      </c>
      <c r="C45" s="6" t="s">
        <v>491</v>
      </c>
      <c r="D45" s="33">
        <v>1</v>
      </c>
      <c r="E45" s="15">
        <v>5.71</v>
      </c>
      <c r="F45" s="15">
        <v>5.71</v>
      </c>
      <c r="G45" s="38"/>
      <c r="H45"/>
      <c r="I45"/>
      <c r="J45" s="34"/>
      <c r="K45" s="1">
        <v>2024</v>
      </c>
      <c r="L45" t="s">
        <v>17</v>
      </c>
      <c r="M45" s="15">
        <v>11031.82</v>
      </c>
      <c r="N45" s="6"/>
      <c r="O45" s="6"/>
    </row>
    <row r="46" spans="1:15">
      <c r="A46" s="34">
        <v>6836</v>
      </c>
      <c r="B46" s="6" t="s">
        <v>93</v>
      </c>
      <c r="C46" s="6" t="s">
        <v>492</v>
      </c>
      <c r="D46" s="33">
        <v>0.5</v>
      </c>
      <c r="E46" s="15">
        <v>13.44</v>
      </c>
      <c r="F46" s="15">
        <v>6.72</v>
      </c>
      <c r="G46" s="38"/>
      <c r="H46"/>
      <c r="I46"/>
      <c r="J46" s="34"/>
      <c r="K46" s="1">
        <v>2024</v>
      </c>
      <c r="L46" t="s">
        <v>336</v>
      </c>
      <c r="M46" s="15">
        <v>10461.540000000001</v>
      </c>
      <c r="N46" s="6"/>
      <c r="O46" s="6"/>
    </row>
    <row r="47" spans="1:15">
      <c r="A47" s="34">
        <v>1348</v>
      </c>
      <c r="B47" s="6" t="s">
        <v>93</v>
      </c>
      <c r="C47" s="6" t="s">
        <v>493</v>
      </c>
      <c r="D47" s="33">
        <v>4</v>
      </c>
      <c r="E47" s="15">
        <v>7.62</v>
      </c>
      <c r="F47" s="15">
        <v>30.48</v>
      </c>
      <c r="G47" s="38"/>
      <c r="H47"/>
      <c r="I47"/>
      <c r="J47" s="34"/>
      <c r="K47" s="1">
        <v>2024</v>
      </c>
      <c r="L47" t="s">
        <v>337</v>
      </c>
      <c r="M47" s="15">
        <v>10272.709999999999</v>
      </c>
      <c r="N47" s="6"/>
      <c r="O47" s="6"/>
    </row>
    <row r="48" spans="1:15">
      <c r="A48" s="34">
        <v>1071</v>
      </c>
      <c r="B48" s="6" t="s">
        <v>93</v>
      </c>
      <c r="C48" s="6" t="s">
        <v>494</v>
      </c>
      <c r="D48" s="33">
        <v>1</v>
      </c>
      <c r="E48" s="15">
        <v>14.59</v>
      </c>
      <c r="F48" s="15">
        <v>14.59</v>
      </c>
      <c r="G48" s="38"/>
      <c r="H48"/>
      <c r="I48"/>
      <c r="J48" s="34"/>
      <c r="K48" s="1">
        <v>2024</v>
      </c>
      <c r="L48" t="s">
        <v>338</v>
      </c>
      <c r="M48" s="15">
        <v>11966.33</v>
      </c>
      <c r="N48" s="6"/>
      <c r="O48" s="6"/>
    </row>
    <row r="49" spans="1:15">
      <c r="A49" s="34">
        <v>2071</v>
      </c>
      <c r="B49" s="6" t="s">
        <v>93</v>
      </c>
      <c r="C49" s="6" t="s">
        <v>495</v>
      </c>
      <c r="D49" s="33">
        <v>1</v>
      </c>
      <c r="E49" s="15">
        <v>9.4600000000000009</v>
      </c>
      <c r="F49" s="15">
        <v>9.4600000000000009</v>
      </c>
      <c r="G49" s="38"/>
      <c r="H49"/>
      <c r="I49"/>
      <c r="J49" s="34"/>
      <c r="K49" s="1">
        <v>2024</v>
      </c>
      <c r="L49" t="s">
        <v>339</v>
      </c>
      <c r="M49" s="15">
        <v>9928.02</v>
      </c>
      <c r="N49" s="35"/>
      <c r="O49" s="6"/>
    </row>
    <row r="50" spans="1:15">
      <c r="A50" s="34">
        <v>3627</v>
      </c>
      <c r="B50" s="6" t="s">
        <v>93</v>
      </c>
      <c r="C50" s="6" t="s">
        <v>496</v>
      </c>
      <c r="D50" s="33">
        <v>1</v>
      </c>
      <c r="E50" s="15">
        <v>10.68</v>
      </c>
      <c r="F50" s="15">
        <v>10.68</v>
      </c>
      <c r="G50" s="38"/>
      <c r="H50"/>
      <c r="I50"/>
      <c r="J50" s="34"/>
      <c r="O50" s="6"/>
    </row>
    <row r="51" spans="1:15">
      <c r="A51" s="34">
        <v>1363</v>
      </c>
      <c r="B51" s="6" t="s">
        <v>93</v>
      </c>
      <c r="C51" s="6" t="s">
        <v>497</v>
      </c>
      <c r="D51" s="33">
        <v>6</v>
      </c>
      <c r="E51" s="15">
        <v>7.37</v>
      </c>
      <c r="F51" s="15">
        <v>44.22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6621</v>
      </c>
      <c r="B52" s="6" t="s">
        <v>93</v>
      </c>
      <c r="C52" s="6" t="s">
        <v>498</v>
      </c>
      <c r="D52" s="33">
        <v>0.5</v>
      </c>
      <c r="E52" s="15">
        <v>5.35</v>
      </c>
      <c r="F52" s="15">
        <v>2.68</v>
      </c>
      <c r="G52" s="38"/>
      <c r="H52"/>
      <c r="I52"/>
      <c r="J52" s="34"/>
      <c r="K52" s="35"/>
      <c r="L52" s="35"/>
      <c r="M52" s="35"/>
      <c r="N52" s="35"/>
      <c r="O52" s="6"/>
    </row>
    <row r="53" spans="1:15">
      <c r="A53" s="34">
        <v>1077</v>
      </c>
      <c r="B53" s="6" t="s">
        <v>93</v>
      </c>
      <c r="C53" s="6" t="s">
        <v>499</v>
      </c>
      <c r="D53" s="33">
        <v>1</v>
      </c>
      <c r="E53" s="15">
        <v>16.29</v>
      </c>
      <c r="F53" s="15">
        <v>16.29</v>
      </c>
      <c r="G53" s="38"/>
      <c r="H53"/>
      <c r="I53"/>
      <c r="J53" s="34"/>
      <c r="K53" s="35"/>
      <c r="L53" s="35"/>
      <c r="M53" s="35"/>
      <c r="N53" s="35"/>
      <c r="O53" s="6"/>
    </row>
    <row r="54" spans="1:15">
      <c r="A54" s="34">
        <v>6837</v>
      </c>
      <c r="B54" s="6" t="s">
        <v>93</v>
      </c>
      <c r="C54" s="6" t="s">
        <v>500</v>
      </c>
      <c r="D54" s="33">
        <v>1</v>
      </c>
      <c r="E54" s="15">
        <v>14.45</v>
      </c>
      <c r="F54" s="15">
        <v>14.45</v>
      </c>
      <c r="G54" s="38"/>
      <c r="H54"/>
      <c r="I54"/>
      <c r="J54" s="34"/>
      <c r="K54" s="35"/>
      <c r="L54" s="35"/>
      <c r="M54" s="35"/>
      <c r="N54" s="35"/>
      <c r="O54" s="6"/>
    </row>
    <row r="55" spans="1:15">
      <c r="A55" s="34">
        <v>2710</v>
      </c>
      <c r="B55" s="6" t="s">
        <v>93</v>
      </c>
      <c r="C55" s="6" t="s">
        <v>501</v>
      </c>
      <c r="D55" s="33">
        <v>2</v>
      </c>
      <c r="E55" s="15">
        <v>4.3</v>
      </c>
      <c r="F55" s="15">
        <v>8.6</v>
      </c>
      <c r="G55" s="38"/>
      <c r="H55"/>
      <c r="I55"/>
      <c r="J55" s="34"/>
      <c r="K55" s="35"/>
      <c r="L55" s="35"/>
      <c r="M55" s="35"/>
      <c r="N55" s="35"/>
      <c r="O55" s="6"/>
    </row>
    <row r="56" spans="1:15">
      <c r="A56" s="34">
        <v>3632</v>
      </c>
      <c r="B56" s="6" t="s">
        <v>93</v>
      </c>
      <c r="C56" s="6" t="s">
        <v>502</v>
      </c>
      <c r="D56" s="33">
        <v>1</v>
      </c>
      <c r="E56" s="15">
        <v>16.8</v>
      </c>
      <c r="F56" s="15">
        <v>16.8</v>
      </c>
      <c r="G56" s="38"/>
      <c r="H56"/>
      <c r="I56"/>
      <c r="J56" s="34"/>
      <c r="K56" s="35"/>
      <c r="L56" s="35"/>
      <c r="M56" s="35"/>
      <c r="N56" s="35"/>
      <c r="O56" s="6"/>
    </row>
    <row r="57" spans="1:15">
      <c r="A57" s="34">
        <v>2104</v>
      </c>
      <c r="B57" s="6" t="s">
        <v>93</v>
      </c>
      <c r="C57" s="6" t="s">
        <v>503</v>
      </c>
      <c r="D57" s="33">
        <v>1</v>
      </c>
      <c r="E57" s="15">
        <v>6.22</v>
      </c>
      <c r="F57" s="15">
        <v>6.22</v>
      </c>
      <c r="G57" s="38"/>
      <c r="H57" s="33"/>
      <c r="I57" s="34"/>
      <c r="J57" s="34"/>
      <c r="K57" s="35"/>
      <c r="L57" s="35"/>
      <c r="M57" s="35"/>
      <c r="N57" s="35"/>
      <c r="O57" s="6"/>
    </row>
    <row r="58" spans="1:15">
      <c r="A58" s="34">
        <v>2090</v>
      </c>
      <c r="B58" s="6" t="s">
        <v>93</v>
      </c>
      <c r="C58" s="6" t="s">
        <v>504</v>
      </c>
      <c r="D58" s="33">
        <v>1</v>
      </c>
      <c r="E58" s="15">
        <v>11.44</v>
      </c>
      <c r="F58" s="15">
        <v>11.44</v>
      </c>
      <c r="G58" s="38"/>
      <c r="H58" s="33"/>
      <c r="I58" s="34"/>
      <c r="J58" s="34"/>
      <c r="K58" s="35"/>
      <c r="L58" s="35"/>
      <c r="M58" s="35"/>
      <c r="N58" s="35"/>
      <c r="O58" s="6"/>
    </row>
    <row r="59" spans="1:15">
      <c r="A59" s="34">
        <v>3621</v>
      </c>
      <c r="B59" s="6" t="s">
        <v>93</v>
      </c>
      <c r="C59" s="6" t="s">
        <v>505</v>
      </c>
      <c r="D59" s="33">
        <v>1</v>
      </c>
      <c r="E59" s="15">
        <v>5.9</v>
      </c>
      <c r="F59" s="15">
        <v>5.9</v>
      </c>
      <c r="G59" s="38"/>
      <c r="H59" s="33"/>
      <c r="I59" s="34"/>
      <c r="J59" s="34"/>
      <c r="K59" s="35"/>
      <c r="L59" s="35"/>
      <c r="M59" s="35"/>
      <c r="N59" s="35"/>
      <c r="O59" s="6"/>
    </row>
    <row r="60" spans="1:15">
      <c r="A60" s="34">
        <v>2106</v>
      </c>
      <c r="B60" s="6" t="s">
        <v>93</v>
      </c>
      <c r="C60" s="6" t="s">
        <v>506</v>
      </c>
      <c r="D60" s="33">
        <v>1</v>
      </c>
      <c r="E60" s="15">
        <v>34.31</v>
      </c>
      <c r="F60" s="15">
        <v>34.31</v>
      </c>
      <c r="G60" s="38"/>
      <c r="H60" s="33"/>
      <c r="I60" s="34"/>
      <c r="J60" s="34"/>
      <c r="K60" s="35"/>
      <c r="L60" s="35"/>
      <c r="M60" s="35"/>
      <c r="N60" s="35"/>
      <c r="O60" s="6"/>
    </row>
    <row r="61" spans="1:15">
      <c r="A61" s="34">
        <v>1079</v>
      </c>
      <c r="B61" s="6" t="s">
        <v>93</v>
      </c>
      <c r="C61" s="6" t="s">
        <v>507</v>
      </c>
      <c r="D61" s="33">
        <v>1</v>
      </c>
      <c r="E61" s="15">
        <v>23.46</v>
      </c>
      <c r="F61" s="15">
        <v>23.46</v>
      </c>
      <c r="G61" s="38"/>
      <c r="H61" s="33"/>
      <c r="I61" s="34"/>
      <c r="J61" s="34"/>
      <c r="K61" s="35"/>
      <c r="L61" s="35"/>
      <c r="M61" s="35"/>
      <c r="N61" s="35"/>
      <c r="O61" s="6"/>
    </row>
    <row r="62" spans="1:15">
      <c r="A62" s="34">
        <v>2077</v>
      </c>
      <c r="B62" s="6" t="s">
        <v>93</v>
      </c>
      <c r="C62" s="6" t="s">
        <v>508</v>
      </c>
      <c r="D62" s="33">
        <v>1</v>
      </c>
      <c r="E62" s="15">
        <v>6.82</v>
      </c>
      <c r="F62" s="15">
        <v>6.82</v>
      </c>
      <c r="G62" s="38"/>
      <c r="H62" s="33"/>
      <c r="I62" s="34"/>
      <c r="J62" s="34"/>
      <c r="K62" s="35"/>
      <c r="L62" s="35"/>
      <c r="M62" s="35"/>
      <c r="N62" s="35"/>
      <c r="O62" s="6"/>
    </row>
    <row r="63" spans="1:15">
      <c r="A63" s="34">
        <v>2709</v>
      </c>
      <c r="B63" s="6" t="s">
        <v>93</v>
      </c>
      <c r="C63" s="6" t="s">
        <v>509</v>
      </c>
      <c r="D63" s="33">
        <v>2</v>
      </c>
      <c r="E63" s="15">
        <v>7.13</v>
      </c>
      <c r="F63" s="15">
        <v>14.26</v>
      </c>
      <c r="G63" s="38"/>
      <c r="H63" s="33"/>
      <c r="I63" s="34"/>
      <c r="J63" s="34"/>
      <c r="K63" s="35"/>
      <c r="L63" s="35"/>
      <c r="M63" s="35"/>
      <c r="N63" s="35"/>
      <c r="O63" s="6"/>
    </row>
    <row r="64" spans="1:15">
      <c r="A64" s="34">
        <v>1092</v>
      </c>
      <c r="B64" s="6" t="s">
        <v>93</v>
      </c>
      <c r="C64" s="6" t="s">
        <v>510</v>
      </c>
      <c r="D64" s="33">
        <v>3</v>
      </c>
      <c r="E64" s="15">
        <v>5.32</v>
      </c>
      <c r="F64" s="15">
        <v>15.96</v>
      </c>
      <c r="G64" s="38"/>
      <c r="H64" s="33"/>
      <c r="I64" s="34"/>
      <c r="J64" s="34"/>
      <c r="K64" s="35"/>
      <c r="L64" s="35"/>
      <c r="M64" s="35"/>
      <c r="N64" s="35"/>
      <c r="O64" s="6"/>
    </row>
    <row r="65" spans="1:15">
      <c r="A65" s="34">
        <v>1093</v>
      </c>
      <c r="B65" s="6" t="s">
        <v>93</v>
      </c>
      <c r="C65" s="6" t="s">
        <v>511</v>
      </c>
      <c r="D65" s="33">
        <v>1</v>
      </c>
      <c r="E65" s="15">
        <v>7.58</v>
      </c>
      <c r="F65" s="15">
        <v>7.58</v>
      </c>
      <c r="G65" s="38"/>
      <c r="H65" s="33"/>
      <c r="I65" s="34"/>
      <c r="J65" s="34"/>
      <c r="K65" s="35"/>
      <c r="L65" s="35"/>
      <c r="M65" s="35"/>
      <c r="N65" s="35"/>
      <c r="O65" s="6"/>
    </row>
    <row r="66" spans="1:15">
      <c r="A66" s="34">
        <v>2099</v>
      </c>
      <c r="B66" s="6" t="s">
        <v>93</v>
      </c>
      <c r="C66" s="6" t="s">
        <v>512</v>
      </c>
      <c r="D66" s="33">
        <v>1.5</v>
      </c>
      <c r="E66" s="15">
        <v>6.54</v>
      </c>
      <c r="F66" s="15">
        <v>9.81</v>
      </c>
      <c r="G66" s="38"/>
      <c r="H66" s="33"/>
      <c r="I66" s="34"/>
      <c r="J66" s="34"/>
      <c r="K66" s="35"/>
      <c r="L66" s="35"/>
      <c r="M66" s="35"/>
      <c r="N66" s="35"/>
      <c r="O66" s="6"/>
    </row>
    <row r="67" spans="1:15">
      <c r="A67" s="34">
        <v>2092</v>
      </c>
      <c r="B67" s="6" t="s">
        <v>93</v>
      </c>
      <c r="C67" s="6" t="s">
        <v>513</v>
      </c>
      <c r="D67" s="33">
        <v>2</v>
      </c>
      <c r="E67" s="15">
        <v>6.64</v>
      </c>
      <c r="F67" s="15">
        <v>13.28</v>
      </c>
      <c r="G67" s="38"/>
      <c r="H67" s="33"/>
      <c r="I67" s="34"/>
      <c r="J67" s="34"/>
      <c r="K67" s="35"/>
      <c r="L67" s="35"/>
      <c r="M67" s="35"/>
      <c r="N67" s="35"/>
      <c r="O67" s="6"/>
    </row>
    <row r="68" spans="1:15">
      <c r="A68" s="34">
        <v>2101</v>
      </c>
      <c r="B68" s="6" t="s">
        <v>93</v>
      </c>
      <c r="C68" s="6" t="s">
        <v>514</v>
      </c>
      <c r="D68" s="33">
        <v>2</v>
      </c>
      <c r="E68" s="15">
        <v>27.36</v>
      </c>
      <c r="F68" s="15">
        <v>54.72</v>
      </c>
      <c r="G68" s="38"/>
      <c r="H68" s="33"/>
      <c r="I68" s="34"/>
      <c r="J68" s="34"/>
      <c r="K68" s="35"/>
      <c r="L68" s="35"/>
      <c r="M68" s="35"/>
      <c r="N68" s="35"/>
      <c r="O68" s="6"/>
    </row>
    <row r="69" spans="1:15">
      <c r="A69" s="34">
        <v>1096</v>
      </c>
      <c r="B69" s="6" t="s">
        <v>93</v>
      </c>
      <c r="C69" s="6" t="s">
        <v>515</v>
      </c>
      <c r="D69" s="33">
        <v>1</v>
      </c>
      <c r="E69" s="15">
        <v>6.71</v>
      </c>
      <c r="F69" s="15">
        <v>6.71</v>
      </c>
      <c r="G69" s="38"/>
      <c r="H69" s="33"/>
      <c r="I69" s="34"/>
      <c r="J69" s="34"/>
      <c r="K69" s="35"/>
      <c r="L69" s="35"/>
      <c r="M69" s="35"/>
      <c r="N69" s="35"/>
      <c r="O69" s="6"/>
    </row>
    <row r="70" spans="1:15">
      <c r="A70" s="34">
        <v>2112</v>
      </c>
      <c r="B70" s="6" t="s">
        <v>93</v>
      </c>
      <c r="C70" s="6" t="s">
        <v>516</v>
      </c>
      <c r="D70" s="33">
        <v>1</v>
      </c>
      <c r="E70" s="15">
        <v>3.55</v>
      </c>
      <c r="F70" s="15">
        <v>3.55</v>
      </c>
      <c r="G70" s="38"/>
      <c r="H70" s="33"/>
      <c r="I70" s="34"/>
      <c r="J70" s="34"/>
      <c r="K70" s="35"/>
      <c r="L70" s="35"/>
      <c r="M70" s="35"/>
      <c r="N70" s="35"/>
      <c r="O70" s="6"/>
    </row>
    <row r="71" spans="1:15">
      <c r="A71" s="34">
        <v>2073</v>
      </c>
      <c r="B71" s="6" t="s">
        <v>93</v>
      </c>
      <c r="C71" s="6" t="s">
        <v>517</v>
      </c>
      <c r="D71" s="33">
        <v>1</v>
      </c>
      <c r="E71" s="15">
        <v>3.89</v>
      </c>
      <c r="F71" s="15">
        <v>3.89</v>
      </c>
      <c r="G71" s="38"/>
      <c r="H71" s="33"/>
      <c r="I71" s="34"/>
      <c r="J71" s="34"/>
      <c r="K71" s="35"/>
      <c r="L71" s="35"/>
      <c r="M71" s="35"/>
      <c r="N71" s="35"/>
      <c r="O71" s="6"/>
    </row>
    <row r="72" spans="1:15">
      <c r="A72" s="34">
        <v>2111</v>
      </c>
      <c r="B72" s="6" t="s">
        <v>93</v>
      </c>
      <c r="C72" s="6" t="s">
        <v>518</v>
      </c>
      <c r="D72" s="33">
        <v>7</v>
      </c>
      <c r="E72" s="15">
        <v>2.4700000000000002</v>
      </c>
      <c r="F72" s="15">
        <v>17.29</v>
      </c>
      <c r="G72" s="38"/>
      <c r="H72" s="33"/>
      <c r="I72" s="34"/>
      <c r="J72" s="34"/>
      <c r="K72" s="35"/>
      <c r="L72" s="35"/>
      <c r="M72" s="35"/>
      <c r="N72" s="35"/>
      <c r="O72" s="6"/>
    </row>
    <row r="73" spans="1:15">
      <c r="A73" s="34">
        <v>2067</v>
      </c>
      <c r="B73" s="6" t="s">
        <v>93</v>
      </c>
      <c r="C73" s="6" t="s">
        <v>519</v>
      </c>
      <c r="D73" s="33">
        <v>6</v>
      </c>
      <c r="E73" s="15">
        <v>2.61</v>
      </c>
      <c r="F73" s="15">
        <v>15.66</v>
      </c>
      <c r="G73" s="38"/>
      <c r="H73" s="33"/>
      <c r="I73" s="34"/>
      <c r="J73" s="34"/>
      <c r="K73" s="35"/>
      <c r="L73" s="35"/>
      <c r="M73" s="35"/>
      <c r="N73" s="35"/>
      <c r="O73" s="6"/>
    </row>
    <row r="74" spans="1:15">
      <c r="A74" s="34">
        <v>1106</v>
      </c>
      <c r="B74" s="6" t="s">
        <v>93</v>
      </c>
      <c r="C74" s="6" t="s">
        <v>520</v>
      </c>
      <c r="D74" s="33">
        <v>1</v>
      </c>
      <c r="E74" s="15">
        <v>7.44</v>
      </c>
      <c r="F74" s="15">
        <v>7.44</v>
      </c>
      <c r="G74" s="38"/>
      <c r="H74" s="33"/>
      <c r="I74" s="34"/>
      <c r="J74" s="34"/>
      <c r="K74" s="6"/>
      <c r="L74" s="6"/>
      <c r="M74" s="6"/>
      <c r="N74" s="6"/>
      <c r="O74" s="6"/>
    </row>
    <row r="75" spans="1:15">
      <c r="A75" s="34">
        <v>6651</v>
      </c>
      <c r="B75" s="6" t="s">
        <v>93</v>
      </c>
      <c r="C75" s="6" t="s">
        <v>521</v>
      </c>
      <c r="D75" s="33">
        <v>2</v>
      </c>
      <c r="E75" s="15">
        <v>20.57</v>
      </c>
      <c r="F75" s="15">
        <v>41.14</v>
      </c>
      <c r="G75" s="38"/>
      <c r="H75" s="33"/>
      <c r="I75" s="34"/>
      <c r="J75" s="34"/>
      <c r="K75" s="6"/>
      <c r="L75" s="6"/>
      <c r="M75" s="6"/>
      <c r="N75" s="6"/>
      <c r="O75" s="6"/>
    </row>
    <row r="76" spans="1:15">
      <c r="A76" s="34">
        <v>1109</v>
      </c>
      <c r="B76" s="6" t="s">
        <v>93</v>
      </c>
      <c r="C76" s="6" t="s">
        <v>522</v>
      </c>
      <c r="D76" s="33">
        <v>2</v>
      </c>
      <c r="E76" s="15">
        <v>15.75</v>
      </c>
      <c r="F76" s="15">
        <v>31.5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3630</v>
      </c>
      <c r="B77" s="6" t="s">
        <v>93</v>
      </c>
      <c r="C77" s="6" t="s">
        <v>523</v>
      </c>
      <c r="D77" s="33">
        <v>5</v>
      </c>
      <c r="E77" s="15">
        <v>4.4400000000000004</v>
      </c>
      <c r="F77" s="15">
        <v>22.2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2704</v>
      </c>
      <c r="B78" s="6" t="s">
        <v>93</v>
      </c>
      <c r="C78" s="6" t="s">
        <v>524</v>
      </c>
      <c r="D78" s="33">
        <v>5</v>
      </c>
      <c r="E78" s="15">
        <v>2.25</v>
      </c>
      <c r="F78" s="15">
        <v>11.25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6854</v>
      </c>
      <c r="B79" s="6" t="s">
        <v>94</v>
      </c>
      <c r="C79" s="6" t="s">
        <v>525</v>
      </c>
      <c r="D79" s="33">
        <v>17.899999999999999</v>
      </c>
      <c r="E79" s="15">
        <v>17.5</v>
      </c>
      <c r="F79" s="15">
        <v>313.25</v>
      </c>
      <c r="G79" s="38"/>
      <c r="H79" s="34"/>
      <c r="I79" s="35"/>
      <c r="J79" s="34"/>
      <c r="K79" s="6"/>
      <c r="L79" s="6"/>
      <c r="M79" s="6"/>
      <c r="N79" s="6"/>
      <c r="O79" s="6"/>
    </row>
    <row r="80" spans="1:15">
      <c r="A80" s="34">
        <v>1488</v>
      </c>
      <c r="B80" s="6" t="s">
        <v>94</v>
      </c>
      <c r="C80" s="6" t="s">
        <v>526</v>
      </c>
      <c r="D80" s="33">
        <v>20</v>
      </c>
      <c r="E80" s="15">
        <v>8.5</v>
      </c>
      <c r="F80" s="15">
        <v>170</v>
      </c>
      <c r="G80" s="38"/>
      <c r="H80" s="34"/>
      <c r="I80" s="35"/>
      <c r="J80" s="34"/>
      <c r="K80" s="6"/>
      <c r="L80" s="6"/>
      <c r="M80" s="6"/>
      <c r="N80" s="6"/>
      <c r="O80" s="6"/>
    </row>
    <row r="81" spans="1:15">
      <c r="A81" s="34">
        <v>6083</v>
      </c>
      <c r="B81" s="6" t="s">
        <v>94</v>
      </c>
      <c r="C81" s="6" t="s">
        <v>527</v>
      </c>
      <c r="D81" s="33">
        <v>43.26</v>
      </c>
      <c r="E81" s="15">
        <v>12.9</v>
      </c>
      <c r="F81" s="15">
        <v>558.04999999999995</v>
      </c>
      <c r="G81" s="38"/>
      <c r="H81" s="34"/>
      <c r="I81" s="35"/>
      <c r="J81" s="35"/>
      <c r="K81" s="6"/>
      <c r="L81" s="6"/>
      <c r="M81" s="6"/>
      <c r="N81" s="6"/>
      <c r="O81" s="6"/>
    </row>
    <row r="82" spans="1:15">
      <c r="A82" s="34">
        <v>6555</v>
      </c>
      <c r="B82" s="6" t="s">
        <v>442</v>
      </c>
      <c r="C82" s="6" t="s">
        <v>528</v>
      </c>
      <c r="D82" s="33">
        <v>2</v>
      </c>
      <c r="E82" s="15">
        <v>56.55</v>
      </c>
      <c r="F82" s="15">
        <v>113.1</v>
      </c>
      <c r="G82" s="38"/>
      <c r="H82" s="34"/>
      <c r="I82" s="35"/>
      <c r="J82" s="35"/>
      <c r="K82" s="6"/>
      <c r="L82" s="6"/>
      <c r="M82" s="6"/>
      <c r="N82" s="6"/>
      <c r="O82" s="6"/>
    </row>
    <row r="83" spans="1:15">
      <c r="A83" s="34">
        <v>1589</v>
      </c>
      <c r="B83" s="6" t="s">
        <v>97</v>
      </c>
      <c r="C83" s="6" t="s">
        <v>529</v>
      </c>
      <c r="D83" s="33">
        <v>2</v>
      </c>
      <c r="E83" s="15">
        <v>52.16</v>
      </c>
      <c r="F83" s="15">
        <v>104.32</v>
      </c>
      <c r="G83" s="38"/>
      <c r="H83" s="34"/>
      <c r="I83" s="35"/>
      <c r="J83" s="35"/>
      <c r="K83" s="6"/>
      <c r="L83" s="6"/>
      <c r="M83" s="6"/>
      <c r="N83" s="6"/>
      <c r="O83" s="6"/>
    </row>
    <row r="84" spans="1:15">
      <c r="A84" s="34">
        <v>6848</v>
      </c>
      <c r="B84" s="6" t="s">
        <v>97</v>
      </c>
      <c r="C84" s="6" t="s">
        <v>530</v>
      </c>
      <c r="D84" s="33">
        <v>1</v>
      </c>
      <c r="E84" s="15">
        <v>33.299999999999997</v>
      </c>
      <c r="F84" s="15">
        <v>33.299999999999997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1599</v>
      </c>
      <c r="B85" s="6" t="s">
        <v>97</v>
      </c>
      <c r="C85" s="6" t="s">
        <v>531</v>
      </c>
      <c r="D85" s="33">
        <v>1.5</v>
      </c>
      <c r="E85" s="15">
        <v>45.49</v>
      </c>
      <c r="F85" s="15">
        <v>68.239999999999995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1603</v>
      </c>
      <c r="B86" s="6" t="s">
        <v>97</v>
      </c>
      <c r="C86" s="6" t="s">
        <v>532</v>
      </c>
      <c r="D86" s="33">
        <v>1</v>
      </c>
      <c r="E86" s="15">
        <v>105.57</v>
      </c>
      <c r="F86" s="15">
        <v>105.57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6527</v>
      </c>
      <c r="B87" s="6" t="s">
        <v>97</v>
      </c>
      <c r="C87" s="6" t="s">
        <v>533</v>
      </c>
      <c r="D87" s="33">
        <v>1</v>
      </c>
      <c r="E87" s="15">
        <v>5.49</v>
      </c>
      <c r="F87" s="15">
        <v>5.49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1604</v>
      </c>
      <c r="B88" s="6" t="s">
        <v>97</v>
      </c>
      <c r="C88" s="6" t="s">
        <v>534</v>
      </c>
      <c r="D88" s="33">
        <v>1</v>
      </c>
      <c r="E88" s="15">
        <v>38.11</v>
      </c>
      <c r="F88" s="15">
        <v>38.11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6849</v>
      </c>
      <c r="B89" s="6" t="s">
        <v>97</v>
      </c>
      <c r="C89" s="6" t="s">
        <v>535</v>
      </c>
      <c r="D89" s="33">
        <v>1</v>
      </c>
      <c r="E89" s="15">
        <v>108.89</v>
      </c>
      <c r="F89" s="15">
        <v>108.89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6852</v>
      </c>
      <c r="B90" s="6" t="s">
        <v>97</v>
      </c>
      <c r="C90" s="6" t="s">
        <v>536</v>
      </c>
      <c r="D90" s="33">
        <v>1</v>
      </c>
      <c r="E90" s="15">
        <v>79.260000000000005</v>
      </c>
      <c r="F90" s="15">
        <v>79.260000000000005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6853</v>
      </c>
      <c r="B91" s="6" t="s">
        <v>97</v>
      </c>
      <c r="C91" s="6" t="s">
        <v>537</v>
      </c>
      <c r="D91" s="33">
        <v>1</v>
      </c>
      <c r="E91" s="15">
        <v>45.6</v>
      </c>
      <c r="F91" s="15">
        <v>45.6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6846</v>
      </c>
      <c r="B92" s="6" t="s">
        <v>97</v>
      </c>
      <c r="C92" s="6" t="s">
        <v>538</v>
      </c>
      <c r="D92" s="33">
        <v>1</v>
      </c>
      <c r="E92" s="15">
        <v>45.49</v>
      </c>
      <c r="F92" s="15">
        <v>45.49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6850</v>
      </c>
      <c r="B93" s="6" t="s">
        <v>97</v>
      </c>
      <c r="C93" s="6" t="s">
        <v>539</v>
      </c>
      <c r="D93" s="33">
        <v>1</v>
      </c>
      <c r="E93" s="15">
        <v>45.6</v>
      </c>
      <c r="F93" s="15">
        <v>45.6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1615</v>
      </c>
      <c r="B94" s="6" t="s">
        <v>97</v>
      </c>
      <c r="C94" s="6" t="s">
        <v>540</v>
      </c>
      <c r="D94" s="33">
        <v>1</v>
      </c>
      <c r="E94" s="15">
        <v>33.25</v>
      </c>
      <c r="F94" s="15">
        <v>33.25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2974</v>
      </c>
      <c r="B95" s="6" t="s">
        <v>97</v>
      </c>
      <c r="C95" s="6" t="s">
        <v>541</v>
      </c>
      <c r="D95" s="33">
        <v>1</v>
      </c>
      <c r="E95" s="15">
        <v>45.6</v>
      </c>
      <c r="F95" s="15">
        <v>45.6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1616</v>
      </c>
      <c r="B96" s="6" t="s">
        <v>97</v>
      </c>
      <c r="C96" s="6" t="s">
        <v>542</v>
      </c>
      <c r="D96" s="33">
        <v>3</v>
      </c>
      <c r="E96" s="15">
        <v>19.77</v>
      </c>
      <c r="F96" s="15">
        <v>59.31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6851</v>
      </c>
      <c r="B97" s="6" t="s">
        <v>97</v>
      </c>
      <c r="C97" s="6" t="s">
        <v>543</v>
      </c>
      <c r="D97" s="33">
        <v>1</v>
      </c>
      <c r="E97" s="15">
        <v>69.03</v>
      </c>
      <c r="F97" s="15">
        <v>69.03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2970</v>
      </c>
      <c r="B98" s="6" t="s">
        <v>97</v>
      </c>
      <c r="C98" s="6" t="s">
        <v>544</v>
      </c>
      <c r="D98" s="33">
        <v>1</v>
      </c>
      <c r="E98" s="15">
        <v>27.01</v>
      </c>
      <c r="F98" s="15">
        <v>27.01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6864</v>
      </c>
      <c r="B99" s="6" t="s">
        <v>97</v>
      </c>
      <c r="C99" s="6" t="s">
        <v>545</v>
      </c>
      <c r="D99" s="33">
        <v>1</v>
      </c>
      <c r="E99" s="15">
        <v>81.209999999999994</v>
      </c>
      <c r="F99" s="15">
        <v>81.209999999999994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1624</v>
      </c>
      <c r="B100" s="6" t="s">
        <v>97</v>
      </c>
      <c r="C100" s="6" t="s">
        <v>546</v>
      </c>
      <c r="D100" s="33">
        <v>1</v>
      </c>
      <c r="E100" s="15">
        <v>29.64</v>
      </c>
      <c r="F100" s="15">
        <v>29.64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1654</v>
      </c>
      <c r="B101" s="6" t="s">
        <v>97</v>
      </c>
      <c r="C101" s="6" t="s">
        <v>547</v>
      </c>
      <c r="D101" s="33">
        <v>3</v>
      </c>
      <c r="E101" s="15">
        <v>0.77</v>
      </c>
      <c r="F101" s="15">
        <v>2.31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6723</v>
      </c>
      <c r="B102" s="6" t="s">
        <v>97</v>
      </c>
      <c r="C102" s="6" t="s">
        <v>548</v>
      </c>
      <c r="D102" s="33">
        <v>1</v>
      </c>
      <c r="E102" s="15">
        <v>36.25</v>
      </c>
      <c r="F102" s="15">
        <v>36.25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6847</v>
      </c>
      <c r="B103" s="6" t="s">
        <v>97</v>
      </c>
      <c r="C103" s="6" t="s">
        <v>549</v>
      </c>
      <c r="D103" s="33">
        <v>1</v>
      </c>
      <c r="E103" s="15">
        <v>138.94</v>
      </c>
      <c r="F103" s="15">
        <v>138.94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6642</v>
      </c>
      <c r="B104" s="6" t="s">
        <v>97</v>
      </c>
      <c r="C104" s="6" t="s">
        <v>550</v>
      </c>
      <c r="D104" s="33">
        <v>2</v>
      </c>
      <c r="E104" s="15">
        <v>33.68</v>
      </c>
      <c r="F104" s="15">
        <v>67.36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1633</v>
      </c>
      <c r="B105" s="6" t="s">
        <v>97</v>
      </c>
      <c r="C105" s="6" t="s">
        <v>551</v>
      </c>
      <c r="D105" s="33">
        <v>4</v>
      </c>
      <c r="E105" s="15">
        <v>24.32</v>
      </c>
      <c r="F105" s="15">
        <v>97.28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1634</v>
      </c>
      <c r="B106" s="6" t="s">
        <v>97</v>
      </c>
      <c r="C106" s="6" t="s">
        <v>552</v>
      </c>
      <c r="D106" s="33">
        <v>1</v>
      </c>
      <c r="E106" s="15">
        <v>0</v>
      </c>
      <c r="F106" s="15">
        <v>0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6721</v>
      </c>
      <c r="B107" s="6" t="s">
        <v>97</v>
      </c>
      <c r="C107" s="6" t="s">
        <v>553</v>
      </c>
      <c r="D107" s="33">
        <v>1</v>
      </c>
      <c r="E107" s="15">
        <v>155.08000000000001</v>
      </c>
      <c r="F107" s="15">
        <v>155.08000000000001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2130</v>
      </c>
      <c r="B108" s="6" t="s">
        <v>97</v>
      </c>
      <c r="C108" s="6" t="s">
        <v>554</v>
      </c>
      <c r="D108" s="33">
        <v>2</v>
      </c>
      <c r="E108" s="15">
        <v>95</v>
      </c>
      <c r="F108" s="15">
        <v>190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6859</v>
      </c>
      <c r="B109" s="6" t="s">
        <v>443</v>
      </c>
      <c r="C109" s="6" t="s">
        <v>555</v>
      </c>
      <c r="D109" s="33">
        <v>6</v>
      </c>
      <c r="E109" s="15">
        <v>9.3699999999999992</v>
      </c>
      <c r="F109" s="15">
        <v>56.22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6791</v>
      </c>
      <c r="B110" s="6" t="s">
        <v>443</v>
      </c>
      <c r="C110" s="6" t="s">
        <v>556</v>
      </c>
      <c r="D110" s="33">
        <v>6</v>
      </c>
      <c r="E110" s="15">
        <v>6.79</v>
      </c>
      <c r="F110" s="15">
        <v>40.74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6860</v>
      </c>
      <c r="B111" s="6" t="s">
        <v>443</v>
      </c>
      <c r="C111" s="6" t="s">
        <v>557</v>
      </c>
      <c r="D111" s="33">
        <v>8</v>
      </c>
      <c r="E111" s="15">
        <v>7.19</v>
      </c>
      <c r="F111" s="15">
        <v>57.52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1683</v>
      </c>
      <c r="B112" s="6" t="s">
        <v>82</v>
      </c>
      <c r="C112" s="6" t="s">
        <v>558</v>
      </c>
      <c r="D112" s="33">
        <v>3.74</v>
      </c>
      <c r="E112" s="15">
        <v>18.5</v>
      </c>
      <c r="F112" s="15">
        <v>69.19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6866</v>
      </c>
      <c r="B113" s="6" t="s">
        <v>82</v>
      </c>
      <c r="C113" s="6" t="s">
        <v>559</v>
      </c>
      <c r="D113" s="33">
        <v>7.5</v>
      </c>
      <c r="E113" s="15">
        <v>13.5</v>
      </c>
      <c r="F113" s="15">
        <v>101.25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6865</v>
      </c>
      <c r="B114" s="6" t="s">
        <v>82</v>
      </c>
      <c r="C114" s="6" t="s">
        <v>560</v>
      </c>
      <c r="D114" s="33">
        <v>13.6</v>
      </c>
      <c r="E114" s="15">
        <v>8.9</v>
      </c>
      <c r="F114" s="15">
        <v>121.04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1117</v>
      </c>
      <c r="B115" s="6" t="s">
        <v>444</v>
      </c>
      <c r="C115" s="6" t="s">
        <v>561</v>
      </c>
      <c r="D115" s="33">
        <v>1</v>
      </c>
      <c r="E115" s="15">
        <v>16.2</v>
      </c>
      <c r="F115" s="15">
        <v>16.2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1227</v>
      </c>
      <c r="B116" s="6" t="s">
        <v>444</v>
      </c>
      <c r="C116" s="6" t="s">
        <v>562</v>
      </c>
      <c r="D116" s="33">
        <v>1</v>
      </c>
      <c r="E116" s="15">
        <v>10.64</v>
      </c>
      <c r="F116" s="15">
        <v>10.64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6735</v>
      </c>
      <c r="B117" s="6" t="s">
        <v>444</v>
      </c>
      <c r="C117" s="6" t="s">
        <v>563</v>
      </c>
      <c r="D117" s="33">
        <v>2</v>
      </c>
      <c r="E117" s="15">
        <v>5.67</v>
      </c>
      <c r="F117" s="15">
        <v>11.34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1131</v>
      </c>
      <c r="B118" s="6" t="s">
        <v>444</v>
      </c>
      <c r="C118" s="6" t="s">
        <v>564</v>
      </c>
      <c r="D118" s="33">
        <v>1</v>
      </c>
      <c r="E118" s="15">
        <v>2.35</v>
      </c>
      <c r="F118" s="15">
        <v>2.35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1137</v>
      </c>
      <c r="B119" s="6" t="s">
        <v>444</v>
      </c>
      <c r="C119" s="6" t="s">
        <v>565</v>
      </c>
      <c r="D119" s="33">
        <v>1</v>
      </c>
      <c r="E119" s="15">
        <v>5.53</v>
      </c>
      <c r="F119" s="15">
        <v>5.53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6855</v>
      </c>
      <c r="B120" s="6" t="s">
        <v>444</v>
      </c>
      <c r="C120" s="6" t="s">
        <v>566</v>
      </c>
      <c r="D120" s="33">
        <v>1</v>
      </c>
      <c r="E120" s="15">
        <v>3.07</v>
      </c>
      <c r="F120" s="15">
        <v>3.07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6857</v>
      </c>
      <c r="B121" s="6" t="s">
        <v>444</v>
      </c>
      <c r="C121" s="6" t="s">
        <v>567</v>
      </c>
      <c r="D121" s="33">
        <v>1</v>
      </c>
      <c r="E121" s="15">
        <v>2.89</v>
      </c>
      <c r="F121" s="15">
        <v>2.89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6856</v>
      </c>
      <c r="B122" s="6" t="s">
        <v>444</v>
      </c>
      <c r="C122" s="6" t="s">
        <v>568</v>
      </c>
      <c r="D122" s="33">
        <v>1</v>
      </c>
      <c r="E122" s="15">
        <v>3</v>
      </c>
      <c r="F122" s="15">
        <v>3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1166</v>
      </c>
      <c r="B123" s="6" t="s">
        <v>444</v>
      </c>
      <c r="C123" s="6" t="s">
        <v>569</v>
      </c>
      <c r="D123" s="33">
        <v>1</v>
      </c>
      <c r="E123" s="15">
        <v>16.98</v>
      </c>
      <c r="F123" s="15">
        <v>16.98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2725</v>
      </c>
      <c r="B124" s="6" t="s">
        <v>444</v>
      </c>
      <c r="C124" s="6" t="s">
        <v>570</v>
      </c>
      <c r="D124" s="33">
        <v>1</v>
      </c>
      <c r="E124" s="15">
        <v>36.65</v>
      </c>
      <c r="F124" s="15">
        <v>36.65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2714</v>
      </c>
      <c r="B125" s="6" t="s">
        <v>444</v>
      </c>
      <c r="C125" s="6" t="s">
        <v>571</v>
      </c>
      <c r="D125" s="33">
        <v>1</v>
      </c>
      <c r="E125" s="15">
        <v>12.95</v>
      </c>
      <c r="F125" s="15">
        <v>12.95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1219</v>
      </c>
      <c r="B126" s="6" t="s">
        <v>444</v>
      </c>
      <c r="C126" s="6" t="s">
        <v>572</v>
      </c>
      <c r="D126" s="33">
        <v>1</v>
      </c>
      <c r="E126" s="15">
        <v>6.39</v>
      </c>
      <c r="F126" s="15">
        <v>6.39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1226</v>
      </c>
      <c r="B127" s="6" t="s">
        <v>444</v>
      </c>
      <c r="C127" s="6" t="s">
        <v>573</v>
      </c>
      <c r="D127" s="33">
        <v>4</v>
      </c>
      <c r="E127" s="15">
        <v>6.92</v>
      </c>
      <c r="F127" s="15">
        <v>27.68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6858</v>
      </c>
      <c r="B128" s="6" t="s">
        <v>444</v>
      </c>
      <c r="C128" s="6" t="s">
        <v>574</v>
      </c>
      <c r="D128" s="33">
        <v>6</v>
      </c>
      <c r="E128" s="15">
        <v>9.1300000000000008</v>
      </c>
      <c r="F128" s="15">
        <v>54.78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1311</v>
      </c>
      <c r="B129" s="6" t="s">
        <v>444</v>
      </c>
      <c r="C129" s="6" t="s">
        <v>575</v>
      </c>
      <c r="D129" s="33">
        <v>1</v>
      </c>
      <c r="E129" s="15">
        <v>14.08</v>
      </c>
      <c r="F129" s="15">
        <v>14.08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6779</v>
      </c>
      <c r="B130" s="6" t="s">
        <v>99</v>
      </c>
      <c r="C130" s="6" t="s">
        <v>576</v>
      </c>
      <c r="D130" s="33">
        <v>2</v>
      </c>
      <c r="E130" s="15">
        <v>24.1</v>
      </c>
      <c r="F130" s="15">
        <v>48.2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1796</v>
      </c>
      <c r="B131" s="6" t="s">
        <v>99</v>
      </c>
      <c r="C131" s="6" t="s">
        <v>577</v>
      </c>
      <c r="D131" s="33">
        <v>2</v>
      </c>
      <c r="E131" s="15">
        <v>38.9</v>
      </c>
      <c r="F131" s="15">
        <v>77.8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1797</v>
      </c>
      <c r="B132" s="6" t="s">
        <v>99</v>
      </c>
      <c r="C132" s="6" t="s">
        <v>578</v>
      </c>
      <c r="D132" s="33">
        <v>4.92</v>
      </c>
      <c r="E132" s="15">
        <v>31.5</v>
      </c>
      <c r="F132" s="15">
        <v>154.97999999999999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1798</v>
      </c>
      <c r="B133" s="6" t="s">
        <v>99</v>
      </c>
      <c r="C133" s="6" t="s">
        <v>579</v>
      </c>
      <c r="D133" s="33">
        <v>5.08</v>
      </c>
      <c r="E133" s="15">
        <v>29.55</v>
      </c>
      <c r="F133" s="15">
        <v>150.11000000000001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6870</v>
      </c>
      <c r="B134" s="6" t="s">
        <v>445</v>
      </c>
      <c r="C134" s="6" t="s">
        <v>580</v>
      </c>
      <c r="D134" s="33">
        <v>10</v>
      </c>
      <c r="E134" s="15">
        <v>10.9</v>
      </c>
      <c r="F134" s="15">
        <v>109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6867</v>
      </c>
      <c r="B135" s="6" t="s">
        <v>445</v>
      </c>
      <c r="C135" s="6" t="s">
        <v>581</v>
      </c>
      <c r="D135" s="33">
        <v>3.46</v>
      </c>
      <c r="E135" s="15">
        <v>15.9</v>
      </c>
      <c r="F135" s="15">
        <v>55.01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6868</v>
      </c>
      <c r="B136" s="6" t="s">
        <v>445</v>
      </c>
      <c r="C136" s="6" t="s">
        <v>582</v>
      </c>
      <c r="D136" s="33">
        <v>6.05</v>
      </c>
      <c r="E136" s="15">
        <v>19.899999999999999</v>
      </c>
      <c r="F136" s="15">
        <v>120.4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6869</v>
      </c>
      <c r="B137" s="6" t="s">
        <v>445</v>
      </c>
      <c r="C137" s="6" t="s">
        <v>583</v>
      </c>
      <c r="D137" s="33">
        <v>11</v>
      </c>
      <c r="E137" s="15">
        <v>12.9</v>
      </c>
      <c r="F137" s="15">
        <v>141.9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6080</v>
      </c>
      <c r="B138" s="6" t="s">
        <v>446</v>
      </c>
      <c r="C138" s="6" t="s">
        <v>584</v>
      </c>
      <c r="D138" s="33">
        <v>5</v>
      </c>
      <c r="E138" s="15">
        <v>29.99</v>
      </c>
      <c r="F138" s="15">
        <v>149.94999999999999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6081</v>
      </c>
      <c r="B139" s="6" t="s">
        <v>446</v>
      </c>
      <c r="C139" s="6" t="s">
        <v>585</v>
      </c>
      <c r="D139" s="33">
        <v>2</v>
      </c>
      <c r="E139" s="15">
        <v>19.3</v>
      </c>
      <c r="F139" s="15">
        <v>38.6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1853</v>
      </c>
      <c r="B140" s="6" t="s">
        <v>447</v>
      </c>
      <c r="C140" s="6" t="s">
        <v>586</v>
      </c>
      <c r="D140" s="33">
        <v>2</v>
      </c>
      <c r="E140" s="15">
        <v>29.04</v>
      </c>
      <c r="F140" s="15">
        <v>58.08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1903</v>
      </c>
      <c r="B141" s="6" t="s">
        <v>448</v>
      </c>
      <c r="C141" s="6" t="s">
        <v>587</v>
      </c>
      <c r="D141" s="33">
        <v>2</v>
      </c>
      <c r="E141" s="15">
        <v>23.03</v>
      </c>
      <c r="F141" s="15">
        <v>46.06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1913</v>
      </c>
      <c r="B142" s="6" t="s">
        <v>448</v>
      </c>
      <c r="C142" s="6" t="s">
        <v>588</v>
      </c>
      <c r="D142" s="33">
        <v>1.5</v>
      </c>
      <c r="E142" s="15">
        <v>45.22</v>
      </c>
      <c r="F142" s="15">
        <v>67.83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1924</v>
      </c>
      <c r="B143" s="6" t="s">
        <v>448</v>
      </c>
      <c r="C143" s="6" t="s">
        <v>589</v>
      </c>
      <c r="D143" s="33">
        <v>1</v>
      </c>
      <c r="E143" s="15">
        <v>105.57</v>
      </c>
      <c r="F143" s="15">
        <v>105.57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1930</v>
      </c>
      <c r="B144" s="6" t="s">
        <v>448</v>
      </c>
      <c r="C144" s="6" t="s">
        <v>590</v>
      </c>
      <c r="D144" s="33">
        <v>1</v>
      </c>
      <c r="E144" s="15">
        <v>32.69</v>
      </c>
      <c r="F144" s="15">
        <v>32.69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1931</v>
      </c>
      <c r="B145" s="6" t="s">
        <v>448</v>
      </c>
      <c r="C145" s="6" t="s">
        <v>591</v>
      </c>
      <c r="D145" s="33">
        <v>1</v>
      </c>
      <c r="E145" s="15">
        <v>32.69</v>
      </c>
      <c r="F145" s="15">
        <v>32.69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1939</v>
      </c>
      <c r="B146" s="6" t="s">
        <v>448</v>
      </c>
      <c r="C146" s="6" t="s">
        <v>592</v>
      </c>
      <c r="D146" s="33">
        <v>3</v>
      </c>
      <c r="E146" s="15">
        <v>40.64</v>
      </c>
      <c r="F146" s="15">
        <v>121.92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6669</v>
      </c>
      <c r="B147" s="6" t="s">
        <v>448</v>
      </c>
      <c r="C147" s="6" t="s">
        <v>593</v>
      </c>
      <c r="D147" s="33">
        <v>1</v>
      </c>
      <c r="E147" s="15">
        <v>81.2</v>
      </c>
      <c r="F147" s="15">
        <v>81.2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1961</v>
      </c>
      <c r="B148" s="6" t="s">
        <v>448</v>
      </c>
      <c r="C148" s="6" t="s">
        <v>594</v>
      </c>
      <c r="D148" s="33">
        <v>1</v>
      </c>
      <c r="E148" s="15">
        <v>16.2</v>
      </c>
      <c r="F148" s="15">
        <v>16.2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1963</v>
      </c>
      <c r="B149" s="6" t="s">
        <v>448</v>
      </c>
      <c r="C149" s="6" t="s">
        <v>595</v>
      </c>
      <c r="D149" s="33">
        <v>1</v>
      </c>
      <c r="E149" s="15">
        <v>88</v>
      </c>
      <c r="F149" s="15">
        <v>88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1972</v>
      </c>
      <c r="B150" s="6" t="s">
        <v>448</v>
      </c>
      <c r="C150" s="6" t="s">
        <v>596</v>
      </c>
      <c r="D150" s="33">
        <v>1</v>
      </c>
      <c r="E150" s="15">
        <v>36.270000000000003</v>
      </c>
      <c r="F150" s="15">
        <v>36.270000000000003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1979</v>
      </c>
      <c r="B151" s="6" t="s">
        <v>448</v>
      </c>
      <c r="C151" s="6" t="s">
        <v>597</v>
      </c>
      <c r="D151" s="33">
        <v>1</v>
      </c>
      <c r="E151" s="15">
        <v>53.18</v>
      </c>
      <c r="F151" s="15">
        <v>53.18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1988</v>
      </c>
      <c r="B152" s="6" t="s">
        <v>448</v>
      </c>
      <c r="C152" s="6" t="s">
        <v>598</v>
      </c>
      <c r="D152" s="33">
        <v>1</v>
      </c>
      <c r="E152" s="15">
        <v>31.99</v>
      </c>
      <c r="F152" s="15">
        <v>31.99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1989</v>
      </c>
      <c r="B153" s="6" t="s">
        <v>448</v>
      </c>
      <c r="C153" s="6" t="s">
        <v>599</v>
      </c>
      <c r="D153" s="33">
        <v>2</v>
      </c>
      <c r="E153" s="15">
        <v>51.25</v>
      </c>
      <c r="F153" s="15">
        <v>102.5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1991</v>
      </c>
      <c r="B154" s="6" t="s">
        <v>448</v>
      </c>
      <c r="C154" s="6" t="s">
        <v>600</v>
      </c>
      <c r="D154" s="33">
        <v>1</v>
      </c>
      <c r="E154" s="15">
        <v>83.03</v>
      </c>
      <c r="F154" s="15">
        <v>83.03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1992</v>
      </c>
      <c r="B155" s="6" t="s">
        <v>448</v>
      </c>
      <c r="C155" s="6" t="s">
        <v>601</v>
      </c>
      <c r="D155" s="33">
        <v>7</v>
      </c>
      <c r="E155" s="15">
        <v>46.71</v>
      </c>
      <c r="F155" s="15">
        <v>326.97000000000003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1993</v>
      </c>
      <c r="B156" s="6" t="s">
        <v>448</v>
      </c>
      <c r="C156" s="6" t="s">
        <v>602</v>
      </c>
      <c r="D156" s="33">
        <v>2</v>
      </c>
      <c r="E156" s="15">
        <v>57.96</v>
      </c>
      <c r="F156" s="15">
        <v>115.92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1998</v>
      </c>
      <c r="B157" s="6" t="s">
        <v>448</v>
      </c>
      <c r="C157" s="6" t="s">
        <v>603</v>
      </c>
      <c r="D157" s="33">
        <v>3</v>
      </c>
      <c r="E157" s="15">
        <v>32.909999999999997</v>
      </c>
      <c r="F157" s="15">
        <v>98.73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2000</v>
      </c>
      <c r="B158" s="6" t="s">
        <v>448</v>
      </c>
      <c r="C158" s="6" t="s">
        <v>604</v>
      </c>
      <c r="D158" s="33">
        <v>4</v>
      </c>
      <c r="E158" s="15">
        <v>24.32</v>
      </c>
      <c r="F158" s="15">
        <v>97.28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/>
      <c r="C159" s="6"/>
      <c r="D159" s="55"/>
      <c r="E159" s="15"/>
      <c r="F159" s="15"/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/>
      <c r="C160" s="6"/>
      <c r="D160" s="55"/>
      <c r="E160" s="15"/>
      <c r="F160" s="15"/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/>
      <c r="C161" s="6"/>
      <c r="D161" s="55"/>
      <c r="E161" s="15"/>
      <c r="F161" s="15"/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/>
      <c r="C162" s="6"/>
      <c r="D162" s="55"/>
      <c r="E162" s="15"/>
      <c r="F162" s="15"/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/>
      <c r="C163" s="6"/>
      <c r="D163" s="55"/>
      <c r="E163" s="15"/>
      <c r="F163" s="15"/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/>
      <c r="C164" s="6"/>
      <c r="D164" s="55"/>
      <c r="E164" s="15"/>
      <c r="F164" s="15"/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/>
      <c r="C165" s="6"/>
      <c r="D165" s="55"/>
      <c r="E165" s="15"/>
      <c r="F165" s="15"/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/>
      <c r="C166" s="6"/>
      <c r="D166" s="55"/>
      <c r="E166" s="15"/>
      <c r="F166" s="15"/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/>
      <c r="C167" s="6"/>
      <c r="D167" s="55"/>
      <c r="E167" s="15"/>
      <c r="F167" s="15"/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/>
      <c r="C168" s="6"/>
      <c r="D168" s="55"/>
      <c r="E168" s="15"/>
      <c r="F168" s="15"/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/>
      <c r="C169" s="6"/>
      <c r="D169" s="55"/>
      <c r="E169" s="15"/>
      <c r="F169" s="15"/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/>
      <c r="C170" s="6"/>
      <c r="D170" s="55"/>
      <c r="E170" s="15"/>
      <c r="F170" s="15"/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/>
      <c r="C171" s="6"/>
      <c r="D171" s="55"/>
      <c r="E171" s="15"/>
      <c r="F171" s="15"/>
      <c r="G171" s="38"/>
      <c r="H171" s="6"/>
      <c r="I171" s="6"/>
      <c r="J171" s="6"/>
      <c r="K171" s="6"/>
      <c r="L171" s="6"/>
      <c r="M171" s="6"/>
      <c r="N171" s="6"/>
      <c r="O171" s="6"/>
    </row>
    <row r="172" spans="1:15">
      <c r="A172" s="34"/>
      <c r="C172" s="6"/>
      <c r="D172" s="55"/>
      <c r="E172" s="15"/>
      <c r="F172" s="15"/>
      <c r="G172" s="38"/>
      <c r="H172" s="6"/>
      <c r="I172" s="6"/>
      <c r="J172" s="6"/>
      <c r="K172" s="6"/>
      <c r="L172" s="6"/>
      <c r="M172" s="6"/>
      <c r="N172" s="6"/>
      <c r="O172" s="6"/>
    </row>
    <row r="173" spans="1:15">
      <c r="A173" s="34"/>
      <c r="C173" s="6"/>
      <c r="D173" s="55"/>
      <c r="E173" s="15"/>
      <c r="F173" s="15"/>
      <c r="G173" s="6"/>
      <c r="H173" s="6"/>
      <c r="I173" s="6"/>
      <c r="J173" s="6"/>
      <c r="K173" s="6"/>
      <c r="L173" s="6"/>
      <c r="M173" s="6"/>
      <c r="N173" s="6"/>
      <c r="O173" s="6"/>
    </row>
    <row r="174" spans="1:15">
      <c r="A174" s="34"/>
      <c r="C174" s="6"/>
      <c r="D174" s="55"/>
      <c r="E174" s="15"/>
      <c r="F174" s="15"/>
      <c r="G174" s="6"/>
      <c r="H174" s="6"/>
      <c r="I174" s="6"/>
      <c r="J174" s="6"/>
      <c r="K174" s="6"/>
      <c r="L174" s="6"/>
      <c r="M174" s="6"/>
      <c r="N174" s="6"/>
      <c r="O174" s="6"/>
    </row>
    <row r="175" spans="1:15">
      <c r="A175" s="34"/>
      <c r="C175" s="6"/>
      <c r="D175" s="55"/>
      <c r="E175" s="15"/>
      <c r="F175" s="15"/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/>
      <c r="C176" s="6"/>
      <c r="D176" s="55"/>
      <c r="E176" s="15"/>
      <c r="F176" s="15"/>
      <c r="G176" s="6"/>
      <c r="H176" s="38"/>
      <c r="I176" s="6"/>
      <c r="J176" s="6"/>
      <c r="K176" s="6"/>
      <c r="L176" s="6"/>
      <c r="M176" s="6"/>
      <c r="N176" s="6"/>
      <c r="O176" s="6"/>
    </row>
    <row r="177" spans="1:15">
      <c r="A177" s="34"/>
      <c r="C177" s="6"/>
      <c r="D177" s="55"/>
      <c r="E177" s="15"/>
      <c r="F177" s="15"/>
      <c r="G177" s="6"/>
      <c r="H177" s="38"/>
      <c r="I177" s="6"/>
      <c r="J177" s="6"/>
      <c r="K177" s="6"/>
      <c r="L177" s="6"/>
      <c r="M177" s="6"/>
      <c r="N177" s="6"/>
      <c r="O177" s="6"/>
    </row>
    <row r="178" spans="1:15">
      <c r="A178" s="34"/>
      <c r="C178" s="6"/>
      <c r="D178" s="55"/>
      <c r="E178" s="15"/>
      <c r="F178" s="15"/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/>
      <c r="C179" s="6"/>
      <c r="D179" s="55"/>
      <c r="E179" s="15"/>
      <c r="F179" s="15"/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/>
      <c r="C180" s="6"/>
      <c r="D180" s="55"/>
      <c r="E180" s="15"/>
      <c r="F180" s="15"/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/>
      <c r="C181" s="6"/>
      <c r="D181" s="55"/>
      <c r="E181" s="15"/>
      <c r="F181" s="15"/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/>
      <c r="C182" s="6"/>
      <c r="D182" s="55"/>
      <c r="E182" s="15"/>
      <c r="F182" s="15"/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/>
      <c r="C183" s="6"/>
      <c r="D183" s="55"/>
      <c r="E183" s="15"/>
      <c r="F183" s="15"/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/>
      <c r="C184" s="6"/>
      <c r="D184" s="55"/>
      <c r="E184" s="15"/>
      <c r="F184" s="15"/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/>
      <c r="C185" s="6"/>
      <c r="D185" s="55"/>
      <c r="E185" s="15"/>
      <c r="F185" s="15"/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/>
      <c r="C186" s="6"/>
      <c r="D186" s="55"/>
      <c r="E186" s="15"/>
      <c r="F186" s="15"/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/>
      <c r="C187" s="6"/>
      <c r="D187" s="55"/>
      <c r="E187" s="15"/>
      <c r="F187" s="15"/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/>
      <c r="C188" s="6"/>
      <c r="D188" s="55"/>
      <c r="E188" s="15"/>
      <c r="F188" s="15"/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/>
      <c r="C189" s="6"/>
      <c r="D189" s="55"/>
      <c r="E189" s="15"/>
      <c r="F189" s="15"/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/>
      <c r="C190" s="6"/>
      <c r="D190" s="55"/>
      <c r="E190" s="15"/>
      <c r="F190" s="15"/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/>
      <c r="C191" s="6"/>
      <c r="D191" s="55"/>
      <c r="E191" s="15"/>
      <c r="F191" s="15"/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/>
      <c r="C192" s="6"/>
      <c r="D192" s="55"/>
      <c r="E192" s="15"/>
      <c r="F192" s="15"/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/>
      <c r="C193" s="6"/>
      <c r="D193" s="55"/>
      <c r="E193" s="15"/>
      <c r="F193" s="15"/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/>
      <c r="C194" s="6"/>
      <c r="D194" s="55"/>
      <c r="E194" s="15"/>
      <c r="F194" s="15"/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/>
      <c r="C195" s="6"/>
      <c r="D195" s="55"/>
      <c r="E195" s="15"/>
      <c r="F195" s="15"/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/>
      <c r="C196" s="6"/>
      <c r="D196" s="55"/>
      <c r="E196" s="15"/>
      <c r="F196" s="15"/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/>
      <c r="C197" s="6"/>
      <c r="D197" s="55"/>
      <c r="E197" s="15"/>
      <c r="F197" s="15"/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/>
      <c r="C198" s="6"/>
      <c r="D198" s="55"/>
      <c r="E198" s="15"/>
      <c r="F198" s="15"/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/>
      <c r="C199" s="6"/>
      <c r="D199" s="55"/>
      <c r="E199" s="15"/>
      <c r="F199" s="15"/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/>
      <c r="C200" s="6"/>
      <c r="D200" s="55"/>
      <c r="E200" s="15"/>
      <c r="F200" s="15"/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/>
      <c r="C201" s="6"/>
      <c r="D201" s="55"/>
      <c r="E201" s="15"/>
      <c r="F201" s="15"/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/>
      <c r="C202" s="6"/>
      <c r="D202" s="55"/>
      <c r="E202" s="15"/>
      <c r="F202" s="15"/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/>
      <c r="C203" s="6"/>
      <c r="D203" s="55"/>
      <c r="E203" s="15"/>
      <c r="F203" s="15"/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/>
      <c r="C204" s="6"/>
      <c r="D204" s="55"/>
      <c r="E204" s="15"/>
      <c r="F204" s="15"/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/>
      <c r="C205" s="6"/>
      <c r="D205" s="55"/>
      <c r="E205" s="15"/>
      <c r="F205" s="15"/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/>
      <c r="C206" s="6"/>
      <c r="D206" s="55"/>
      <c r="E206" s="15"/>
      <c r="F206" s="15"/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/>
      <c r="C207" s="6"/>
      <c r="D207" s="55"/>
      <c r="E207" s="15"/>
      <c r="F207" s="15"/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/>
      <c r="C208" s="6"/>
      <c r="D208" s="55"/>
      <c r="E208" s="15"/>
      <c r="F208" s="15"/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/>
      <c r="C209" s="6"/>
      <c r="D209" s="55"/>
      <c r="E209" s="15"/>
      <c r="F209" s="15"/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/>
      <c r="C210" s="6"/>
      <c r="D210" s="55"/>
      <c r="E210" s="15"/>
      <c r="F210" s="15"/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/>
      <c r="C211" s="6"/>
      <c r="D211" s="55"/>
      <c r="E211" s="15"/>
      <c r="F211" s="15"/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/>
      <c r="C212" s="6"/>
      <c r="D212" s="55"/>
      <c r="E212" s="15"/>
      <c r="F212" s="15"/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/>
      <c r="C213" s="6"/>
      <c r="D213" s="55"/>
      <c r="E213" s="15"/>
      <c r="F213" s="15"/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/>
      <c r="C214" s="6"/>
      <c r="D214" s="55"/>
      <c r="E214" s="15"/>
      <c r="F214" s="15"/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/>
      <c r="C215" s="6"/>
      <c r="D215" s="55"/>
      <c r="E215" s="15"/>
      <c r="F215" s="15"/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/>
      <c r="C216" s="6"/>
      <c r="D216" s="55"/>
      <c r="E216" s="15"/>
      <c r="F216" s="15"/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/>
      <c r="C217" s="6"/>
      <c r="D217" s="55"/>
      <c r="E217" s="15"/>
      <c r="F217" s="15"/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/>
      <c r="C218" s="6"/>
      <c r="D218" s="55"/>
      <c r="E218" s="15"/>
      <c r="F218" s="15"/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/>
      <c r="C219" s="6"/>
      <c r="D219" s="55"/>
      <c r="E219" s="15"/>
      <c r="F219" s="15"/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/>
      <c r="C220" s="6"/>
      <c r="D220" s="55"/>
      <c r="E220" s="15"/>
      <c r="F220" s="15"/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/>
      <c r="C221" s="6"/>
      <c r="D221" s="55"/>
      <c r="E221" s="15"/>
      <c r="F221" s="15"/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/>
      <c r="C222" s="6"/>
      <c r="D222" s="55"/>
      <c r="E222" s="15"/>
      <c r="F222" s="15"/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/>
      <c r="C223" s="6"/>
      <c r="D223" s="55"/>
      <c r="E223" s="15"/>
      <c r="F223" s="15"/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/>
      <c r="C224" s="6"/>
      <c r="D224" s="55"/>
      <c r="E224" s="15"/>
      <c r="F224" s="15"/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/>
      <c r="C225" s="6"/>
      <c r="D225" s="55"/>
      <c r="E225" s="15"/>
      <c r="F225" s="15"/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/>
      <c r="C226" s="6"/>
      <c r="D226" s="55"/>
      <c r="E226" s="15"/>
      <c r="F226" s="15"/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/>
      <c r="C227" s="6"/>
      <c r="D227" s="55"/>
      <c r="E227" s="15"/>
      <c r="F227" s="15"/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/>
      <c r="C228" s="6"/>
      <c r="D228" s="55"/>
      <c r="E228" s="15"/>
      <c r="F228" s="15"/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/>
      <c r="C229" s="6"/>
      <c r="D229" s="55"/>
      <c r="E229" s="15"/>
      <c r="F229" s="15"/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/>
      <c r="C230" s="6"/>
      <c r="D230" s="55"/>
      <c r="E230" s="15"/>
      <c r="F230" s="15"/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/>
      <c r="C231" s="6"/>
      <c r="D231" s="55"/>
      <c r="E231" s="15"/>
      <c r="F231" s="15"/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/>
      <c r="C232" s="6"/>
      <c r="D232" s="55"/>
      <c r="E232" s="15"/>
      <c r="F232" s="15"/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/>
      <c r="C233" s="6"/>
      <c r="D233" s="55"/>
      <c r="E233" s="15"/>
      <c r="F233" s="15"/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/>
      <c r="C234" s="6"/>
      <c r="D234" s="55"/>
      <c r="E234" s="15"/>
      <c r="F234" s="15"/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/>
      <c r="C235" s="6"/>
      <c r="D235" s="55"/>
      <c r="E235" s="15"/>
      <c r="F235" s="15"/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/>
      <c r="C236" s="6"/>
      <c r="D236" s="55"/>
      <c r="E236" s="15"/>
      <c r="F236" s="15"/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/>
      <c r="C237" s="6"/>
      <c r="D237" s="55"/>
      <c r="E237" s="15"/>
      <c r="F237" s="15"/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/>
      <c r="C238" s="6"/>
      <c r="D238" s="55"/>
      <c r="E238" s="15"/>
      <c r="F238" s="15"/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/>
      <c r="C239" s="6"/>
      <c r="D239" s="55"/>
      <c r="E239" s="15"/>
      <c r="F239" s="15"/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/>
      <c r="C240" s="6"/>
      <c r="D240" s="55"/>
      <c r="E240" s="15"/>
      <c r="F240" s="15"/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/>
      <c r="C241" s="6"/>
      <c r="D241" s="55"/>
      <c r="E241" s="15"/>
      <c r="F241" s="15"/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/>
      <c r="C242" s="6"/>
      <c r="D242" s="55"/>
      <c r="E242" s="15"/>
      <c r="F242" s="15"/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/>
      <c r="C243" s="6"/>
      <c r="D243" s="55"/>
      <c r="E243" s="15"/>
      <c r="F243" s="15"/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/>
      <c r="C244" s="6"/>
      <c r="D244" s="55"/>
      <c r="E244" s="15"/>
      <c r="F244" s="15"/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/>
      <c r="C245" s="6"/>
      <c r="D245" s="55"/>
      <c r="E245" s="15"/>
      <c r="F245" s="15"/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/>
      <c r="C246" s="6"/>
      <c r="D246" s="55"/>
      <c r="E246" s="15"/>
      <c r="F246" s="15"/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/>
      <c r="C247" s="6"/>
      <c r="D247" s="55"/>
      <c r="E247" s="15"/>
      <c r="F247" s="15"/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/>
      <c r="C248" s="6"/>
      <c r="D248" s="55"/>
      <c r="E248" s="15"/>
      <c r="F248" s="15"/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/>
      <c r="C249" s="6"/>
      <c r="D249" s="55"/>
      <c r="E249" s="15"/>
      <c r="F249" s="15"/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/>
      <c r="C250" s="6"/>
      <c r="D250" s="55"/>
      <c r="E250" s="15"/>
      <c r="F250" s="15"/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/>
      <c r="C251" s="6"/>
      <c r="D251" s="55"/>
      <c r="E251" s="15"/>
      <c r="F251" s="15"/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/>
      <c r="C252" s="6"/>
      <c r="D252" s="55"/>
      <c r="E252" s="15"/>
      <c r="F252" s="15"/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/>
      <c r="C253" s="6"/>
      <c r="D253" s="55"/>
      <c r="E253" s="15"/>
      <c r="F253" s="15"/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/>
      <c r="C254" s="6"/>
      <c r="D254" s="55"/>
      <c r="E254" s="15"/>
      <c r="F254" s="15"/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/>
      <c r="C255" s="6"/>
      <c r="D255" s="55"/>
      <c r="E255" s="15"/>
      <c r="F255" s="15"/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/>
      <c r="C256" s="6"/>
      <c r="D256" s="55"/>
      <c r="E256" s="15"/>
      <c r="F256" s="15"/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/>
      <c r="C257" s="6"/>
      <c r="D257" s="55"/>
      <c r="E257" s="15"/>
      <c r="F257" s="15"/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/>
      <c r="C258" s="6"/>
      <c r="D258" s="55"/>
      <c r="E258" s="15"/>
      <c r="F258" s="15"/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/>
      <c r="C259" s="6"/>
      <c r="D259" s="55"/>
      <c r="E259" s="15"/>
      <c r="F259" s="15"/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/>
      <c r="C260" s="6"/>
      <c r="D260" s="55"/>
      <c r="E260" s="15"/>
      <c r="F260" s="15"/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/>
      <c r="C261" s="6"/>
      <c r="D261" s="55"/>
      <c r="E261" s="15"/>
      <c r="F261" s="15"/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/>
      <c r="C262" s="6"/>
      <c r="D262" s="55"/>
      <c r="E262" s="15"/>
      <c r="F262" s="15"/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/>
      <c r="C263" s="6"/>
      <c r="D263" s="55"/>
      <c r="E263" s="15"/>
      <c r="F263" s="15"/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/>
      <c r="C264" s="6"/>
      <c r="D264" s="55"/>
      <c r="E264" s="15"/>
      <c r="F264" s="15"/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/>
      <c r="C265" s="6"/>
      <c r="D265" s="55"/>
      <c r="E265" s="15"/>
      <c r="F265" s="15"/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/>
      <c r="C266" s="6"/>
      <c r="D266" s="55"/>
      <c r="E266" s="15"/>
      <c r="F266" s="15"/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/>
      <c r="C267" s="6"/>
      <c r="D267" s="55"/>
      <c r="E267" s="15"/>
      <c r="F267" s="15"/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/>
      <c r="C268" s="6"/>
      <c r="D268" s="55"/>
      <c r="E268" s="15"/>
      <c r="F268" s="15"/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/>
      <c r="C269" s="6"/>
      <c r="D269" s="55"/>
      <c r="E269" s="15"/>
      <c r="F269" s="15"/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/>
      <c r="C270" s="6"/>
      <c r="D270" s="55"/>
      <c r="E270" s="15"/>
      <c r="F270" s="15"/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/>
      <c r="C271" s="6"/>
      <c r="D271" s="55"/>
      <c r="E271" s="15"/>
      <c r="F271" s="15"/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/>
      <c r="C272" s="6"/>
      <c r="D272" s="55"/>
      <c r="E272" s="15"/>
      <c r="F272" s="15"/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/>
      <c r="D273" s="55"/>
      <c r="E273" s="15"/>
      <c r="F273" s="15"/>
    </row>
    <row r="274" spans="1:6" s="6" customFormat="1">
      <c r="A274" s="34"/>
      <c r="D274" s="55"/>
      <c r="E274" s="15"/>
      <c r="F274" s="15"/>
    </row>
    <row r="275" spans="1:6" s="6" customFormat="1">
      <c r="A275" s="34"/>
      <c r="D275" s="55"/>
      <c r="E275" s="15"/>
      <c r="F275" s="15"/>
    </row>
    <row r="276" spans="1:6" s="6" customFormat="1">
      <c r="A276" s="34"/>
      <c r="D276" s="55"/>
      <c r="E276" s="15"/>
      <c r="F276" s="15"/>
    </row>
    <row r="277" spans="1:6" s="6" customFormat="1">
      <c r="A277" s="34"/>
      <c r="D277" s="55"/>
      <c r="E277" s="15"/>
      <c r="F277" s="15"/>
    </row>
    <row r="278" spans="1:6" s="6" customFormat="1">
      <c r="A278" s="34"/>
      <c r="D278" s="55"/>
      <c r="E278" s="15"/>
      <c r="F278" s="15"/>
    </row>
    <row r="279" spans="1:6" s="6" customFormat="1">
      <c r="A279" s="34"/>
      <c r="D279" s="55"/>
      <c r="E279" s="15"/>
      <c r="F279" s="15"/>
    </row>
    <row r="280" spans="1:6" s="6" customFormat="1">
      <c r="A280" s="34"/>
      <c r="D280" s="55"/>
      <c r="E280" s="15"/>
      <c r="F280" s="15"/>
    </row>
    <row r="281" spans="1:6" s="6" customFormat="1">
      <c r="A281" s="34"/>
      <c r="D281" s="55"/>
      <c r="E281" s="15"/>
      <c r="F281" s="15"/>
    </row>
    <row r="282" spans="1:6" s="6" customFormat="1">
      <c r="A282" s="34"/>
      <c r="D282" s="55"/>
      <c r="E282" s="15"/>
      <c r="F282" s="15"/>
    </row>
    <row r="283" spans="1:6" s="6" customFormat="1">
      <c r="A283" s="34"/>
      <c r="D283" s="55"/>
      <c r="E283" s="15"/>
      <c r="F283" s="15"/>
    </row>
    <row r="284" spans="1:6" s="6" customFormat="1">
      <c r="A284" s="34"/>
      <c r="D284" s="55"/>
      <c r="E284" s="15"/>
      <c r="F284" s="15"/>
    </row>
    <row r="285" spans="1:6" s="6" customFormat="1">
      <c r="A285" s="34"/>
      <c r="D285" s="55"/>
      <c r="E285" s="15"/>
      <c r="F285" s="15"/>
    </row>
    <row r="286" spans="1:6" s="6" customFormat="1">
      <c r="A286" s="34"/>
      <c r="D286" s="55"/>
      <c r="E286" s="15"/>
      <c r="F286" s="15"/>
    </row>
    <row r="287" spans="1:6" s="6" customFormat="1">
      <c r="A287" s="34"/>
      <c r="D287" s="55"/>
      <c r="E287" s="15"/>
      <c r="F287" s="15"/>
    </row>
    <row r="288" spans="1:6" s="6" customFormat="1">
      <c r="A288" s="34"/>
      <c r="D288" s="55"/>
      <c r="E288" s="15"/>
      <c r="F288" s="15"/>
    </row>
    <row r="289" spans="1:6" s="6" customFormat="1">
      <c r="A289" s="34"/>
      <c r="D289" s="55"/>
      <c r="E289" s="15"/>
      <c r="F289" s="15"/>
    </row>
    <row r="290" spans="1:6" s="6" customFormat="1">
      <c r="A290" s="34"/>
      <c r="D290" s="55"/>
      <c r="E290" s="15"/>
      <c r="F290" s="15"/>
    </row>
    <row r="291" spans="1:6" s="6" customFormat="1">
      <c r="A291" s="34"/>
      <c r="D291" s="55"/>
      <c r="E291" s="15"/>
      <c r="F291" s="15"/>
    </row>
    <row r="292" spans="1:6" s="6" customFormat="1">
      <c r="A292" s="34"/>
      <c r="D292" s="55"/>
      <c r="E292" s="15"/>
      <c r="F292" s="15"/>
    </row>
    <row r="293" spans="1:6" s="6" customFormat="1">
      <c r="A293" s="34"/>
      <c r="D293" s="55"/>
      <c r="E293" s="15"/>
      <c r="F293" s="15"/>
    </row>
    <row r="294" spans="1:6" s="6" customFormat="1">
      <c r="A294" s="34"/>
      <c r="D294" s="55"/>
      <c r="E294" s="15"/>
      <c r="F294" s="15"/>
    </row>
    <row r="295" spans="1:6" s="6" customFormat="1">
      <c r="A295" s="34"/>
      <c r="D295" s="55"/>
      <c r="E295" s="15"/>
      <c r="F295" s="15"/>
    </row>
    <row r="296" spans="1:6" s="6" customFormat="1">
      <c r="A296" s="34"/>
      <c r="D296" s="55"/>
      <c r="E296" s="15"/>
      <c r="F296" s="15"/>
    </row>
    <row r="297" spans="1:6" s="6" customFormat="1">
      <c r="A297" s="34"/>
      <c r="D297" s="55"/>
      <c r="E297" s="15"/>
      <c r="F297" s="15"/>
    </row>
    <row r="298" spans="1:6" s="6" customFormat="1">
      <c r="A298" s="34"/>
      <c r="D298" s="55"/>
      <c r="E298" s="15"/>
      <c r="F298" s="15"/>
    </row>
    <row r="299" spans="1:6" s="6" customFormat="1">
      <c r="A299" s="34"/>
      <c r="D299" s="55"/>
      <c r="E299" s="15"/>
      <c r="F299" s="15"/>
    </row>
    <row r="300" spans="1:6" s="6" customFormat="1">
      <c r="A300" s="34"/>
      <c r="D300" s="55"/>
      <c r="E300" s="15"/>
      <c r="F300" s="15"/>
    </row>
    <row r="301" spans="1:6" s="6" customFormat="1">
      <c r="A301" s="34"/>
      <c r="D301" s="55"/>
      <c r="E301" s="15"/>
      <c r="F301" s="15"/>
    </row>
    <row r="302" spans="1:6" s="6" customFormat="1">
      <c r="A302" s="34"/>
      <c r="D302" s="55"/>
      <c r="E302" s="15"/>
      <c r="F302" s="15"/>
    </row>
    <row r="303" spans="1:6" s="6" customFormat="1">
      <c r="A303" s="34"/>
      <c r="D303" s="55"/>
      <c r="E303" s="15"/>
      <c r="F303" s="15"/>
    </row>
    <row r="304" spans="1:6" s="6" customFormat="1">
      <c r="A304" s="34"/>
      <c r="D304" s="55"/>
      <c r="E304" s="15"/>
      <c r="F304" s="15"/>
    </row>
    <row r="305" spans="1:6" s="6" customFormat="1">
      <c r="A305" s="34"/>
      <c r="D305" s="55"/>
      <c r="E305" s="15"/>
      <c r="F305" s="15"/>
    </row>
    <row r="306" spans="1:6" s="6" customFormat="1">
      <c r="A306" s="34"/>
      <c r="D306" s="55"/>
      <c r="E306" s="15"/>
      <c r="F306" s="15"/>
    </row>
    <row r="307" spans="1:6" s="6" customFormat="1">
      <c r="A307" s="34"/>
      <c r="D307" s="55"/>
      <c r="E307" s="15"/>
      <c r="F307" s="15"/>
    </row>
    <row r="308" spans="1:6" s="6" customFormat="1">
      <c r="A308" s="34"/>
      <c r="D308" s="55"/>
      <c r="E308" s="15"/>
      <c r="F308" s="15"/>
    </row>
    <row r="309" spans="1:6" s="6" customFormat="1">
      <c r="A309" s="34"/>
      <c r="D309" s="55"/>
      <c r="E309" s="15"/>
      <c r="F309" s="15"/>
    </row>
    <row r="310" spans="1:6" s="6" customFormat="1">
      <c r="A310" s="34"/>
      <c r="D310" s="55"/>
      <c r="E310" s="15"/>
      <c r="F310" s="15"/>
    </row>
    <row r="311" spans="1:6" s="6" customFormat="1">
      <c r="A311" s="34"/>
      <c r="D311" s="55"/>
      <c r="E311" s="15"/>
      <c r="F311" s="15"/>
    </row>
    <row r="312" spans="1:6" s="6" customFormat="1">
      <c r="A312" s="34"/>
      <c r="D312" s="55"/>
      <c r="E312" s="15"/>
      <c r="F312" s="15"/>
    </row>
    <row r="313" spans="1:6" s="6" customFormat="1">
      <c r="A313" s="34"/>
      <c r="D313" s="55"/>
      <c r="E313" s="15"/>
      <c r="F313" s="15"/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/>
    <row r="428" spans="1:6" s="6" customFormat="1">
      <c r="D428" s="37"/>
      <c r="E428" s="15"/>
      <c r="F428" s="38"/>
    </row>
    <row r="429" spans="1:6" s="6" customFormat="1">
      <c r="D429" s="37"/>
      <c r="E429" s="15"/>
      <c r="F429" s="38"/>
    </row>
    <row r="430" spans="1:6" s="6" customFormat="1">
      <c r="D430" s="37"/>
      <c r="E430" s="15"/>
      <c r="F430" s="38"/>
    </row>
    <row r="431" spans="1:6" s="6" customFormat="1">
      <c r="D431" s="37"/>
      <c r="E431" s="15"/>
      <c r="F431" s="38"/>
    </row>
    <row r="432" spans="1:6" s="6" customFormat="1">
      <c r="D432" s="37"/>
      <c r="E432" s="15"/>
      <c r="F432" s="38"/>
    </row>
    <row r="433" spans="4:6" s="6" customFormat="1">
      <c r="D433" s="37"/>
      <c r="E433" s="15"/>
      <c r="F433" s="38"/>
    </row>
    <row r="434" spans="4:6" s="6" customFormat="1">
      <c r="D434" s="37"/>
      <c r="E434" s="15"/>
      <c r="F434" s="38"/>
    </row>
    <row r="435" spans="4:6" s="6" customFormat="1">
      <c r="D435" s="37"/>
      <c r="E435" s="15"/>
      <c r="F435" s="38"/>
    </row>
    <row r="436" spans="4:6" s="6" customFormat="1">
      <c r="D436" s="37"/>
      <c r="E436" s="15"/>
      <c r="F436" s="38"/>
    </row>
    <row r="437" spans="4:6" s="6" customFormat="1">
      <c r="D437" s="37"/>
      <c r="E437" s="15"/>
      <c r="F437" s="38"/>
    </row>
    <row r="438" spans="4:6" s="6" customFormat="1">
      <c r="D438" s="37"/>
      <c r="E438" s="15"/>
      <c r="F438" s="38"/>
    </row>
    <row r="439" spans="4:6" s="6" customFormat="1">
      <c r="D439" s="37"/>
      <c r="E439" s="15"/>
      <c r="F439" s="38"/>
    </row>
    <row r="440" spans="4:6" s="6" customFormat="1">
      <c r="D440" s="37"/>
      <c r="E440" s="15"/>
      <c r="F440" s="38"/>
    </row>
    <row r="441" spans="4:6" s="6" customFormat="1">
      <c r="D441" s="37"/>
      <c r="E441" s="15"/>
      <c r="F441" s="38"/>
    </row>
    <row r="442" spans="4:6" s="6" customFormat="1">
      <c r="D442" s="37"/>
      <c r="E442" s="15"/>
      <c r="F442" s="38"/>
    </row>
    <row r="443" spans="4:6" s="6" customFormat="1">
      <c r="D443" s="37"/>
      <c r="E443" s="15"/>
      <c r="F443" s="38"/>
    </row>
    <row r="444" spans="4:6" s="6" customFormat="1">
      <c r="D444" s="37"/>
      <c r="E444" s="15"/>
      <c r="F444" s="38"/>
    </row>
    <row r="445" spans="4:6" s="6" customFormat="1">
      <c r="D445" s="37"/>
      <c r="E445" s="15"/>
      <c r="F445" s="38"/>
    </row>
    <row r="446" spans="4:6" s="6" customFormat="1">
      <c r="D446" s="37"/>
      <c r="E446" s="15"/>
      <c r="F446" s="38"/>
    </row>
    <row r="447" spans="4:6" s="6" customFormat="1">
      <c r="D447" s="37"/>
      <c r="E447" s="15"/>
      <c r="F447" s="38"/>
    </row>
    <row r="448" spans="4:6" s="6" customFormat="1">
      <c r="D448" s="37"/>
      <c r="E448" s="15"/>
      <c r="F448" s="38"/>
    </row>
    <row r="449" spans="4:6" s="6" customFormat="1">
      <c r="D449" s="37"/>
      <c r="E449" s="15"/>
      <c r="F449" s="38"/>
    </row>
    <row r="450" spans="4:6" s="6" customFormat="1">
      <c r="D450" s="37"/>
      <c r="E450" s="15"/>
      <c r="F450" s="38"/>
    </row>
    <row r="451" spans="4:6" s="6" customFormat="1">
      <c r="D451" s="37"/>
      <c r="E451" s="15"/>
      <c r="F451" s="38"/>
    </row>
    <row r="452" spans="4:6" s="6" customFormat="1">
      <c r="D452" s="37"/>
      <c r="E452" s="15"/>
      <c r="F452" s="38"/>
    </row>
    <row r="453" spans="4:6" s="6" customFormat="1"/>
    <row r="454" spans="4:6" s="6" customFormat="1"/>
    <row r="455" spans="4:6" s="6" customFormat="1"/>
    <row r="456" spans="4:6" s="6" customFormat="1"/>
    <row r="457" spans="4:6" s="6" customFormat="1"/>
    <row r="458" spans="4:6" s="6" customFormat="1"/>
    <row r="459" spans="4:6" s="6" customFormat="1"/>
    <row r="460" spans="4:6" s="6" customFormat="1"/>
    <row r="461" spans="4:6" s="6" customFormat="1"/>
    <row r="462" spans="4:6" s="6" customFormat="1"/>
    <row r="463" spans="4:6" s="6" customFormat="1"/>
    <row r="464" spans="4:6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2"/>
    </row>
    <row r="3601" spans="7:8" s="6" customFormat="1">
      <c r="G3601" s="32"/>
    </row>
    <row r="3602" spans="7:8" s="6" customFormat="1">
      <c r="G3602" s="32"/>
    </row>
    <row r="3603" spans="7:8" s="6" customFormat="1">
      <c r="G3603" s="32"/>
    </row>
    <row r="3604" spans="7:8" s="6" customFormat="1">
      <c r="G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3:8" s="6" customFormat="1">
      <c r="G3841" s="32"/>
      <c r="H3841" s="32"/>
    </row>
    <row r="3842" spans="3:8" s="6" customFormat="1">
      <c r="G3842" s="32"/>
      <c r="H3842" s="32"/>
    </row>
    <row r="3843" spans="3:8" s="6" customFormat="1">
      <c r="G3843" s="32"/>
      <c r="H3843" s="32"/>
    </row>
    <row r="3844" spans="3:8" s="6" customFormat="1">
      <c r="G3844" s="32"/>
      <c r="H3844" s="32"/>
    </row>
    <row r="3845" spans="3:8" s="6" customFormat="1">
      <c r="G3845" s="32"/>
      <c r="H3845" s="32"/>
    </row>
    <row r="3846" spans="3:8" s="6" customFormat="1">
      <c r="G3846" s="32"/>
      <c r="H3846" s="32"/>
    </row>
    <row r="3847" spans="3:8" s="6" customFormat="1">
      <c r="G3847" s="32"/>
      <c r="H3847" s="32"/>
    </row>
    <row r="3848" spans="3:8" s="6" customFormat="1">
      <c r="G3848" s="32"/>
      <c r="H3848" s="32"/>
    </row>
    <row r="3849" spans="3:8" s="6" customFormat="1">
      <c r="G3849" s="32"/>
      <c r="H3849" s="32"/>
    </row>
    <row r="3850" spans="3:8" s="6" customFormat="1">
      <c r="G3850" s="32"/>
      <c r="H3850" s="32"/>
    </row>
    <row r="3851" spans="3:8" s="6" customFormat="1">
      <c r="G3851" s="32"/>
      <c r="H3851" s="32"/>
    </row>
    <row r="3852" spans="3:8" s="6" customFormat="1">
      <c r="G3852" s="32"/>
      <c r="H3852" s="32"/>
    </row>
    <row r="3853" spans="3:8" s="6" customFormat="1">
      <c r="C3853" s="32"/>
      <c r="D3853" s="32"/>
      <c r="E3853" s="32"/>
      <c r="F3853" s="32"/>
      <c r="G3853" s="32"/>
      <c r="H3853" s="32"/>
    </row>
    <row r="3854" spans="3:8" s="6" customFormat="1">
      <c r="C3854" s="32"/>
      <c r="D3854" s="32"/>
      <c r="E3854" s="32"/>
      <c r="F3854" s="32"/>
      <c r="G3854" s="32"/>
      <c r="H3854" s="32"/>
    </row>
    <row r="3855" spans="3:8" s="6" customFormat="1">
      <c r="C3855" s="32"/>
      <c r="D3855" s="32"/>
      <c r="E3855" s="32"/>
      <c r="F3855" s="32"/>
      <c r="G3855" s="32"/>
      <c r="H3855" s="32"/>
    </row>
    <row r="3856" spans="3:8" s="6" customFormat="1">
      <c r="C3856" s="32"/>
      <c r="D3856" s="32"/>
      <c r="E3856" s="32"/>
      <c r="F3856" s="32"/>
      <c r="G3856" s="32"/>
      <c r="H3856" s="32"/>
    </row>
    <row r="3857" spans="3:8" s="6" customFormat="1">
      <c r="C3857" s="32"/>
      <c r="D3857" s="32"/>
      <c r="E3857" s="32"/>
      <c r="F3857" s="32"/>
      <c r="G3857" s="32"/>
      <c r="H3857" s="32"/>
    </row>
    <row r="3858" spans="3:8" s="6" customFormat="1">
      <c r="C3858" s="32"/>
      <c r="D3858" s="32"/>
      <c r="E3858" s="32"/>
      <c r="F3858" s="32"/>
      <c r="G3858" s="32"/>
      <c r="H3858" s="32"/>
    </row>
    <row r="3859" spans="3:8" s="6" customFormat="1">
      <c r="C3859" s="32"/>
      <c r="D3859" s="32"/>
      <c r="E3859" s="32"/>
      <c r="F3859" s="32"/>
      <c r="G3859" s="32"/>
      <c r="H3859" s="32"/>
    </row>
    <row r="3860" spans="3:8" s="6" customFormat="1">
      <c r="C3860" s="32"/>
      <c r="D3860" s="32"/>
      <c r="E3860" s="32"/>
      <c r="F3860" s="32"/>
      <c r="G3860" s="32"/>
      <c r="H3860" s="32"/>
    </row>
    <row r="3861" spans="3:8" s="6" customFormat="1">
      <c r="C3861" s="32"/>
      <c r="D3861" s="32"/>
      <c r="E3861" s="32"/>
      <c r="F3861" s="32"/>
      <c r="G3861" s="32"/>
      <c r="H3861" s="32"/>
    </row>
    <row r="3862" spans="3:8" s="6" customFormat="1">
      <c r="C3862" s="32"/>
      <c r="D3862" s="32"/>
      <c r="E3862" s="32"/>
      <c r="F3862" s="32"/>
      <c r="G3862" s="32"/>
      <c r="H3862" s="32"/>
    </row>
    <row r="3863" spans="3:8" s="6" customFormat="1">
      <c r="C3863" s="32"/>
      <c r="D3863" s="32"/>
      <c r="E3863" s="32"/>
      <c r="F3863" s="32"/>
      <c r="G3863" s="32"/>
      <c r="H3863" s="32"/>
    </row>
    <row r="3864" spans="3:8" s="6" customFormat="1">
      <c r="C3864" s="32"/>
      <c r="D3864" s="32"/>
      <c r="E3864" s="32"/>
      <c r="F3864" s="32"/>
      <c r="G3864" s="32"/>
      <c r="H3864" s="32"/>
    </row>
    <row r="3865" spans="3:8" s="6" customFormat="1">
      <c r="C3865" s="32"/>
      <c r="D3865" s="32"/>
      <c r="E3865" s="32"/>
      <c r="F3865" s="32"/>
      <c r="G3865" s="32"/>
      <c r="H3865" s="32"/>
    </row>
    <row r="3866" spans="3:8" s="6" customFormat="1">
      <c r="C3866" s="32"/>
      <c r="D3866" s="32"/>
      <c r="E3866" s="32"/>
      <c r="F3866" s="32"/>
      <c r="G3866" s="32"/>
      <c r="H3866" s="32"/>
    </row>
    <row r="3867" spans="3:8" s="6" customFormat="1">
      <c r="C3867" s="32"/>
      <c r="D3867" s="32"/>
      <c r="E3867" s="32"/>
      <c r="F3867" s="32"/>
      <c r="G3867" s="32"/>
      <c r="H3867" s="32"/>
    </row>
    <row r="3868" spans="3:8" s="6" customFormat="1">
      <c r="C3868" s="32"/>
      <c r="D3868" s="32"/>
      <c r="E3868" s="32"/>
      <c r="F3868" s="32"/>
      <c r="G3868" s="32"/>
      <c r="H3868" s="32"/>
    </row>
    <row r="3869" spans="3:8" s="6" customFormat="1">
      <c r="C3869" s="32"/>
      <c r="D3869" s="32"/>
      <c r="E3869" s="32"/>
      <c r="F3869" s="32"/>
      <c r="G3869" s="32"/>
      <c r="H3869" s="32"/>
    </row>
    <row r="3870" spans="3:8" s="6" customFormat="1">
      <c r="C3870" s="32"/>
      <c r="D3870" s="32"/>
      <c r="E3870" s="32"/>
      <c r="F3870" s="32"/>
      <c r="G3870" s="32"/>
      <c r="H3870" s="32"/>
    </row>
    <row r="3871" spans="3:8" s="6" customFormat="1">
      <c r="C3871" s="32"/>
      <c r="D3871" s="32"/>
      <c r="E3871" s="32"/>
      <c r="F3871" s="32"/>
      <c r="G3871" s="32"/>
      <c r="H3871" s="32"/>
    </row>
    <row r="3872" spans="3:8" s="6" customFormat="1">
      <c r="C3872" s="32"/>
      <c r="D3872" s="32"/>
      <c r="E3872" s="32"/>
      <c r="F3872" s="32"/>
      <c r="G3872" s="32"/>
      <c r="H3872" s="32"/>
    </row>
    <row r="3873" spans="3:8" s="6" customFormat="1">
      <c r="C3873" s="32"/>
      <c r="D3873" s="32"/>
      <c r="E3873" s="32"/>
      <c r="F3873" s="32"/>
      <c r="G3873" s="32"/>
      <c r="H3873" s="32"/>
    </row>
    <row r="3874" spans="3:8" s="6" customFormat="1">
      <c r="C3874" s="32"/>
      <c r="D3874" s="32"/>
      <c r="E3874" s="32"/>
      <c r="F3874" s="32"/>
      <c r="G3874" s="32"/>
      <c r="H3874" s="32"/>
    </row>
    <row r="3875" spans="3:8" s="6" customFormat="1">
      <c r="C3875" s="32"/>
      <c r="D3875" s="32"/>
      <c r="E3875" s="32"/>
      <c r="F3875" s="32"/>
      <c r="G3875" s="32"/>
      <c r="H3875" s="32"/>
    </row>
    <row r="3876" spans="3:8" s="6" customFormat="1">
      <c r="C3876" s="32"/>
      <c r="D3876" s="32"/>
      <c r="E3876" s="32"/>
      <c r="F3876" s="32"/>
      <c r="G3876" s="32"/>
      <c r="H3876" s="32"/>
    </row>
    <row r="3877" spans="3:8" s="6" customFormat="1">
      <c r="C3877" s="32"/>
      <c r="D3877" s="32"/>
      <c r="E3877" s="32"/>
      <c r="F3877" s="32"/>
      <c r="G3877" s="32"/>
      <c r="H3877" s="32"/>
    </row>
    <row r="3878" spans="3:8" s="6" customFormat="1">
      <c r="C3878" s="32"/>
      <c r="D3878" s="32"/>
      <c r="E3878" s="32"/>
      <c r="F3878" s="32"/>
      <c r="G3878" s="32"/>
      <c r="H3878" s="32"/>
    </row>
    <row r="3879" spans="3:8" s="6" customFormat="1">
      <c r="C3879" s="32"/>
      <c r="D3879" s="32"/>
      <c r="E3879" s="32"/>
      <c r="F3879" s="32"/>
      <c r="G3879" s="32"/>
      <c r="H3879" s="32"/>
    </row>
    <row r="3880" spans="3:8" s="6" customFormat="1">
      <c r="C3880" s="32"/>
      <c r="D3880" s="32"/>
      <c r="E3880" s="32"/>
      <c r="F3880" s="32"/>
      <c r="G3880" s="32"/>
      <c r="H3880" s="32"/>
    </row>
    <row r="3881" spans="3:8" s="6" customFormat="1">
      <c r="C3881" s="32"/>
      <c r="D3881" s="32"/>
      <c r="E3881" s="32"/>
      <c r="F3881" s="32"/>
      <c r="G3881" s="32"/>
      <c r="H3881" s="32"/>
    </row>
    <row r="3882" spans="3:8" s="6" customFormat="1">
      <c r="C3882" s="32"/>
      <c r="D3882" s="32"/>
      <c r="E3882" s="32"/>
      <c r="F3882" s="32"/>
      <c r="G3882" s="32"/>
      <c r="H3882" s="32"/>
    </row>
    <row r="3883" spans="3:8" s="6" customFormat="1">
      <c r="C3883" s="32"/>
      <c r="D3883" s="32"/>
      <c r="E3883" s="32"/>
      <c r="F3883" s="32"/>
      <c r="G3883" s="32"/>
      <c r="H3883" s="32"/>
    </row>
    <row r="3884" spans="3:8" s="6" customFormat="1">
      <c r="C3884" s="32"/>
      <c r="D3884" s="32"/>
      <c r="E3884" s="32"/>
      <c r="F3884" s="32"/>
      <c r="G3884" s="32"/>
      <c r="H3884" s="32"/>
    </row>
    <row r="3885" spans="3:8" s="6" customFormat="1">
      <c r="C3885" s="32"/>
      <c r="D3885" s="32"/>
      <c r="E3885" s="32"/>
      <c r="F3885" s="32"/>
      <c r="G3885" s="32"/>
      <c r="H3885" s="32"/>
    </row>
    <row r="3886" spans="3:8" s="6" customFormat="1">
      <c r="C3886" s="32"/>
      <c r="D3886" s="32"/>
      <c r="E3886" s="32"/>
      <c r="F3886" s="32"/>
      <c r="G3886" s="32"/>
      <c r="H3886" s="32"/>
    </row>
    <row r="3887" spans="3:8" s="6" customFormat="1">
      <c r="C3887" s="32"/>
      <c r="D3887" s="32"/>
      <c r="E3887" s="32"/>
      <c r="F3887" s="32"/>
      <c r="G3887" s="32"/>
      <c r="H3887" s="32"/>
    </row>
    <row r="3888" spans="3:8" s="6" customFormat="1">
      <c r="C3888" s="32"/>
      <c r="D3888" s="32"/>
      <c r="E3888" s="32"/>
      <c r="F3888" s="32"/>
      <c r="G3888" s="32"/>
      <c r="H3888" s="32"/>
    </row>
    <row r="3889" spans="3:8" s="6" customFormat="1">
      <c r="C3889" s="32"/>
      <c r="D3889" s="32"/>
      <c r="E3889" s="32"/>
      <c r="F3889" s="32"/>
      <c r="G3889" s="32"/>
      <c r="H3889" s="32"/>
    </row>
    <row r="3890" spans="3:8" s="6" customFormat="1">
      <c r="C3890" s="32"/>
      <c r="D3890" s="32"/>
      <c r="E3890" s="32"/>
      <c r="F3890" s="32"/>
      <c r="G3890" s="32"/>
      <c r="H3890" s="32"/>
    </row>
    <row r="3891" spans="3:8" s="6" customFormat="1">
      <c r="C3891" s="32"/>
      <c r="D3891" s="32"/>
      <c r="E3891" s="32"/>
      <c r="F3891" s="32"/>
      <c r="G3891" s="32"/>
      <c r="H3891" s="32"/>
    </row>
    <row r="3892" spans="3:8" s="6" customFormat="1">
      <c r="C3892" s="32"/>
      <c r="D3892" s="32"/>
      <c r="E3892" s="32"/>
      <c r="F3892" s="32"/>
      <c r="G3892" s="32"/>
      <c r="H3892" s="32"/>
    </row>
    <row r="3893" spans="3:8" s="6" customFormat="1">
      <c r="C3893" s="32"/>
      <c r="D3893" s="32"/>
      <c r="E3893" s="32"/>
      <c r="F3893" s="32"/>
      <c r="G3893" s="32"/>
      <c r="H3893" s="32"/>
    </row>
    <row r="3894" spans="3:8" s="6" customFormat="1">
      <c r="C3894" s="32"/>
      <c r="D3894" s="32"/>
      <c r="E3894" s="32"/>
      <c r="F3894" s="32"/>
      <c r="G3894" s="32"/>
      <c r="H3894" s="32"/>
    </row>
    <row r="3895" spans="3:8" s="6" customFormat="1">
      <c r="C3895" s="32"/>
      <c r="D3895" s="32"/>
      <c r="E3895" s="32"/>
      <c r="F3895" s="32"/>
      <c r="G3895" s="32"/>
      <c r="H3895" s="32"/>
    </row>
    <row r="3896" spans="3:8" s="6" customFormat="1">
      <c r="C3896" s="32"/>
      <c r="D3896" s="32"/>
      <c r="E3896" s="32"/>
      <c r="F3896" s="32"/>
      <c r="G3896" s="32"/>
      <c r="H3896" s="32"/>
    </row>
    <row r="3897" spans="3:8" s="6" customFormat="1">
      <c r="C3897" s="32"/>
      <c r="D3897" s="32"/>
      <c r="E3897" s="32"/>
      <c r="F3897" s="32"/>
      <c r="G3897" s="32"/>
      <c r="H3897" s="32"/>
    </row>
    <row r="3898" spans="3:8" s="6" customFormat="1">
      <c r="C3898" s="32"/>
      <c r="D3898" s="32"/>
      <c r="E3898" s="32"/>
      <c r="F3898" s="32"/>
      <c r="G3898" s="32"/>
      <c r="H3898" s="32"/>
    </row>
    <row r="3899" spans="3:8" s="6" customFormat="1">
      <c r="C3899" s="32"/>
      <c r="D3899" s="32"/>
      <c r="E3899" s="32"/>
      <c r="F3899" s="32"/>
      <c r="G3899" s="32"/>
      <c r="H3899" s="32"/>
    </row>
    <row r="3900" spans="3:8" s="6" customFormat="1">
      <c r="C3900" s="32"/>
      <c r="D3900" s="32"/>
      <c r="E3900" s="32"/>
      <c r="F3900" s="32"/>
      <c r="G3900" s="32"/>
      <c r="H3900" s="32"/>
    </row>
    <row r="3901" spans="3:8" s="6" customFormat="1">
      <c r="C3901" s="32"/>
      <c r="D3901" s="32"/>
      <c r="E3901" s="32"/>
      <c r="F3901" s="32"/>
      <c r="G3901" s="32"/>
      <c r="H3901" s="32"/>
    </row>
    <row r="3902" spans="3:8" s="6" customFormat="1">
      <c r="C3902" s="32"/>
      <c r="D3902" s="32"/>
      <c r="E3902" s="32"/>
      <c r="F3902" s="32"/>
      <c r="G3902" s="32"/>
      <c r="H3902" s="32"/>
    </row>
    <row r="3903" spans="3:8" s="6" customFormat="1">
      <c r="C3903" s="32"/>
      <c r="D3903" s="32"/>
      <c r="E3903" s="32"/>
      <c r="F3903" s="32"/>
      <c r="G3903" s="32"/>
      <c r="H3903" s="32"/>
    </row>
    <row r="3904" spans="3:8" s="6" customFormat="1">
      <c r="C3904" s="32"/>
      <c r="D3904" s="32"/>
      <c r="E3904" s="32"/>
      <c r="F3904" s="32"/>
      <c r="G3904" s="32"/>
      <c r="H3904" s="32"/>
    </row>
    <row r="3905" spans="3:8" s="6" customFormat="1">
      <c r="C3905" s="32"/>
      <c r="D3905" s="32"/>
      <c r="E3905" s="32"/>
      <c r="F3905" s="32"/>
      <c r="G3905" s="32"/>
      <c r="H3905" s="32"/>
    </row>
    <row r="3906" spans="3:8" s="6" customFormat="1">
      <c r="C3906" s="32"/>
      <c r="D3906" s="32"/>
      <c r="E3906" s="32"/>
      <c r="F3906" s="32"/>
      <c r="G3906" s="32"/>
      <c r="H3906" s="32"/>
    </row>
    <row r="3907" spans="3:8" s="6" customFormat="1">
      <c r="C3907" s="32"/>
      <c r="D3907" s="32"/>
      <c r="E3907" s="32"/>
      <c r="F3907" s="32"/>
      <c r="G3907" s="32"/>
      <c r="H3907" s="32"/>
    </row>
    <row r="3908" spans="3:8" s="6" customFormat="1">
      <c r="C3908" s="32"/>
      <c r="D3908" s="32"/>
      <c r="E3908" s="32"/>
      <c r="F3908" s="32"/>
      <c r="G3908" s="32"/>
      <c r="H3908" s="32"/>
    </row>
    <row r="3909" spans="3:8" s="6" customFormat="1">
      <c r="C3909" s="32"/>
      <c r="D3909" s="32"/>
      <c r="E3909" s="32"/>
      <c r="F3909" s="32"/>
      <c r="G3909" s="32"/>
      <c r="H3909" s="32"/>
    </row>
    <row r="3910" spans="3:8" s="6" customFormat="1">
      <c r="C3910" s="32"/>
      <c r="D3910" s="32"/>
      <c r="E3910" s="32"/>
      <c r="F3910" s="32"/>
      <c r="G3910" s="32"/>
      <c r="H3910" s="32"/>
    </row>
    <row r="3911" spans="3:8" s="6" customFormat="1">
      <c r="C3911" s="32"/>
      <c r="D3911" s="32"/>
      <c r="E3911" s="32"/>
      <c r="F3911" s="32"/>
      <c r="G3911" s="32"/>
      <c r="H3911" s="32"/>
    </row>
    <row r="3912" spans="3:8" s="6" customFormat="1">
      <c r="C3912" s="32"/>
      <c r="D3912" s="32"/>
      <c r="E3912" s="32"/>
      <c r="F3912" s="32"/>
      <c r="G3912" s="32"/>
      <c r="H3912" s="32"/>
    </row>
    <row r="3913" spans="3:8" s="6" customFormat="1">
      <c r="C3913" s="32"/>
      <c r="D3913" s="32"/>
      <c r="E3913" s="32"/>
      <c r="F3913" s="32"/>
      <c r="G3913" s="32"/>
      <c r="H3913" s="32"/>
    </row>
    <row r="3914" spans="3:8" s="6" customFormat="1">
      <c r="C3914" s="32"/>
      <c r="D3914" s="32"/>
      <c r="E3914" s="32"/>
      <c r="F3914" s="32"/>
      <c r="G3914" s="32"/>
      <c r="H3914" s="32"/>
    </row>
    <row r="3915" spans="3:8" s="6" customFormat="1">
      <c r="C3915" s="32"/>
      <c r="D3915" s="32"/>
      <c r="E3915" s="32"/>
      <c r="F3915" s="32"/>
      <c r="G3915" s="32"/>
      <c r="H3915" s="32"/>
    </row>
    <row r="3916" spans="3:8" s="6" customFormat="1">
      <c r="C3916" s="32"/>
      <c r="D3916" s="32"/>
      <c r="E3916" s="32"/>
      <c r="F3916" s="32"/>
      <c r="G3916" s="32"/>
      <c r="H3916" s="32"/>
    </row>
    <row r="3917" spans="3:8" s="6" customFormat="1">
      <c r="C3917" s="32"/>
      <c r="D3917" s="32"/>
      <c r="E3917" s="32"/>
      <c r="F3917" s="32"/>
      <c r="G3917" s="32"/>
      <c r="H3917" s="32"/>
    </row>
    <row r="3918" spans="3:8" s="6" customFormat="1">
      <c r="C3918" s="32"/>
      <c r="D3918" s="32"/>
      <c r="E3918" s="32"/>
      <c r="F3918" s="32"/>
      <c r="G3918" s="32"/>
      <c r="H3918" s="32"/>
    </row>
    <row r="3919" spans="3:8" s="6" customFormat="1">
      <c r="C3919" s="32"/>
      <c r="D3919" s="32"/>
      <c r="E3919" s="32"/>
      <c r="F3919" s="32"/>
      <c r="G3919" s="32"/>
      <c r="H3919" s="32"/>
    </row>
    <row r="3920" spans="3:8" s="6" customFormat="1">
      <c r="C3920" s="32"/>
      <c r="D3920" s="32"/>
      <c r="E3920" s="32"/>
      <c r="F3920" s="32"/>
      <c r="G3920" s="32"/>
      <c r="H3920" s="32"/>
    </row>
    <row r="3921" spans="3:8" s="6" customFormat="1">
      <c r="C3921" s="32"/>
      <c r="D3921" s="32"/>
      <c r="E3921" s="32"/>
      <c r="F3921" s="32"/>
      <c r="G3921" s="32"/>
      <c r="H3921" s="32"/>
    </row>
    <row r="3922" spans="3:8" s="6" customFormat="1">
      <c r="C3922" s="32"/>
      <c r="D3922" s="32"/>
      <c r="E3922" s="32"/>
      <c r="F3922" s="32"/>
      <c r="G3922" s="32"/>
      <c r="H3922" s="32"/>
    </row>
    <row r="3923" spans="3:8" s="6" customFormat="1">
      <c r="C3923" s="32"/>
      <c r="D3923" s="32"/>
      <c r="E3923" s="32"/>
      <c r="F3923" s="32"/>
      <c r="G3923" s="32"/>
      <c r="H3923" s="32"/>
    </row>
    <row r="3924" spans="3:8" s="6" customFormat="1">
      <c r="C3924" s="32"/>
      <c r="D3924" s="32"/>
      <c r="E3924" s="32"/>
      <c r="F3924" s="32"/>
      <c r="G3924" s="32"/>
      <c r="H3924" s="32"/>
    </row>
    <row r="3925" spans="3:8" s="6" customFormat="1">
      <c r="C3925" s="32"/>
      <c r="D3925" s="32"/>
      <c r="E3925" s="32"/>
      <c r="F3925" s="32"/>
      <c r="G3925" s="32"/>
      <c r="H3925" s="32"/>
    </row>
    <row r="3926" spans="3:8" s="6" customFormat="1">
      <c r="C3926" s="32"/>
      <c r="D3926" s="32"/>
      <c r="E3926" s="32"/>
      <c r="F3926" s="32"/>
      <c r="G3926" s="32"/>
      <c r="H3926" s="32"/>
    </row>
    <row r="3927" spans="3:8" s="6" customFormat="1">
      <c r="C3927" s="32"/>
      <c r="D3927" s="32"/>
      <c r="E3927" s="32"/>
      <c r="F3927" s="32"/>
      <c r="G3927" s="32"/>
      <c r="H3927" s="32"/>
    </row>
    <row r="3928" spans="3:8" s="6" customFormat="1">
      <c r="C3928" s="32"/>
      <c r="D3928" s="32"/>
      <c r="E3928" s="32"/>
      <c r="F3928" s="32"/>
      <c r="G3928" s="32"/>
      <c r="H3928" s="32"/>
    </row>
    <row r="3929" spans="3:8" s="6" customFormat="1">
      <c r="C3929" s="32"/>
      <c r="D3929" s="32"/>
      <c r="E3929" s="32"/>
      <c r="F3929" s="32"/>
      <c r="G3929" s="32"/>
      <c r="H3929" s="32"/>
    </row>
    <row r="3930" spans="3:8" s="6" customFormat="1">
      <c r="C3930" s="32"/>
      <c r="D3930" s="32"/>
      <c r="E3930" s="32"/>
      <c r="F3930" s="32"/>
      <c r="G3930" s="32"/>
      <c r="H3930" s="32"/>
    </row>
    <row r="3931" spans="3:8" s="6" customFormat="1">
      <c r="C3931" s="32"/>
      <c r="D3931" s="32"/>
      <c r="E3931" s="32"/>
      <c r="F3931" s="32"/>
      <c r="G3931" s="32"/>
      <c r="H3931" s="32"/>
    </row>
    <row r="3932" spans="3:8" s="6" customFormat="1">
      <c r="C3932" s="32"/>
      <c r="D3932" s="32"/>
      <c r="E3932" s="32"/>
      <c r="F3932" s="32"/>
      <c r="G3932" s="32"/>
      <c r="H3932" s="32"/>
    </row>
    <row r="3933" spans="3:8" s="6" customFormat="1">
      <c r="C3933" s="32"/>
      <c r="D3933" s="32"/>
      <c r="E3933" s="32"/>
      <c r="F3933" s="32"/>
      <c r="G3933" s="32"/>
      <c r="H3933" s="32"/>
    </row>
    <row r="3934" spans="3:8" s="6" customFormat="1">
      <c r="C3934" s="32"/>
      <c r="D3934" s="32"/>
      <c r="E3934" s="32"/>
      <c r="F3934" s="32"/>
      <c r="G3934" s="32"/>
      <c r="H3934" s="32"/>
    </row>
    <row r="3935" spans="3:8" s="6" customFormat="1">
      <c r="C3935" s="32"/>
      <c r="D3935" s="32"/>
      <c r="E3935" s="32"/>
      <c r="F3935" s="32"/>
      <c r="G3935" s="32"/>
      <c r="H3935" s="32"/>
    </row>
    <row r="3936" spans="3:8" s="6" customFormat="1">
      <c r="C3936" s="32"/>
      <c r="D3936" s="32"/>
      <c r="E3936" s="32"/>
      <c r="F3936" s="32"/>
      <c r="G3936" s="32"/>
      <c r="H3936" s="32"/>
    </row>
    <row r="3937" spans="9:15">
      <c r="I3937" s="6"/>
      <c r="J3937" s="6"/>
      <c r="K3937" s="6"/>
      <c r="L3937" s="6"/>
      <c r="M3937" s="6"/>
      <c r="N3937" s="6"/>
      <c r="O3937" s="6"/>
    </row>
    <row r="3938" spans="9:15">
      <c r="I3938" s="6"/>
      <c r="J3938" s="6"/>
      <c r="K3938" s="6"/>
      <c r="L3938" s="6"/>
      <c r="M3938" s="6"/>
      <c r="N3938" s="6"/>
      <c r="O3938" s="6"/>
    </row>
    <row r="3939" spans="9:15">
      <c r="I3939" s="6"/>
      <c r="J3939" s="6"/>
      <c r="K3939" s="6"/>
      <c r="L3939" s="6"/>
      <c r="M3939" s="6"/>
      <c r="N3939" s="6"/>
      <c r="O3939" s="6"/>
    </row>
    <row r="3940" spans="9:15">
      <c r="I3940" s="6"/>
      <c r="J3940" s="6"/>
      <c r="K3940" s="6"/>
      <c r="L3940" s="6"/>
      <c r="M3940" s="6"/>
      <c r="N3940" s="6"/>
      <c r="O3940" s="6"/>
    </row>
    <row r="3941" spans="9:15">
      <c r="I3941" s="6"/>
      <c r="J3941" s="6"/>
      <c r="K3941" s="6"/>
      <c r="L3941" s="6"/>
      <c r="M3941" s="6"/>
      <c r="N3941" s="6"/>
      <c r="O3941" s="6"/>
    </row>
    <row r="3942" spans="9:15">
      <c r="I3942" s="6"/>
      <c r="J3942" s="6"/>
      <c r="K3942" s="6"/>
      <c r="L3942" s="6"/>
      <c r="M3942" s="6"/>
      <c r="N3942" s="6"/>
      <c r="O3942" s="6"/>
    </row>
    <row r="3943" spans="9:15">
      <c r="I3943" s="6"/>
      <c r="J3943" s="6"/>
      <c r="K3943" s="6"/>
      <c r="L3943" s="6"/>
      <c r="M3943" s="6"/>
      <c r="N3943" s="6"/>
      <c r="O3943" s="6"/>
    </row>
    <row r="3944" spans="9:15">
      <c r="I3944" s="6"/>
      <c r="J3944" s="6"/>
      <c r="K3944" s="6"/>
      <c r="L3944" s="6"/>
      <c r="M3944" s="6"/>
      <c r="N3944" s="6"/>
      <c r="O3944" s="6"/>
    </row>
    <row r="3945" spans="9:15">
      <c r="I3945" s="6"/>
      <c r="J3945" s="6"/>
      <c r="K3945" s="6"/>
      <c r="L3945" s="6"/>
      <c r="M3945" s="6"/>
      <c r="N3945" s="6"/>
      <c r="O3945" s="6"/>
    </row>
    <row r="3946" spans="9:15">
      <c r="I3946" s="6"/>
      <c r="J3946" s="6"/>
      <c r="K3946" s="6"/>
      <c r="L3946" s="6"/>
      <c r="M3946" s="6"/>
      <c r="N3946" s="6"/>
      <c r="O3946" s="6"/>
    </row>
    <row r="3947" spans="9:15">
      <c r="I3947" s="6"/>
      <c r="J3947" s="6"/>
      <c r="K3947" s="6"/>
      <c r="L3947" s="6"/>
      <c r="M3947" s="6"/>
      <c r="N3947" s="6"/>
      <c r="O3947" s="6"/>
    </row>
    <row r="3948" spans="9:15">
      <c r="I3948" s="6"/>
      <c r="J3948" s="6"/>
      <c r="K3948" s="6"/>
      <c r="L3948" s="6"/>
      <c r="M3948" s="6"/>
      <c r="N3948" s="6"/>
      <c r="O3948" s="6"/>
    </row>
    <row r="3949" spans="9:15">
      <c r="I3949" s="6"/>
      <c r="J3949" s="6"/>
      <c r="K3949" s="6"/>
      <c r="L3949" s="6"/>
      <c r="M3949" s="6"/>
      <c r="N3949" s="6"/>
      <c r="O3949" s="6"/>
    </row>
    <row r="3950" spans="9:15">
      <c r="I3950" s="6"/>
      <c r="J3950" s="6"/>
      <c r="K3950" s="6"/>
      <c r="L3950" s="6"/>
      <c r="M3950" s="6"/>
      <c r="N3950" s="6"/>
      <c r="O3950" s="6"/>
    </row>
    <row r="3951" spans="9:15">
      <c r="I3951" s="6"/>
      <c r="J3951" s="6"/>
      <c r="K3951" s="6"/>
      <c r="L3951" s="6"/>
      <c r="M3951" s="6"/>
      <c r="N3951" s="6"/>
      <c r="O3951" s="6"/>
    </row>
    <row r="3952" spans="9:15">
      <c r="I3952" s="6"/>
      <c r="J3952" s="6"/>
      <c r="K3952" s="6"/>
      <c r="L3952" s="6"/>
      <c r="M3952" s="6"/>
      <c r="N3952" s="6"/>
      <c r="O3952" s="6"/>
    </row>
    <row r="3953" spans="9:15">
      <c r="I3953" s="6"/>
      <c r="J3953" s="6"/>
      <c r="K3953" s="6"/>
      <c r="L3953" s="6"/>
      <c r="M3953" s="6"/>
      <c r="N3953" s="6"/>
      <c r="O3953" s="6"/>
    </row>
    <row r="3954" spans="9:15">
      <c r="I3954" s="6"/>
      <c r="J3954" s="6"/>
      <c r="K3954" s="6"/>
      <c r="L3954" s="6"/>
      <c r="M3954" s="6"/>
      <c r="N3954" s="6"/>
      <c r="O3954" s="6"/>
    </row>
    <row r="3955" spans="9:15">
      <c r="I3955" s="6"/>
      <c r="J3955" s="6"/>
      <c r="K3955" s="6"/>
      <c r="L3955" s="6"/>
      <c r="M3955" s="6"/>
      <c r="N3955" s="6"/>
      <c r="O3955" s="6"/>
    </row>
    <row r="3956" spans="9:15">
      <c r="I3956" s="6"/>
      <c r="J3956" s="6"/>
      <c r="K3956" s="6"/>
      <c r="L3956" s="6"/>
      <c r="M3956" s="6"/>
      <c r="N3956" s="6"/>
      <c r="O3956" s="6"/>
    </row>
    <row r="3957" spans="9:15">
      <c r="I3957" s="6"/>
      <c r="J3957" s="6"/>
      <c r="K3957" s="6"/>
      <c r="L3957" s="6"/>
      <c r="M3957" s="6"/>
      <c r="N3957" s="6"/>
      <c r="O3957" s="6"/>
    </row>
    <row r="3958" spans="9:15">
      <c r="I3958" s="6"/>
      <c r="J3958" s="6"/>
      <c r="K3958" s="6"/>
      <c r="L3958" s="6"/>
      <c r="M3958" s="6"/>
      <c r="N3958" s="6"/>
      <c r="O3958" s="6"/>
    </row>
    <row r="3959" spans="9:15">
      <c r="I3959" s="6"/>
      <c r="J3959" s="6"/>
      <c r="K3959" s="6"/>
      <c r="L3959" s="6"/>
      <c r="M3959" s="6"/>
      <c r="N3959" s="6"/>
      <c r="O3959" s="6"/>
    </row>
    <row r="3960" spans="9:15">
      <c r="I3960" s="6"/>
      <c r="J3960" s="6"/>
      <c r="K3960" s="6"/>
      <c r="L3960" s="6"/>
      <c r="M3960" s="6"/>
      <c r="N3960" s="6"/>
      <c r="O3960" s="6"/>
    </row>
    <row r="3961" spans="9:15">
      <c r="I3961" s="6"/>
      <c r="J3961" s="6"/>
      <c r="K3961" s="6"/>
      <c r="L3961" s="6"/>
      <c r="M3961" s="6"/>
      <c r="N3961" s="6"/>
      <c r="O3961" s="6"/>
    </row>
    <row r="3962" spans="9:15">
      <c r="I3962" s="6"/>
      <c r="J3962" s="6"/>
      <c r="K3962" s="6"/>
      <c r="L3962" s="6"/>
      <c r="M3962" s="6"/>
      <c r="N3962" s="6"/>
      <c r="O3962" s="6"/>
    </row>
    <row r="3963" spans="9:15">
      <c r="I3963" s="6"/>
      <c r="J3963" s="6"/>
      <c r="K3963" s="6"/>
      <c r="L3963" s="6"/>
      <c r="M3963" s="6"/>
      <c r="N3963" s="6"/>
      <c r="O3963" s="6"/>
    </row>
    <row r="3964" spans="9:15">
      <c r="I3964" s="6"/>
      <c r="J3964" s="6"/>
      <c r="K3964" s="6"/>
      <c r="L3964" s="6"/>
      <c r="M3964" s="6"/>
      <c r="N3964" s="6"/>
      <c r="O3964" s="6"/>
    </row>
    <row r="3965" spans="9:15">
      <c r="I3965" s="6"/>
      <c r="J3965" s="6"/>
      <c r="K3965" s="6"/>
      <c r="L3965" s="6"/>
      <c r="M3965" s="6"/>
      <c r="N3965" s="6"/>
      <c r="O3965" s="6"/>
    </row>
    <row r="3966" spans="9:15">
      <c r="I3966" s="6"/>
      <c r="J3966" s="6"/>
      <c r="K3966" s="6"/>
      <c r="L3966" s="6"/>
      <c r="M3966" s="6"/>
      <c r="N3966" s="6"/>
      <c r="O3966" s="6"/>
    </row>
    <row r="3967" spans="9:15">
      <c r="I3967" s="6"/>
      <c r="J3967" s="6"/>
      <c r="K3967" s="6"/>
      <c r="L3967" s="6"/>
      <c r="M3967" s="6"/>
      <c r="N3967" s="6"/>
      <c r="O3967" s="6"/>
    </row>
    <row r="3968" spans="9:15">
      <c r="I3968" s="6"/>
      <c r="J3968" s="6"/>
      <c r="K3968" s="6"/>
      <c r="L3968" s="6"/>
      <c r="M3968" s="6"/>
      <c r="N3968" s="6"/>
      <c r="O3968" s="6"/>
    </row>
    <row r="3969" spans="9:15">
      <c r="I3969" s="6"/>
      <c r="J3969" s="6"/>
      <c r="K3969" s="6"/>
      <c r="L3969" s="6"/>
      <c r="M3969" s="6"/>
      <c r="N3969" s="6"/>
      <c r="O3969" s="6"/>
    </row>
    <row r="3970" spans="9:15">
      <c r="I3970" s="6"/>
      <c r="J3970" s="6"/>
      <c r="K3970" s="6"/>
      <c r="L3970" s="6"/>
      <c r="M3970" s="6"/>
      <c r="N3970" s="6"/>
      <c r="O3970" s="6"/>
    </row>
    <row r="3971" spans="9:15">
      <c r="I3971" s="6"/>
      <c r="J3971" s="6"/>
      <c r="K3971" s="6"/>
      <c r="L3971" s="6"/>
      <c r="M3971" s="6"/>
      <c r="N3971" s="6"/>
      <c r="O3971" s="6"/>
    </row>
    <row r="3972" spans="9:15">
      <c r="I3972" s="6"/>
      <c r="J3972" s="6"/>
      <c r="K3972" s="6"/>
      <c r="L3972" s="6"/>
      <c r="M3972" s="6"/>
      <c r="N3972" s="6"/>
      <c r="O3972" s="6"/>
    </row>
    <row r="3973" spans="9:15">
      <c r="I3973" s="6"/>
      <c r="J3973" s="6"/>
      <c r="K3973" s="6"/>
      <c r="L3973" s="6"/>
      <c r="M3973" s="6"/>
      <c r="N3973" s="6"/>
      <c r="O3973" s="6"/>
    </row>
    <row r="3974" spans="9:15">
      <c r="I3974" s="6"/>
      <c r="J3974" s="6"/>
      <c r="K3974" s="6"/>
      <c r="L3974" s="6"/>
      <c r="M3974" s="6"/>
      <c r="N3974" s="6"/>
      <c r="O3974" s="6"/>
    </row>
    <row r="3975" spans="9:15">
      <c r="I3975" s="6"/>
      <c r="J3975" s="6"/>
      <c r="K3975" s="6"/>
      <c r="L3975" s="6"/>
      <c r="M3975" s="6"/>
      <c r="N3975" s="6"/>
      <c r="O3975" s="6"/>
    </row>
    <row r="3976" spans="9:15">
      <c r="I3976" s="6"/>
      <c r="J3976" s="6"/>
      <c r="K3976" s="6"/>
      <c r="L3976" s="6"/>
      <c r="M3976" s="6"/>
      <c r="N3976" s="6"/>
      <c r="O3976" s="6"/>
    </row>
    <row r="3977" spans="9:15">
      <c r="I3977" s="6"/>
      <c r="J3977" s="6"/>
      <c r="K3977" s="6"/>
      <c r="L3977" s="6"/>
      <c r="M3977" s="6"/>
      <c r="N3977" s="6"/>
      <c r="O3977" s="6"/>
    </row>
    <row r="3978" spans="9:15">
      <c r="I3978" s="6"/>
      <c r="J3978" s="6"/>
      <c r="K3978" s="6"/>
      <c r="L3978" s="6"/>
      <c r="M3978" s="6"/>
      <c r="N3978" s="6"/>
      <c r="O3978" s="6"/>
    </row>
    <row r="3979" spans="9:15">
      <c r="I3979" s="6"/>
      <c r="J3979" s="6"/>
      <c r="K3979" s="6"/>
      <c r="L3979" s="6"/>
      <c r="M3979" s="6"/>
      <c r="N3979" s="6"/>
      <c r="O3979" s="6"/>
    </row>
    <row r="3980" spans="9:15">
      <c r="I3980" s="6"/>
      <c r="J3980" s="6"/>
      <c r="K3980" s="6"/>
      <c r="L3980" s="6"/>
      <c r="M3980" s="6"/>
      <c r="N3980" s="6"/>
      <c r="O3980" s="6"/>
    </row>
    <row r="3981" spans="9:15">
      <c r="I3981" s="6"/>
      <c r="J3981" s="6"/>
      <c r="K3981" s="6"/>
      <c r="L3981" s="6"/>
      <c r="M3981" s="6"/>
      <c r="N3981" s="6"/>
      <c r="O3981" s="6"/>
    </row>
    <row r="3982" spans="9:15">
      <c r="I3982" s="6"/>
      <c r="J3982" s="6"/>
      <c r="K3982" s="6"/>
      <c r="L3982" s="6"/>
      <c r="M3982" s="6"/>
      <c r="N3982" s="6"/>
      <c r="O3982" s="6"/>
    </row>
    <row r="3983" spans="9:15">
      <c r="I3983" s="6"/>
      <c r="J3983" s="6"/>
      <c r="K3983" s="6"/>
      <c r="L3983" s="6"/>
      <c r="M3983" s="6"/>
      <c r="N3983" s="6"/>
      <c r="O3983" s="6"/>
    </row>
    <row r="3984" spans="9:15">
      <c r="I3984" s="6"/>
      <c r="J3984" s="6"/>
      <c r="K3984" s="6"/>
      <c r="L3984" s="6"/>
      <c r="M3984" s="6"/>
      <c r="N3984" s="6"/>
      <c r="O3984" s="6"/>
    </row>
    <row r="3985" spans="9:15">
      <c r="I3985" s="6"/>
      <c r="J3985" s="6"/>
      <c r="K3985" s="6"/>
      <c r="L3985" s="6"/>
      <c r="M3985" s="6"/>
      <c r="N3985" s="6"/>
      <c r="O3985" s="6"/>
    </row>
    <row r="3986" spans="9:15">
      <c r="I3986" s="6"/>
      <c r="J3986" s="6"/>
      <c r="K3986" s="6"/>
      <c r="L3986" s="6"/>
      <c r="M3986" s="6"/>
      <c r="N3986" s="6"/>
      <c r="O3986" s="6"/>
    </row>
    <row r="3987" spans="9:15">
      <c r="I3987" s="6"/>
      <c r="J3987" s="6"/>
      <c r="K3987" s="6"/>
      <c r="L3987" s="6"/>
      <c r="M3987" s="6"/>
      <c r="N3987" s="6"/>
      <c r="O3987" s="6"/>
    </row>
    <row r="3988" spans="9:15">
      <c r="I3988" s="6"/>
      <c r="J3988" s="6"/>
      <c r="K3988" s="6"/>
      <c r="L3988" s="6"/>
      <c r="M3988" s="6"/>
      <c r="N3988" s="6"/>
      <c r="O3988" s="6"/>
    </row>
    <row r="3989" spans="9:15">
      <c r="I3989" s="6"/>
      <c r="J3989" s="6"/>
      <c r="K3989" s="6"/>
      <c r="L3989" s="6"/>
      <c r="M3989" s="6"/>
      <c r="N3989" s="6"/>
      <c r="O3989" s="6"/>
    </row>
    <row r="3990" spans="9:15">
      <c r="I3990" s="6"/>
      <c r="J3990" s="6"/>
      <c r="K3990" s="6"/>
      <c r="L3990" s="6"/>
      <c r="M3990" s="6"/>
      <c r="N3990" s="6"/>
      <c r="O3990" s="6"/>
    </row>
    <row r="3991" spans="9:15">
      <c r="I3991" s="6"/>
      <c r="J3991" s="6"/>
      <c r="K3991" s="6"/>
      <c r="L3991" s="6"/>
      <c r="M3991" s="6"/>
      <c r="N3991" s="6"/>
      <c r="O3991" s="6"/>
    </row>
    <row r="3992" spans="9:15">
      <c r="I3992" s="6"/>
      <c r="J3992" s="6"/>
      <c r="K3992" s="6"/>
      <c r="L3992" s="6"/>
      <c r="M3992" s="6"/>
      <c r="N3992" s="6"/>
      <c r="O3992" s="6"/>
    </row>
    <row r="3993" spans="9:15">
      <c r="I3993" s="6"/>
      <c r="J3993" s="6"/>
      <c r="K3993" s="6"/>
      <c r="L3993" s="6"/>
      <c r="M3993" s="6"/>
      <c r="N3993" s="6"/>
      <c r="O3993" s="6"/>
    </row>
    <row r="3994" spans="9:15">
      <c r="I3994" s="6"/>
      <c r="J3994" s="6"/>
      <c r="K3994" s="6"/>
      <c r="L3994" s="6"/>
      <c r="M3994" s="6"/>
      <c r="N3994" s="6"/>
      <c r="O3994" s="6"/>
    </row>
    <row r="3995" spans="9:15">
      <c r="I3995" s="6"/>
      <c r="J3995" s="6"/>
      <c r="K3995" s="6"/>
      <c r="L3995" s="6"/>
      <c r="M3995" s="6"/>
      <c r="N3995" s="6"/>
      <c r="O3995" s="6"/>
    </row>
    <row r="3996" spans="9:15">
      <c r="I3996" s="6"/>
      <c r="J3996" s="6"/>
      <c r="K3996" s="6"/>
      <c r="L3996" s="6"/>
      <c r="M3996" s="6"/>
      <c r="N3996" s="6"/>
      <c r="O3996" s="6"/>
    </row>
    <row r="3997" spans="9:15">
      <c r="I3997" s="6"/>
      <c r="J3997" s="6"/>
      <c r="K3997" s="6"/>
      <c r="L3997" s="6"/>
      <c r="M3997" s="6"/>
      <c r="N3997" s="6"/>
      <c r="O3997" s="6"/>
    </row>
    <row r="3998" spans="9:15">
      <c r="I3998" s="6"/>
      <c r="J3998" s="6"/>
      <c r="K3998" s="6"/>
      <c r="L3998" s="6"/>
      <c r="M3998" s="6"/>
      <c r="N3998" s="6"/>
      <c r="O3998" s="6"/>
    </row>
    <row r="3999" spans="9:15">
      <c r="I3999" s="6"/>
      <c r="J3999" s="6"/>
      <c r="K3999" s="6"/>
      <c r="L3999" s="6"/>
      <c r="M3999" s="6"/>
      <c r="N3999" s="6"/>
      <c r="O3999" s="6"/>
    </row>
    <row r="4000" spans="9:15">
      <c r="I4000" s="6"/>
      <c r="J4000" s="6"/>
      <c r="K4000" s="6"/>
      <c r="L4000" s="6"/>
      <c r="M4000" s="6"/>
      <c r="N4000" s="6"/>
      <c r="O4000" s="6"/>
    </row>
    <row r="4001" spans="9:15">
      <c r="I4001" s="6"/>
      <c r="J4001" s="6"/>
      <c r="K4001" s="6"/>
      <c r="L4001" s="6"/>
      <c r="M4001" s="6"/>
      <c r="N4001" s="6"/>
      <c r="O4001" s="6"/>
    </row>
    <row r="4002" spans="9:15">
      <c r="I4002" s="6"/>
      <c r="J4002" s="6"/>
      <c r="K4002" s="6"/>
      <c r="L4002" s="6"/>
      <c r="M4002" s="6"/>
      <c r="N4002" s="6"/>
      <c r="O4002" s="6"/>
    </row>
    <row r="4003" spans="9:15">
      <c r="I4003" s="6"/>
      <c r="J4003" s="6"/>
      <c r="K4003" s="6"/>
      <c r="L4003" s="6"/>
      <c r="M4003" s="6"/>
      <c r="N4003" s="6"/>
      <c r="O4003" s="6"/>
    </row>
    <row r="4004" spans="9:15">
      <c r="I4004" s="6"/>
      <c r="J4004" s="6"/>
      <c r="K4004" s="6"/>
      <c r="L4004" s="6"/>
      <c r="M4004" s="6"/>
      <c r="N4004" s="6"/>
      <c r="O4004" s="6"/>
    </row>
    <row r="4005" spans="9:15">
      <c r="I4005" s="6"/>
      <c r="J4005" s="6"/>
      <c r="K4005" s="6"/>
      <c r="L4005" s="6"/>
      <c r="M4005" s="6"/>
      <c r="N4005" s="6"/>
      <c r="O4005" s="6"/>
    </row>
    <row r="4006" spans="9:15">
      <c r="I4006" s="6"/>
      <c r="J4006" s="6"/>
      <c r="K4006" s="6"/>
      <c r="L4006" s="6"/>
      <c r="M4006" s="6"/>
      <c r="N4006" s="6"/>
      <c r="O4006" s="6"/>
    </row>
    <row r="4007" spans="9:15">
      <c r="I4007" s="6"/>
      <c r="J4007" s="6"/>
      <c r="K4007" s="6"/>
      <c r="L4007" s="6"/>
      <c r="M4007" s="6"/>
      <c r="N4007" s="6"/>
      <c r="O4007" s="6"/>
    </row>
    <row r="4008" spans="9:15">
      <c r="I4008" s="6"/>
      <c r="J4008" s="6"/>
      <c r="K4008" s="6"/>
      <c r="L4008" s="6"/>
      <c r="M4008" s="6"/>
      <c r="N4008" s="6"/>
      <c r="O4008" s="6"/>
    </row>
    <row r="4009" spans="9:15">
      <c r="I4009" s="6"/>
      <c r="J4009" s="6"/>
      <c r="K4009" s="6"/>
      <c r="L4009" s="6"/>
      <c r="M4009" s="6"/>
      <c r="N4009" s="6"/>
      <c r="O4009" s="6"/>
    </row>
    <row r="4010" spans="9:15">
      <c r="I4010" s="6"/>
      <c r="J4010" s="6"/>
      <c r="K4010" s="6"/>
      <c r="L4010" s="6"/>
      <c r="M4010" s="6"/>
      <c r="N4010" s="6"/>
      <c r="O4010" s="6"/>
    </row>
    <row r="4011" spans="9:15">
      <c r="I4011" s="6"/>
      <c r="J4011" s="6"/>
      <c r="K4011" s="6"/>
      <c r="L4011" s="6"/>
      <c r="M4011" s="6"/>
      <c r="N4011" s="6"/>
      <c r="O4011" s="6"/>
    </row>
    <row r="4012" spans="9:15">
      <c r="I4012" s="6"/>
      <c r="J4012" s="6"/>
      <c r="K4012" s="6"/>
      <c r="L4012" s="6"/>
      <c r="M4012" s="6"/>
      <c r="N4012" s="6"/>
      <c r="O4012" s="6"/>
    </row>
    <row r="4013" spans="9:15">
      <c r="I4013" s="6"/>
      <c r="J4013" s="6"/>
      <c r="K4013" s="6"/>
      <c r="L4013" s="6"/>
      <c r="M4013" s="6"/>
      <c r="N4013" s="6"/>
      <c r="O4013" s="6"/>
    </row>
    <row r="4014" spans="9:15">
      <c r="I4014" s="6"/>
      <c r="J4014" s="6"/>
      <c r="K4014" s="6"/>
      <c r="L4014" s="6"/>
      <c r="M4014" s="6"/>
      <c r="N4014" s="6"/>
      <c r="O4014" s="6"/>
    </row>
    <row r="4015" spans="9:15">
      <c r="I4015" s="6"/>
      <c r="J4015" s="6"/>
      <c r="K4015" s="6"/>
      <c r="L4015" s="6"/>
      <c r="M4015" s="6"/>
      <c r="N4015" s="6"/>
      <c r="O4015" s="6"/>
    </row>
    <row r="4016" spans="9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K5967" s="6"/>
      <c r="L5967" s="6"/>
      <c r="M5967" s="6"/>
      <c r="N5967" s="6"/>
      <c r="O5967" s="6"/>
    </row>
    <row r="5968" spans="9:15">
      <c r="I5968" s="6"/>
      <c r="J5968" s="6"/>
      <c r="K5968" s="6"/>
      <c r="L5968" s="6"/>
      <c r="M5968" s="6"/>
      <c r="N5968" s="6"/>
      <c r="O5968" s="6"/>
    </row>
    <row r="5969" spans="9:15">
      <c r="I5969" s="6"/>
      <c r="J5969" s="6"/>
      <c r="K5969" s="6"/>
      <c r="L5969" s="6"/>
      <c r="M5969" s="6"/>
      <c r="N5969" s="6"/>
      <c r="O5969" s="6"/>
    </row>
    <row r="5970" spans="9:15">
      <c r="I5970" s="6"/>
      <c r="J5970" s="6"/>
      <c r="K5970" s="6"/>
      <c r="L5970" s="6"/>
      <c r="M5970" s="6"/>
      <c r="N5970" s="6"/>
      <c r="O5970" s="6"/>
    </row>
    <row r="5971" spans="9:15">
      <c r="I5971" s="6"/>
      <c r="J5971" s="6"/>
      <c r="K5971" s="6"/>
      <c r="L5971" s="6"/>
      <c r="M5971" s="6"/>
      <c r="N5971" s="6"/>
      <c r="O5971" s="6"/>
    </row>
    <row r="5972" spans="9:15">
      <c r="I5972" s="6"/>
      <c r="J5972" s="6"/>
      <c r="K5972" s="6"/>
      <c r="L5972" s="6"/>
      <c r="M5972" s="6"/>
      <c r="N5972" s="6"/>
      <c r="O5972" s="6"/>
    </row>
    <row r="5973" spans="9:15">
      <c r="I5973" s="6"/>
      <c r="J5973" s="6"/>
      <c r="K5973" s="6"/>
      <c r="L5973" s="6"/>
      <c r="M5973" s="6"/>
      <c r="N5973" s="6"/>
      <c r="O5973" s="6"/>
    </row>
    <row r="5974" spans="9:15">
      <c r="I5974" s="6"/>
      <c r="J5974" s="6"/>
      <c r="K5974" s="6"/>
      <c r="L5974" s="6"/>
      <c r="M5974" s="6"/>
      <c r="N5974" s="6"/>
      <c r="O5974" s="6"/>
    </row>
    <row r="5975" spans="9:15">
      <c r="I5975" s="6"/>
      <c r="J5975" s="6"/>
      <c r="K5975" s="6"/>
      <c r="L5975" s="6"/>
      <c r="M5975" s="6"/>
      <c r="N5975" s="6"/>
      <c r="O5975" s="6"/>
    </row>
    <row r="5976" spans="9:15">
      <c r="I5976" s="6"/>
      <c r="J5976" s="6"/>
      <c r="K5976" s="6"/>
      <c r="L5976" s="6"/>
      <c r="M5976" s="6"/>
      <c r="N5976" s="6"/>
      <c r="O5976" s="6"/>
    </row>
    <row r="5977" spans="9:15">
      <c r="I5977" s="6"/>
      <c r="J5977" s="6"/>
      <c r="K5977" s="6"/>
      <c r="L5977" s="6"/>
      <c r="M5977" s="6"/>
      <c r="N5977" s="6"/>
      <c r="O5977" s="6"/>
    </row>
    <row r="5978" spans="9:15">
      <c r="I5978" s="6"/>
      <c r="J5978" s="6"/>
      <c r="K5978" s="6"/>
      <c r="L5978" s="6"/>
      <c r="M5978" s="6"/>
      <c r="N5978" s="6"/>
      <c r="O5978" s="6"/>
    </row>
    <row r="5979" spans="9:15">
      <c r="I5979" s="6"/>
      <c r="J5979" s="6"/>
      <c r="K5979" s="6"/>
      <c r="L5979" s="6"/>
      <c r="M5979" s="6"/>
      <c r="N5979" s="6"/>
      <c r="O5979" s="6"/>
    </row>
    <row r="5980" spans="9:15">
      <c r="I5980" s="6"/>
      <c r="J5980" s="6"/>
      <c r="K5980" s="6"/>
      <c r="L5980" s="6"/>
      <c r="M5980" s="6"/>
      <c r="N5980" s="6"/>
      <c r="O5980" s="6"/>
    </row>
    <row r="5981" spans="9:15">
      <c r="I5981" s="6"/>
      <c r="J5981" s="6"/>
      <c r="K5981" s="6"/>
      <c r="L5981" s="6"/>
      <c r="M5981" s="6"/>
      <c r="N5981" s="6"/>
      <c r="O5981" s="6"/>
    </row>
    <row r="5982" spans="9:15">
      <c r="I5982" s="6"/>
      <c r="J5982" s="6"/>
      <c r="K5982" s="6"/>
      <c r="L5982" s="6"/>
      <c r="M5982" s="6"/>
      <c r="N5982" s="6"/>
      <c r="O5982" s="6"/>
    </row>
    <row r="5983" spans="9:15">
      <c r="I5983" s="6"/>
      <c r="J5983" s="6"/>
      <c r="K5983" s="6"/>
      <c r="L5983" s="6"/>
      <c r="M5983" s="6"/>
      <c r="N5983" s="6"/>
      <c r="O5983" s="6"/>
    </row>
    <row r="5984" spans="9:15">
      <c r="I5984" s="6"/>
      <c r="J5984" s="6"/>
      <c r="K5984" s="6"/>
      <c r="L5984" s="6"/>
      <c r="M5984" s="6"/>
      <c r="N5984" s="6"/>
      <c r="O5984" s="6"/>
    </row>
    <row r="5985" spans="9:15">
      <c r="I5985" s="6"/>
      <c r="J5985" s="6"/>
      <c r="K5985" s="6"/>
      <c r="L5985" s="6"/>
      <c r="M5985" s="6"/>
      <c r="N5985" s="6"/>
      <c r="O5985" s="6"/>
    </row>
    <row r="5986" spans="9:15">
      <c r="I5986" s="6"/>
      <c r="J5986" s="6"/>
      <c r="K5986" s="6"/>
      <c r="L5986" s="6"/>
      <c r="M5986" s="6"/>
      <c r="N5986" s="6"/>
      <c r="O5986" s="6"/>
    </row>
    <row r="5987" spans="9:15">
      <c r="I5987" s="6"/>
      <c r="J5987" s="6"/>
      <c r="K5987" s="6"/>
      <c r="L5987" s="6"/>
      <c r="M5987" s="6"/>
      <c r="N5987" s="6"/>
      <c r="O5987" s="6"/>
    </row>
    <row r="5988" spans="9:15">
      <c r="I5988" s="6"/>
      <c r="J5988" s="6"/>
      <c r="K5988" s="6"/>
      <c r="L5988" s="6"/>
      <c r="M5988" s="6"/>
      <c r="N5988" s="6"/>
    </row>
    <row r="5989" spans="9:15">
      <c r="I5989" s="6"/>
      <c r="J5989" s="6"/>
    </row>
    <row r="5990" spans="9:15">
      <c r="I5990" s="6"/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34">
    <cfRule type="expression" dxfId="12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3067050</xdr:colOff>
                <xdr:row>0</xdr:row>
                <xdr:rowOff>114300</xdr:rowOff>
              </from>
              <to>
                <xdr:col>4</xdr:col>
                <xdr:colOff>771525</xdr:colOff>
                <xdr:row>0</xdr:row>
                <xdr:rowOff>390525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110"/>
  <sheetViews>
    <sheetView showGridLines="0" showRowColHeaders="0" workbookViewId="0">
      <pane ySplit="1" topLeftCell="A2" activePane="bottomLeft" state="frozen"/>
      <selection pane="bottomLeft" activeCell="J14" sqref="J14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79</v>
      </c>
      <c r="B1" s="70">
        <v>46143</v>
      </c>
      <c r="C1" s="22" t="s">
        <v>1291</v>
      </c>
      <c r="D1" s="51"/>
      <c r="E1" s="64">
        <v>0</v>
      </c>
      <c r="F1" s="53"/>
      <c r="G1" s="147" t="s">
        <v>414</v>
      </c>
      <c r="H1" s="145"/>
      <c r="I1" s="146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28</v>
      </c>
      <c r="F2" s="50" t="s">
        <v>4</v>
      </c>
      <c r="G2" s="17"/>
      <c r="H2" s="17"/>
    </row>
    <row r="3" spans="1:28" ht="15.75">
      <c r="A3" s="29">
        <v>4269</v>
      </c>
      <c r="B3" t="s">
        <v>605</v>
      </c>
      <c r="C3" t="s">
        <v>606</v>
      </c>
      <c r="D3" s="41">
        <v>3</v>
      </c>
      <c r="E3" s="140">
        <v>0</v>
      </c>
      <c r="F3" s="137">
        <v>0</v>
      </c>
      <c r="G3" s="17"/>
      <c r="H3" s="17"/>
    </row>
    <row r="4" spans="1:28" ht="15.75">
      <c r="A4" s="29">
        <v>6556</v>
      </c>
      <c r="B4" t="s">
        <v>605</v>
      </c>
      <c r="C4" t="s">
        <v>607</v>
      </c>
      <c r="D4" s="41">
        <v>0.7</v>
      </c>
      <c r="E4" s="140">
        <v>0</v>
      </c>
      <c r="F4" s="137">
        <v>0</v>
      </c>
      <c r="G4" s="17"/>
      <c r="H4" s="17"/>
    </row>
    <row r="5" spans="1:28" ht="15.75">
      <c r="A5" s="29">
        <v>6739</v>
      </c>
      <c r="B5" s="148" t="s">
        <v>441</v>
      </c>
      <c r="C5" s="148" t="s">
        <v>608</v>
      </c>
      <c r="D5" s="77">
        <v>50</v>
      </c>
      <c r="E5" s="79">
        <v>0</v>
      </c>
      <c r="F5" s="78">
        <v>0</v>
      </c>
      <c r="G5" s="17"/>
      <c r="H5" s="17"/>
    </row>
    <row r="6" spans="1:28" ht="15.75">
      <c r="A6" s="29">
        <v>6838</v>
      </c>
      <c r="B6" t="s">
        <v>441</v>
      </c>
      <c r="C6" t="s">
        <v>609</v>
      </c>
      <c r="D6" s="41">
        <v>50</v>
      </c>
      <c r="E6" s="140">
        <v>0</v>
      </c>
      <c r="F6" s="137">
        <v>0</v>
      </c>
      <c r="G6" s="17"/>
      <c r="H6" s="17"/>
    </row>
    <row r="7" spans="1:28" ht="15.75">
      <c r="A7" s="29">
        <v>6750</v>
      </c>
      <c r="B7" t="s">
        <v>441</v>
      </c>
      <c r="C7" t="s">
        <v>610</v>
      </c>
      <c r="D7" s="41">
        <v>32.64</v>
      </c>
      <c r="E7" s="140">
        <v>0</v>
      </c>
      <c r="F7" s="137">
        <v>0</v>
      </c>
      <c r="G7" s="17"/>
      <c r="H7" s="17"/>
    </row>
    <row r="8" spans="1:28" ht="15.75">
      <c r="A8" s="29">
        <v>6748</v>
      </c>
      <c r="B8" t="s">
        <v>441</v>
      </c>
      <c r="C8" t="s">
        <v>611</v>
      </c>
      <c r="D8" s="41">
        <v>57.76</v>
      </c>
      <c r="E8" s="140">
        <v>0</v>
      </c>
      <c r="F8" s="137">
        <v>0</v>
      </c>
      <c r="G8" s="17"/>
      <c r="H8" s="17"/>
    </row>
    <row r="9" spans="1:28" ht="15.75">
      <c r="A9" s="29">
        <v>6783</v>
      </c>
      <c r="B9" t="s">
        <v>441</v>
      </c>
      <c r="C9" t="s">
        <v>612</v>
      </c>
      <c r="D9" s="41">
        <v>70</v>
      </c>
      <c r="E9" s="140">
        <v>0</v>
      </c>
      <c r="F9" s="137">
        <v>0</v>
      </c>
      <c r="G9" s="17"/>
      <c r="H9" s="17"/>
    </row>
    <row r="10" spans="1:28" ht="15.75">
      <c r="A10" s="29">
        <v>6842</v>
      </c>
      <c r="B10" t="s">
        <v>441</v>
      </c>
      <c r="C10" t="s">
        <v>449</v>
      </c>
      <c r="D10" s="41">
        <v>44</v>
      </c>
      <c r="E10" s="140">
        <v>0</v>
      </c>
      <c r="F10" s="137">
        <v>0</v>
      </c>
      <c r="G10" s="17"/>
      <c r="H10" s="17"/>
    </row>
    <row r="11" spans="1:28" ht="15.75">
      <c r="A11" s="29">
        <v>6841</v>
      </c>
      <c r="B11" t="s">
        <v>441</v>
      </c>
      <c r="C11" t="s">
        <v>613</v>
      </c>
      <c r="D11" s="41">
        <v>48</v>
      </c>
      <c r="E11" s="140">
        <v>0</v>
      </c>
      <c r="F11" s="137">
        <v>0</v>
      </c>
      <c r="G11" s="17"/>
      <c r="H11" s="17"/>
    </row>
    <row r="12" spans="1:28" ht="15.75">
      <c r="A12" s="29">
        <v>6742</v>
      </c>
      <c r="B12" t="s">
        <v>441</v>
      </c>
      <c r="C12" t="s">
        <v>614</v>
      </c>
      <c r="D12" s="41">
        <v>84.48</v>
      </c>
      <c r="E12" s="140">
        <v>0</v>
      </c>
      <c r="F12" s="137">
        <v>0</v>
      </c>
      <c r="G12" s="17"/>
      <c r="H12" s="17"/>
    </row>
    <row r="13" spans="1:28" ht="15.75">
      <c r="A13" s="29">
        <v>6740</v>
      </c>
      <c r="B13" t="s">
        <v>441</v>
      </c>
      <c r="C13" t="s">
        <v>450</v>
      </c>
      <c r="D13" s="41">
        <v>61.6</v>
      </c>
      <c r="E13" s="140">
        <v>0</v>
      </c>
      <c r="F13" s="137">
        <v>0</v>
      </c>
      <c r="G13" s="17"/>
      <c r="H13" s="17"/>
    </row>
    <row r="14" spans="1:28" ht="15.75">
      <c r="A14" s="29">
        <v>6741</v>
      </c>
      <c r="B14" t="s">
        <v>441</v>
      </c>
      <c r="C14" t="s">
        <v>615</v>
      </c>
      <c r="D14" s="41">
        <v>70.400000000000006</v>
      </c>
      <c r="E14" s="140">
        <v>0</v>
      </c>
      <c r="F14" s="137">
        <v>0</v>
      </c>
      <c r="G14" s="17"/>
      <c r="H14" s="17"/>
    </row>
    <row r="15" spans="1:28" ht="15.75">
      <c r="A15" s="29">
        <v>6747</v>
      </c>
      <c r="B15" t="s">
        <v>441</v>
      </c>
      <c r="C15" t="s">
        <v>616</v>
      </c>
      <c r="D15" s="41">
        <v>38.4</v>
      </c>
      <c r="E15" s="140">
        <v>0</v>
      </c>
      <c r="F15" s="137">
        <v>0</v>
      </c>
      <c r="G15" s="17"/>
      <c r="H15" s="17"/>
    </row>
    <row r="16" spans="1:28" ht="15.75">
      <c r="A16" s="29">
        <v>6839</v>
      </c>
      <c r="B16" t="s">
        <v>441</v>
      </c>
      <c r="C16" t="s">
        <v>451</v>
      </c>
      <c r="D16" s="41">
        <v>33.6</v>
      </c>
      <c r="E16" s="140">
        <v>0</v>
      </c>
      <c r="F16" s="137">
        <v>0</v>
      </c>
      <c r="G16" s="17"/>
      <c r="H16" s="17"/>
    </row>
    <row r="17" spans="1:8" ht="15.75">
      <c r="A17" s="29">
        <v>6785</v>
      </c>
      <c r="B17" t="s">
        <v>441</v>
      </c>
      <c r="C17" t="s">
        <v>617</v>
      </c>
      <c r="D17" s="41">
        <v>63</v>
      </c>
      <c r="E17" s="140">
        <v>0</v>
      </c>
      <c r="F17" s="137">
        <v>0</v>
      </c>
      <c r="G17" s="17"/>
      <c r="H17" s="17"/>
    </row>
    <row r="18" spans="1:8" ht="15.75">
      <c r="A18" s="29">
        <v>6782</v>
      </c>
      <c r="B18" t="s">
        <v>441</v>
      </c>
      <c r="C18" t="s">
        <v>452</v>
      </c>
      <c r="D18" s="41">
        <v>33.6</v>
      </c>
      <c r="E18" s="140">
        <v>0</v>
      </c>
      <c r="F18" s="137">
        <v>0</v>
      </c>
      <c r="G18" s="17"/>
      <c r="H18" s="17"/>
    </row>
    <row r="19" spans="1:8" ht="15.75">
      <c r="A19" s="29">
        <v>6784</v>
      </c>
      <c r="B19" t="s">
        <v>441</v>
      </c>
      <c r="C19" t="s">
        <v>618</v>
      </c>
      <c r="D19" s="41">
        <v>31.5</v>
      </c>
      <c r="E19" s="140">
        <v>0</v>
      </c>
      <c r="F19" s="137">
        <v>0</v>
      </c>
      <c r="G19" s="17"/>
      <c r="H19" s="17"/>
    </row>
    <row r="20" spans="1:8" ht="15.75">
      <c r="A20" s="29">
        <v>6840</v>
      </c>
      <c r="B20" s="148" t="s">
        <v>441</v>
      </c>
      <c r="C20" s="148" t="s">
        <v>619</v>
      </c>
      <c r="D20" s="77">
        <v>70.2</v>
      </c>
      <c r="E20" s="79">
        <v>0</v>
      </c>
      <c r="F20" s="78">
        <v>0</v>
      </c>
      <c r="G20" s="17"/>
      <c r="H20" s="17"/>
    </row>
    <row r="21" spans="1:8" ht="15.75">
      <c r="A21" s="29">
        <v>6749</v>
      </c>
      <c r="B21" t="s">
        <v>441</v>
      </c>
      <c r="C21" t="s">
        <v>620</v>
      </c>
      <c r="D21" s="41">
        <v>115.2</v>
      </c>
      <c r="E21" s="140">
        <v>0</v>
      </c>
      <c r="F21" s="137">
        <v>0</v>
      </c>
      <c r="G21" s="17"/>
      <c r="H21" s="17"/>
    </row>
    <row r="22" spans="1:8" ht="15.75">
      <c r="A22" s="29">
        <v>1029</v>
      </c>
      <c r="B22" s="148" t="s">
        <v>621</v>
      </c>
      <c r="C22" s="148" t="s">
        <v>622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1030</v>
      </c>
      <c r="B23" t="s">
        <v>621</v>
      </c>
      <c r="C23" t="s">
        <v>623</v>
      </c>
      <c r="D23" s="41">
        <v>19.52</v>
      </c>
      <c r="E23" s="140">
        <v>0</v>
      </c>
      <c r="F23" s="137">
        <v>0</v>
      </c>
      <c r="G23" s="17"/>
      <c r="H23" s="17"/>
    </row>
    <row r="24" spans="1:8" ht="15.75">
      <c r="A24" s="29">
        <v>1032</v>
      </c>
      <c r="B24" t="s">
        <v>621</v>
      </c>
      <c r="C24" t="s">
        <v>624</v>
      </c>
      <c r="D24" s="41">
        <v>19.93</v>
      </c>
      <c r="E24" s="140">
        <v>0</v>
      </c>
      <c r="F24" s="137">
        <v>0</v>
      </c>
      <c r="G24" s="17"/>
      <c r="H24" s="17"/>
    </row>
    <row r="25" spans="1:8" ht="15.75">
      <c r="A25" s="29">
        <v>1033</v>
      </c>
      <c r="B25" t="s">
        <v>621</v>
      </c>
      <c r="C25" t="s">
        <v>625</v>
      </c>
      <c r="D25" s="41">
        <v>16.93</v>
      </c>
      <c r="E25" s="140">
        <v>0</v>
      </c>
      <c r="F25" s="137">
        <v>0</v>
      </c>
      <c r="G25" s="17"/>
      <c r="H25" s="17"/>
    </row>
    <row r="26" spans="1:8" ht="15.75">
      <c r="A26" s="29">
        <v>1034</v>
      </c>
      <c r="B26" t="s">
        <v>621</v>
      </c>
      <c r="C26" t="s">
        <v>626</v>
      </c>
      <c r="D26" s="41">
        <v>14.4</v>
      </c>
      <c r="E26" s="140">
        <v>0</v>
      </c>
      <c r="F26" s="137">
        <v>0</v>
      </c>
      <c r="G26" s="17"/>
      <c r="H26" s="17"/>
    </row>
    <row r="27" spans="1:8" ht="15.75">
      <c r="A27" s="29">
        <v>1035</v>
      </c>
      <c r="B27" t="s">
        <v>621</v>
      </c>
      <c r="C27" t="s">
        <v>627</v>
      </c>
      <c r="D27" s="41">
        <v>14.95</v>
      </c>
      <c r="E27" s="140">
        <v>0</v>
      </c>
      <c r="F27" s="137">
        <v>0</v>
      </c>
      <c r="G27" s="17"/>
      <c r="H27" s="17"/>
    </row>
    <row r="28" spans="1:8" ht="15.75">
      <c r="A28" s="29">
        <v>6692</v>
      </c>
      <c r="B28" s="148" t="s">
        <v>628</v>
      </c>
      <c r="C28" s="148" t="s">
        <v>629</v>
      </c>
      <c r="D28" s="77">
        <v>9.6</v>
      </c>
      <c r="E28" s="79">
        <v>0</v>
      </c>
      <c r="F28" s="78">
        <v>0</v>
      </c>
      <c r="G28" s="17"/>
      <c r="H28" s="17"/>
    </row>
    <row r="29" spans="1:8" ht="15.75">
      <c r="A29" s="29">
        <v>6675</v>
      </c>
      <c r="B29" t="s">
        <v>628</v>
      </c>
      <c r="C29" t="s">
        <v>630</v>
      </c>
      <c r="D29" s="41">
        <v>19.100000000000001</v>
      </c>
      <c r="E29" s="140">
        <v>0</v>
      </c>
      <c r="F29" s="137">
        <v>0</v>
      </c>
      <c r="G29" s="17"/>
      <c r="H29" s="17"/>
    </row>
    <row r="30" spans="1:8" ht="15.75">
      <c r="A30" s="29">
        <v>6693</v>
      </c>
      <c r="B30" t="s">
        <v>628</v>
      </c>
      <c r="C30" t="s">
        <v>631</v>
      </c>
      <c r="D30" s="41">
        <v>36</v>
      </c>
      <c r="E30" s="140">
        <v>0</v>
      </c>
      <c r="F30" s="137">
        <v>0</v>
      </c>
      <c r="G30" s="17"/>
      <c r="H30" s="17"/>
    </row>
    <row r="31" spans="1:8" ht="15.75">
      <c r="A31" s="29">
        <v>6695</v>
      </c>
      <c r="B31" s="148" t="s">
        <v>628</v>
      </c>
      <c r="C31" s="148" t="s">
        <v>632</v>
      </c>
      <c r="D31" s="77">
        <v>32.049999999999997</v>
      </c>
      <c r="E31" s="79">
        <v>0</v>
      </c>
      <c r="F31" s="78">
        <v>0</v>
      </c>
      <c r="G31" s="17"/>
      <c r="H31" s="17"/>
    </row>
    <row r="32" spans="1:8" ht="15.75">
      <c r="A32" s="29">
        <v>6694</v>
      </c>
      <c r="B32" t="s">
        <v>628</v>
      </c>
      <c r="C32" t="s">
        <v>633</v>
      </c>
      <c r="D32" s="41">
        <v>36</v>
      </c>
      <c r="E32" s="140">
        <v>0</v>
      </c>
      <c r="F32" s="137">
        <v>0</v>
      </c>
      <c r="G32" s="17"/>
      <c r="H32" s="17"/>
    </row>
    <row r="33" spans="1:8" ht="15.75">
      <c r="A33" s="29">
        <v>6825</v>
      </c>
      <c r="B33" t="s">
        <v>628</v>
      </c>
      <c r="C33" t="s">
        <v>634</v>
      </c>
      <c r="D33" s="41">
        <v>22</v>
      </c>
      <c r="E33" s="140">
        <v>0</v>
      </c>
      <c r="F33" s="137">
        <v>0</v>
      </c>
      <c r="G33" s="17"/>
      <c r="H33" s="17"/>
    </row>
    <row r="34" spans="1:8" ht="15.75">
      <c r="A34" s="29">
        <v>6674</v>
      </c>
      <c r="B34" t="s">
        <v>628</v>
      </c>
      <c r="C34" t="s">
        <v>635</v>
      </c>
      <c r="D34" s="41">
        <v>12.8</v>
      </c>
      <c r="E34" s="140">
        <v>0</v>
      </c>
      <c r="F34" s="137">
        <v>0</v>
      </c>
      <c r="G34" s="17"/>
      <c r="H34" s="17"/>
    </row>
    <row r="35" spans="1:8" ht="15.75">
      <c r="A35" s="29">
        <v>6682</v>
      </c>
      <c r="B35" t="s">
        <v>628</v>
      </c>
      <c r="C35" t="s">
        <v>636</v>
      </c>
      <c r="D35" s="41">
        <v>14.9</v>
      </c>
      <c r="E35" s="140">
        <v>0</v>
      </c>
      <c r="F35" s="137">
        <v>0</v>
      </c>
      <c r="G35" s="17"/>
      <c r="H35" s="17"/>
    </row>
    <row r="36" spans="1:8" ht="15.75">
      <c r="A36" s="29">
        <v>6677</v>
      </c>
      <c r="B36" t="s">
        <v>628</v>
      </c>
      <c r="C36" t="s">
        <v>637</v>
      </c>
      <c r="D36" s="41">
        <v>12.75</v>
      </c>
      <c r="E36" s="140">
        <v>0</v>
      </c>
      <c r="F36" s="137">
        <v>0</v>
      </c>
      <c r="G36" s="17"/>
      <c r="H36" s="17"/>
    </row>
    <row r="37" spans="1:8" ht="15.75">
      <c r="A37" s="29">
        <v>6678</v>
      </c>
      <c r="B37" t="s">
        <v>628</v>
      </c>
      <c r="C37" t="s">
        <v>638</v>
      </c>
      <c r="D37" s="41">
        <v>13.9</v>
      </c>
      <c r="E37" s="140">
        <v>0</v>
      </c>
      <c r="F37" s="137">
        <v>0</v>
      </c>
      <c r="G37" s="17"/>
      <c r="H37" s="17"/>
    </row>
    <row r="38" spans="1:8" ht="15.75">
      <c r="A38" s="29">
        <v>6679</v>
      </c>
      <c r="B38" t="s">
        <v>628</v>
      </c>
      <c r="C38" t="s">
        <v>639</v>
      </c>
      <c r="D38" s="41">
        <v>12.75</v>
      </c>
      <c r="E38" s="140">
        <v>0</v>
      </c>
      <c r="F38" s="137">
        <v>0</v>
      </c>
      <c r="G38" s="17"/>
      <c r="H38" s="17"/>
    </row>
    <row r="39" spans="1:8" ht="15.75">
      <c r="A39" s="29">
        <v>6714</v>
      </c>
      <c r="B39" t="s">
        <v>628</v>
      </c>
      <c r="C39" t="s">
        <v>640</v>
      </c>
      <c r="D39" s="41">
        <v>7.35</v>
      </c>
      <c r="E39" s="140">
        <v>0</v>
      </c>
      <c r="F39" s="137">
        <v>0</v>
      </c>
      <c r="G39" s="17"/>
      <c r="H39" s="17"/>
    </row>
    <row r="40" spans="1:8" ht="15.75">
      <c r="A40" s="29">
        <v>6715</v>
      </c>
      <c r="B40" t="s">
        <v>628</v>
      </c>
      <c r="C40" t="s">
        <v>641</v>
      </c>
      <c r="D40" s="41">
        <v>11.75</v>
      </c>
      <c r="E40" s="140">
        <v>0</v>
      </c>
      <c r="F40" s="137">
        <v>0</v>
      </c>
      <c r="G40" s="17"/>
      <c r="H40" s="17"/>
    </row>
    <row r="41" spans="1:8" ht="15.75">
      <c r="A41" s="29">
        <v>6683</v>
      </c>
      <c r="B41" t="s">
        <v>628</v>
      </c>
      <c r="C41" t="s">
        <v>642</v>
      </c>
      <c r="D41" s="41">
        <v>11.75</v>
      </c>
      <c r="E41" s="140">
        <v>0</v>
      </c>
      <c r="F41" s="137">
        <v>0</v>
      </c>
      <c r="G41" s="17"/>
      <c r="H41" s="17"/>
    </row>
    <row r="42" spans="1:8" ht="15.75">
      <c r="A42" s="29">
        <v>6681</v>
      </c>
      <c r="B42" t="s">
        <v>628</v>
      </c>
      <c r="C42" t="s">
        <v>643</v>
      </c>
      <c r="D42" s="41">
        <v>9.9</v>
      </c>
      <c r="E42" s="140">
        <v>0</v>
      </c>
      <c r="F42" s="137">
        <v>0</v>
      </c>
      <c r="G42" s="17"/>
      <c r="H42" s="17"/>
    </row>
    <row r="43" spans="1:8" ht="15.75">
      <c r="A43" s="29">
        <v>6673</v>
      </c>
      <c r="B43" t="s">
        <v>628</v>
      </c>
      <c r="C43" t="s">
        <v>644</v>
      </c>
      <c r="D43" s="41">
        <v>26.85</v>
      </c>
      <c r="E43" s="140">
        <v>0</v>
      </c>
      <c r="F43" s="137">
        <v>0</v>
      </c>
      <c r="G43" s="17"/>
      <c r="H43" s="17"/>
    </row>
    <row r="44" spans="1:8" ht="15.75">
      <c r="A44" s="29">
        <v>6680</v>
      </c>
      <c r="B44" t="s">
        <v>628</v>
      </c>
      <c r="C44" t="s">
        <v>645</v>
      </c>
      <c r="D44" s="41">
        <v>16.399999999999999</v>
      </c>
      <c r="E44" s="140">
        <v>0</v>
      </c>
      <c r="F44" s="137">
        <v>0</v>
      </c>
      <c r="G44" s="17"/>
      <c r="H44" s="17"/>
    </row>
    <row r="45" spans="1:8" ht="15.75">
      <c r="A45" s="29">
        <v>6684</v>
      </c>
      <c r="B45" t="s">
        <v>628</v>
      </c>
      <c r="C45" t="s">
        <v>646</v>
      </c>
      <c r="D45" s="41">
        <v>13.9</v>
      </c>
      <c r="E45" s="140">
        <v>0</v>
      </c>
      <c r="F45" s="137">
        <v>0</v>
      </c>
      <c r="G45" s="17"/>
      <c r="H45" s="17"/>
    </row>
    <row r="46" spans="1:8" ht="15.75">
      <c r="A46" s="29">
        <v>6827</v>
      </c>
      <c r="B46" t="s">
        <v>628</v>
      </c>
      <c r="C46" t="s">
        <v>647</v>
      </c>
      <c r="D46" s="41">
        <v>11.75</v>
      </c>
      <c r="E46" s="140">
        <v>0</v>
      </c>
      <c r="F46" s="137">
        <v>0</v>
      </c>
      <c r="G46" s="17"/>
      <c r="H46" s="17"/>
    </row>
    <row r="47" spans="1:8" ht="15.75">
      <c r="A47" s="29">
        <v>6685</v>
      </c>
      <c r="B47" t="s">
        <v>628</v>
      </c>
      <c r="C47" t="s">
        <v>648</v>
      </c>
      <c r="D47" s="41">
        <v>11.75</v>
      </c>
      <c r="E47" s="140">
        <v>0</v>
      </c>
      <c r="F47" s="137">
        <v>0</v>
      </c>
      <c r="G47" s="17"/>
      <c r="H47" s="17"/>
    </row>
    <row r="48" spans="1:8" ht="15.75">
      <c r="A48" s="29">
        <v>6686</v>
      </c>
      <c r="B48" t="s">
        <v>628</v>
      </c>
      <c r="C48" t="s">
        <v>649</v>
      </c>
      <c r="D48" s="41">
        <v>11.75</v>
      </c>
      <c r="E48" s="140">
        <v>0</v>
      </c>
      <c r="F48" s="137">
        <v>0</v>
      </c>
      <c r="G48" s="17"/>
      <c r="H48" s="17"/>
    </row>
    <row r="49" spans="1:8" ht="15.75">
      <c r="A49" s="29">
        <v>6676</v>
      </c>
      <c r="B49" t="s">
        <v>628</v>
      </c>
      <c r="C49" t="s">
        <v>650</v>
      </c>
      <c r="D49" s="41">
        <v>11.75</v>
      </c>
      <c r="E49" s="140">
        <v>0</v>
      </c>
      <c r="F49" s="137">
        <v>0</v>
      </c>
      <c r="G49" s="17"/>
      <c r="H49" s="17"/>
    </row>
    <row r="50" spans="1:8" ht="15.75">
      <c r="A50" s="29">
        <v>6687</v>
      </c>
      <c r="B50" t="s">
        <v>628</v>
      </c>
      <c r="C50" t="s">
        <v>651</v>
      </c>
      <c r="D50" s="41">
        <v>11.75</v>
      </c>
      <c r="E50" s="140">
        <v>0</v>
      </c>
      <c r="F50" s="137">
        <v>0</v>
      </c>
      <c r="G50" s="17"/>
      <c r="H50" s="17"/>
    </row>
    <row r="51" spans="1:8" ht="15.75">
      <c r="A51" s="29">
        <v>6689</v>
      </c>
      <c r="B51" t="s">
        <v>628</v>
      </c>
      <c r="C51" t="s">
        <v>652</v>
      </c>
      <c r="D51" s="41">
        <v>11.75</v>
      </c>
      <c r="E51" s="140">
        <v>0</v>
      </c>
      <c r="F51" s="137">
        <v>0</v>
      </c>
      <c r="G51" s="17"/>
      <c r="H51" s="17"/>
    </row>
    <row r="52" spans="1:8" ht="15.75">
      <c r="A52" s="29">
        <v>6688</v>
      </c>
      <c r="B52" t="s">
        <v>628</v>
      </c>
      <c r="C52" t="s">
        <v>653</v>
      </c>
      <c r="D52" s="41">
        <v>11.75</v>
      </c>
      <c r="E52" s="140">
        <v>0</v>
      </c>
      <c r="F52" s="137">
        <v>0</v>
      </c>
      <c r="G52" s="17"/>
      <c r="H52" s="17"/>
    </row>
    <row r="53" spans="1:8" ht="15.75">
      <c r="A53" s="29">
        <v>6690</v>
      </c>
      <c r="B53" t="s">
        <v>628</v>
      </c>
      <c r="C53" t="s">
        <v>654</v>
      </c>
      <c r="D53" s="41">
        <v>11.75</v>
      </c>
      <c r="E53" s="140">
        <v>0</v>
      </c>
      <c r="F53" s="137">
        <v>0</v>
      </c>
      <c r="G53" s="17"/>
      <c r="H53" s="17"/>
    </row>
    <row r="54" spans="1:8" ht="15.75">
      <c r="A54" s="29">
        <v>6601</v>
      </c>
      <c r="B54" s="148" t="s">
        <v>93</v>
      </c>
      <c r="C54" s="148" t="s">
        <v>655</v>
      </c>
      <c r="D54" s="77">
        <v>12.28</v>
      </c>
      <c r="E54" s="79">
        <v>0</v>
      </c>
      <c r="F54" s="78">
        <v>0</v>
      </c>
      <c r="G54" s="17"/>
      <c r="H54" s="17"/>
    </row>
    <row r="55" spans="1:8" ht="15.75">
      <c r="A55" s="29">
        <v>1037</v>
      </c>
      <c r="B55" t="s">
        <v>93</v>
      </c>
      <c r="C55" t="s">
        <v>656</v>
      </c>
      <c r="D55" s="41">
        <v>17.940000000000001</v>
      </c>
      <c r="E55" s="140">
        <v>0</v>
      </c>
      <c r="F55" s="137">
        <v>0</v>
      </c>
      <c r="G55" s="17"/>
      <c r="H55" s="17"/>
    </row>
    <row r="56" spans="1:8" ht="15.75">
      <c r="A56" s="29">
        <v>1036</v>
      </c>
      <c r="B56" t="s">
        <v>93</v>
      </c>
      <c r="C56" t="s">
        <v>657</v>
      </c>
      <c r="D56" s="41">
        <v>19.11</v>
      </c>
      <c r="E56" s="140">
        <v>0</v>
      </c>
      <c r="F56" s="137">
        <v>0</v>
      </c>
      <c r="G56" s="17"/>
      <c r="H56" s="17"/>
    </row>
    <row r="57" spans="1:8" ht="15.75">
      <c r="A57" s="29">
        <v>3622</v>
      </c>
      <c r="B57" t="s">
        <v>93</v>
      </c>
      <c r="C57" t="s">
        <v>658</v>
      </c>
      <c r="D57" s="41">
        <v>74.97</v>
      </c>
      <c r="E57" s="140">
        <v>0</v>
      </c>
      <c r="F57" s="137">
        <v>0</v>
      </c>
      <c r="G57" s="17"/>
      <c r="H57" s="17"/>
    </row>
    <row r="58" spans="1:8" ht="15.75">
      <c r="A58" s="29">
        <v>2123</v>
      </c>
      <c r="B58" t="s">
        <v>93</v>
      </c>
      <c r="C58" t="s">
        <v>453</v>
      </c>
      <c r="D58" s="41">
        <v>25.05</v>
      </c>
      <c r="E58" s="140">
        <v>0</v>
      </c>
      <c r="F58" s="137">
        <v>0</v>
      </c>
      <c r="G58" s="17"/>
      <c r="H58" s="17"/>
    </row>
    <row r="59" spans="1:8" ht="15.75">
      <c r="A59" s="29">
        <v>3620</v>
      </c>
      <c r="B59" t="s">
        <v>93</v>
      </c>
      <c r="C59" t="s">
        <v>454</v>
      </c>
      <c r="D59" s="41">
        <v>29.24</v>
      </c>
      <c r="E59" s="140">
        <v>0</v>
      </c>
      <c r="F59" s="137">
        <v>0</v>
      </c>
      <c r="G59" s="17"/>
      <c r="H59" s="17"/>
    </row>
    <row r="60" spans="1:8" ht="15.75">
      <c r="A60" s="29">
        <v>6432</v>
      </c>
      <c r="B60" t="s">
        <v>93</v>
      </c>
      <c r="C60" t="s">
        <v>659</v>
      </c>
      <c r="D60" s="41">
        <v>5.01</v>
      </c>
      <c r="E60" s="140">
        <v>0</v>
      </c>
      <c r="F60" s="137">
        <v>0</v>
      </c>
      <c r="G60" s="17"/>
      <c r="H60" s="17"/>
    </row>
    <row r="61" spans="1:8" ht="15.75">
      <c r="A61" s="29">
        <v>3618</v>
      </c>
      <c r="B61" t="s">
        <v>93</v>
      </c>
      <c r="C61" t="s">
        <v>455</v>
      </c>
      <c r="D61" s="41">
        <v>9.44</v>
      </c>
      <c r="E61" s="140">
        <v>0</v>
      </c>
      <c r="F61" s="137">
        <v>0</v>
      </c>
      <c r="G61" s="17"/>
      <c r="H61" s="17"/>
    </row>
    <row r="62" spans="1:8" ht="15.75">
      <c r="A62" s="29">
        <v>6648</v>
      </c>
      <c r="B62" t="s">
        <v>93</v>
      </c>
      <c r="C62" t="s">
        <v>660</v>
      </c>
      <c r="D62" s="41">
        <v>2.94</v>
      </c>
      <c r="E62" s="140">
        <v>0</v>
      </c>
      <c r="F62" s="137">
        <v>0</v>
      </c>
      <c r="G62" s="17"/>
      <c r="H62" s="17"/>
    </row>
    <row r="63" spans="1:8" ht="15.75">
      <c r="A63" s="29">
        <v>2108</v>
      </c>
      <c r="B63" t="s">
        <v>93</v>
      </c>
      <c r="C63" t="s">
        <v>456</v>
      </c>
      <c r="D63" s="41">
        <v>4.63</v>
      </c>
      <c r="E63" s="140">
        <v>0</v>
      </c>
      <c r="F63" s="137">
        <v>0</v>
      </c>
      <c r="G63" s="17"/>
      <c r="H63" s="17"/>
    </row>
    <row r="64" spans="1:8" ht="15.75">
      <c r="A64" s="29">
        <v>2102</v>
      </c>
      <c r="B64" t="s">
        <v>93</v>
      </c>
      <c r="C64" t="s">
        <v>661</v>
      </c>
      <c r="D64" s="41">
        <v>19.690000000000001</v>
      </c>
      <c r="E64" s="140">
        <v>0</v>
      </c>
      <c r="F64" s="137">
        <v>0</v>
      </c>
      <c r="G64" s="17"/>
      <c r="H64" s="17"/>
    </row>
    <row r="65" spans="1:8" ht="15.75">
      <c r="A65" s="29">
        <v>6645</v>
      </c>
      <c r="B65" t="s">
        <v>93</v>
      </c>
      <c r="C65" t="s">
        <v>662</v>
      </c>
      <c r="D65" s="41">
        <v>19.28</v>
      </c>
      <c r="E65" s="140">
        <v>0</v>
      </c>
      <c r="F65" s="137">
        <v>0</v>
      </c>
      <c r="G65" s="17"/>
      <c r="H65" s="17"/>
    </row>
    <row r="66" spans="1:8" ht="15.75">
      <c r="A66" s="29">
        <v>2075</v>
      </c>
      <c r="B66" t="s">
        <v>93</v>
      </c>
      <c r="C66" t="s">
        <v>663</v>
      </c>
      <c r="D66" s="41">
        <v>9.4499999999999993</v>
      </c>
      <c r="E66" s="140">
        <v>0</v>
      </c>
      <c r="F66" s="137">
        <v>0</v>
      </c>
      <c r="G66" s="17"/>
      <c r="H66" s="17"/>
    </row>
    <row r="67" spans="1:8" ht="15.75">
      <c r="A67" s="29">
        <v>1361</v>
      </c>
      <c r="B67" t="s">
        <v>93</v>
      </c>
      <c r="C67" t="s">
        <v>664</v>
      </c>
      <c r="D67" s="41">
        <v>17.77</v>
      </c>
      <c r="E67" s="140">
        <v>0</v>
      </c>
      <c r="F67" s="137">
        <v>0</v>
      </c>
      <c r="G67" s="17"/>
      <c r="H67" s="17"/>
    </row>
    <row r="68" spans="1:8" ht="15.75">
      <c r="A68" s="29">
        <v>2713</v>
      </c>
      <c r="B68" t="s">
        <v>93</v>
      </c>
      <c r="C68" t="s">
        <v>665</v>
      </c>
      <c r="D68" s="41">
        <v>7.14</v>
      </c>
      <c r="E68" s="140">
        <v>0</v>
      </c>
      <c r="F68" s="137">
        <v>0</v>
      </c>
      <c r="G68" s="17"/>
      <c r="H68" s="17"/>
    </row>
    <row r="69" spans="1:8" ht="15.75">
      <c r="A69" s="29">
        <v>6541</v>
      </c>
      <c r="B69" t="s">
        <v>93</v>
      </c>
      <c r="C69" t="s">
        <v>457</v>
      </c>
      <c r="D69" s="41">
        <v>12</v>
      </c>
      <c r="E69" s="140">
        <v>0</v>
      </c>
      <c r="F69" s="137">
        <v>0</v>
      </c>
      <c r="G69" s="17"/>
      <c r="H69" s="17"/>
    </row>
    <row r="70" spans="1:8" ht="15.75">
      <c r="A70" s="29">
        <v>1039</v>
      </c>
      <c r="B70" t="s">
        <v>93</v>
      </c>
      <c r="C70" t="s">
        <v>458</v>
      </c>
      <c r="D70" s="41">
        <v>5.79</v>
      </c>
      <c r="E70" s="140">
        <v>0</v>
      </c>
      <c r="F70" s="137">
        <v>0</v>
      </c>
      <c r="G70" s="17"/>
      <c r="H70" s="17"/>
    </row>
    <row r="71" spans="1:8" ht="15.75">
      <c r="A71" s="29">
        <v>1349</v>
      </c>
      <c r="B71" t="s">
        <v>93</v>
      </c>
      <c r="C71" t="s">
        <v>666</v>
      </c>
      <c r="D71" s="41">
        <v>9.7100000000000009</v>
      </c>
      <c r="E71" s="140">
        <v>0</v>
      </c>
      <c r="F71" s="137">
        <v>0</v>
      </c>
      <c r="G71" s="17"/>
      <c r="H71" s="17"/>
    </row>
    <row r="72" spans="1:8" ht="15.75">
      <c r="A72" s="29">
        <v>2116</v>
      </c>
      <c r="B72" t="s">
        <v>93</v>
      </c>
      <c r="C72" t="s">
        <v>459</v>
      </c>
      <c r="D72" s="41">
        <v>25.54</v>
      </c>
      <c r="E72" s="140">
        <v>0</v>
      </c>
      <c r="F72" s="137">
        <v>0</v>
      </c>
      <c r="G72" s="17"/>
      <c r="H72" s="17"/>
    </row>
    <row r="73" spans="1:8" ht="15.75">
      <c r="A73" s="29">
        <v>1324</v>
      </c>
      <c r="B73" t="s">
        <v>93</v>
      </c>
      <c r="C73" t="s">
        <v>667</v>
      </c>
      <c r="D73" s="41">
        <v>23.1</v>
      </c>
      <c r="E73" s="140">
        <v>0</v>
      </c>
      <c r="F73" s="137">
        <v>0</v>
      </c>
      <c r="G73" s="17"/>
      <c r="H73" s="17"/>
    </row>
    <row r="74" spans="1:8" ht="15.75">
      <c r="A74" s="29">
        <v>6603</v>
      </c>
      <c r="B74" t="s">
        <v>93</v>
      </c>
      <c r="C74" t="s">
        <v>668</v>
      </c>
      <c r="D74" s="41">
        <v>6.37</v>
      </c>
      <c r="E74" s="140">
        <v>0</v>
      </c>
      <c r="F74" s="137">
        <v>0</v>
      </c>
      <c r="G74" s="17"/>
      <c r="H74" s="17"/>
    </row>
    <row r="75" spans="1:8" ht="15.75">
      <c r="A75" s="29">
        <v>1041</v>
      </c>
      <c r="B75" t="s">
        <v>93</v>
      </c>
      <c r="C75" t="s">
        <v>460</v>
      </c>
      <c r="D75" s="41">
        <v>12.3</v>
      </c>
      <c r="E75" s="140">
        <v>0</v>
      </c>
      <c r="F75" s="137">
        <v>0</v>
      </c>
      <c r="G75" s="17"/>
      <c r="H75" s="17"/>
    </row>
    <row r="76" spans="1:8" ht="15.75">
      <c r="A76" s="29">
        <v>6706</v>
      </c>
      <c r="B76" t="s">
        <v>93</v>
      </c>
      <c r="C76" t="s">
        <v>461</v>
      </c>
      <c r="D76" s="41">
        <v>3.22</v>
      </c>
      <c r="E76" s="140">
        <v>0</v>
      </c>
      <c r="F76" s="137">
        <v>0</v>
      </c>
      <c r="G76" s="17"/>
      <c r="H76" s="17"/>
    </row>
    <row r="77" spans="1:8" ht="15.75">
      <c r="A77" s="29">
        <v>2715</v>
      </c>
      <c r="B77" t="s">
        <v>93</v>
      </c>
      <c r="C77" t="s">
        <v>462</v>
      </c>
      <c r="D77" s="41">
        <v>15.57</v>
      </c>
      <c r="E77" s="140">
        <v>0</v>
      </c>
      <c r="F77" s="137">
        <v>0</v>
      </c>
      <c r="G77" s="17"/>
      <c r="H77" s="17"/>
    </row>
    <row r="78" spans="1:8" ht="15.75">
      <c r="A78" s="29">
        <v>6438</v>
      </c>
      <c r="B78" t="s">
        <v>93</v>
      </c>
      <c r="C78" t="s">
        <v>463</v>
      </c>
      <c r="D78" s="41">
        <v>7.95</v>
      </c>
      <c r="E78" s="140">
        <v>0</v>
      </c>
      <c r="F78" s="137">
        <v>0</v>
      </c>
      <c r="G78" s="17"/>
      <c r="H78" s="17"/>
    </row>
    <row r="79" spans="1:8" ht="15.75">
      <c r="A79" s="29">
        <v>6574</v>
      </c>
      <c r="B79" t="s">
        <v>93</v>
      </c>
      <c r="C79" t="s">
        <v>669</v>
      </c>
      <c r="D79" s="41">
        <v>89.24</v>
      </c>
      <c r="E79" s="140">
        <v>0</v>
      </c>
      <c r="F79" s="137">
        <v>0</v>
      </c>
      <c r="G79" s="17"/>
      <c r="H79" s="17"/>
    </row>
    <row r="80" spans="1:8" ht="15.75">
      <c r="A80" s="29">
        <v>2706</v>
      </c>
      <c r="B80" t="s">
        <v>93</v>
      </c>
      <c r="C80" t="s">
        <v>464</v>
      </c>
      <c r="D80" s="41">
        <v>42.71</v>
      </c>
      <c r="E80" s="140">
        <v>0</v>
      </c>
      <c r="F80" s="137">
        <v>0</v>
      </c>
      <c r="G80" s="17"/>
      <c r="H80" s="17"/>
    </row>
    <row r="81" spans="1:8" ht="15.75">
      <c r="A81" s="29">
        <v>1042</v>
      </c>
      <c r="B81" t="s">
        <v>93</v>
      </c>
      <c r="C81" t="s">
        <v>670</v>
      </c>
      <c r="D81" s="41">
        <v>18.18</v>
      </c>
      <c r="E81" s="140">
        <v>0</v>
      </c>
      <c r="F81" s="137">
        <v>0</v>
      </c>
      <c r="G81" s="17"/>
      <c r="H81" s="17"/>
    </row>
    <row r="82" spans="1:8" ht="15.75">
      <c r="A82" s="29">
        <v>2100</v>
      </c>
      <c r="B82" t="s">
        <v>93</v>
      </c>
      <c r="C82" t="s">
        <v>465</v>
      </c>
      <c r="D82" s="41">
        <v>39.99</v>
      </c>
      <c r="E82" s="140">
        <v>0</v>
      </c>
      <c r="F82" s="137">
        <v>0</v>
      </c>
      <c r="G82" s="17"/>
      <c r="H82" s="17"/>
    </row>
    <row r="83" spans="1:8" ht="15.75">
      <c r="A83" s="29">
        <v>6844</v>
      </c>
      <c r="B83" t="s">
        <v>93</v>
      </c>
      <c r="C83" t="s">
        <v>466</v>
      </c>
      <c r="D83" s="41">
        <v>8.11</v>
      </c>
      <c r="E83" s="140">
        <v>0</v>
      </c>
      <c r="F83" s="137">
        <v>0</v>
      </c>
      <c r="G83" s="17"/>
      <c r="H83" s="17"/>
    </row>
    <row r="84" spans="1:8" ht="15.75">
      <c r="A84" s="29">
        <v>6639</v>
      </c>
      <c r="B84" t="s">
        <v>93</v>
      </c>
      <c r="C84" t="s">
        <v>671</v>
      </c>
      <c r="D84" s="41">
        <v>4.53</v>
      </c>
      <c r="E84" s="140">
        <v>0</v>
      </c>
      <c r="F84" s="137">
        <v>0</v>
      </c>
      <c r="G84" s="17"/>
      <c r="H84" s="17"/>
    </row>
    <row r="85" spans="1:8" ht="15.75">
      <c r="A85" s="29">
        <v>1325</v>
      </c>
      <c r="B85" t="s">
        <v>93</v>
      </c>
      <c r="C85" t="s">
        <v>672</v>
      </c>
      <c r="D85" s="41">
        <v>16.5</v>
      </c>
      <c r="E85" s="140">
        <v>0</v>
      </c>
      <c r="F85" s="137">
        <v>0</v>
      </c>
      <c r="G85" s="17"/>
      <c r="H85" s="17"/>
    </row>
    <row r="86" spans="1:8" ht="15.75">
      <c r="A86" s="29">
        <v>6771</v>
      </c>
      <c r="B86" t="s">
        <v>93</v>
      </c>
      <c r="C86" t="s">
        <v>673</v>
      </c>
      <c r="D86" s="41">
        <v>4.13</v>
      </c>
      <c r="E86" s="140">
        <v>0</v>
      </c>
      <c r="F86" s="137">
        <v>0</v>
      </c>
      <c r="G86" s="17"/>
      <c r="H86" s="17"/>
    </row>
    <row r="87" spans="1:8" ht="15.75">
      <c r="A87" s="29">
        <v>6862</v>
      </c>
      <c r="B87" t="s">
        <v>93</v>
      </c>
      <c r="C87" t="s">
        <v>674</v>
      </c>
      <c r="D87" s="41">
        <v>7.08</v>
      </c>
      <c r="E87" s="140">
        <v>0</v>
      </c>
      <c r="F87" s="137">
        <v>0</v>
      </c>
      <c r="G87" s="17"/>
      <c r="H87" s="17"/>
    </row>
    <row r="88" spans="1:8" ht="15.75">
      <c r="A88" s="29">
        <v>6772</v>
      </c>
      <c r="B88" t="s">
        <v>93</v>
      </c>
      <c r="C88" t="s">
        <v>675</v>
      </c>
      <c r="D88" s="41">
        <v>5.28</v>
      </c>
      <c r="E88" s="140">
        <v>0</v>
      </c>
      <c r="F88" s="137">
        <v>0</v>
      </c>
      <c r="G88" s="17"/>
      <c r="H88" s="17"/>
    </row>
    <row r="89" spans="1:8" ht="15.75">
      <c r="A89" s="29">
        <v>6770</v>
      </c>
      <c r="B89" t="s">
        <v>93</v>
      </c>
      <c r="C89" t="s">
        <v>676</v>
      </c>
      <c r="D89" s="41">
        <v>4.75</v>
      </c>
      <c r="E89" s="140">
        <v>0</v>
      </c>
      <c r="F89" s="137">
        <v>0</v>
      </c>
      <c r="G89" s="17"/>
      <c r="H89" s="17"/>
    </row>
    <row r="90" spans="1:8" ht="15.75">
      <c r="A90" s="29">
        <v>1329</v>
      </c>
      <c r="B90" t="s">
        <v>93</v>
      </c>
      <c r="C90" t="s">
        <v>677</v>
      </c>
      <c r="D90" s="41">
        <v>16.5</v>
      </c>
      <c r="E90" s="140">
        <v>0</v>
      </c>
      <c r="F90" s="137">
        <v>0</v>
      </c>
      <c r="G90" s="17"/>
      <c r="H90" s="17"/>
    </row>
    <row r="91" spans="1:8" ht="15.75">
      <c r="A91" s="29">
        <v>6769</v>
      </c>
      <c r="B91" t="s">
        <v>93</v>
      </c>
      <c r="C91" t="s">
        <v>678</v>
      </c>
      <c r="D91" s="41">
        <v>3.84</v>
      </c>
      <c r="E91" s="140">
        <v>0</v>
      </c>
      <c r="F91" s="137">
        <v>0</v>
      </c>
      <c r="G91" s="17"/>
      <c r="H91" s="17"/>
    </row>
    <row r="92" spans="1:8" ht="15.75">
      <c r="A92" s="29">
        <v>6861</v>
      </c>
      <c r="B92" t="s">
        <v>93</v>
      </c>
      <c r="C92" t="s">
        <v>679</v>
      </c>
      <c r="D92" s="41">
        <v>9.02</v>
      </c>
      <c r="E92" s="140">
        <v>0</v>
      </c>
      <c r="F92" s="137">
        <v>0</v>
      </c>
      <c r="G92" s="17"/>
      <c r="H92" s="17"/>
    </row>
    <row r="93" spans="1:8" ht="15.75">
      <c r="A93" s="29">
        <v>1330</v>
      </c>
      <c r="B93" t="s">
        <v>93</v>
      </c>
      <c r="C93" t="s">
        <v>680</v>
      </c>
      <c r="D93" s="41">
        <v>2.88</v>
      </c>
      <c r="E93" s="140">
        <v>0</v>
      </c>
      <c r="F93" s="137">
        <v>0</v>
      </c>
      <c r="G93" s="17"/>
      <c r="H93" s="17"/>
    </row>
    <row r="94" spans="1:8" ht="15.75">
      <c r="A94" s="29">
        <v>6708</v>
      </c>
      <c r="B94" t="s">
        <v>93</v>
      </c>
      <c r="C94" t="s">
        <v>681</v>
      </c>
      <c r="D94" s="41">
        <v>16.8</v>
      </c>
      <c r="E94" s="140">
        <v>0</v>
      </c>
      <c r="F94" s="137">
        <v>0</v>
      </c>
      <c r="G94" s="17"/>
      <c r="H94" s="17"/>
    </row>
    <row r="95" spans="1:8" ht="15.75">
      <c r="A95" s="29">
        <v>3637</v>
      </c>
      <c r="B95" t="s">
        <v>93</v>
      </c>
      <c r="C95" t="s">
        <v>682</v>
      </c>
      <c r="D95" s="41">
        <v>55.08</v>
      </c>
      <c r="E95" s="140">
        <v>0</v>
      </c>
      <c r="F95" s="137">
        <v>0</v>
      </c>
      <c r="G95" s="17"/>
      <c r="H95" s="17"/>
    </row>
    <row r="96" spans="1:8" ht="15.75">
      <c r="A96" s="29">
        <v>2189</v>
      </c>
      <c r="B96" t="s">
        <v>93</v>
      </c>
      <c r="C96" t="s">
        <v>683</v>
      </c>
      <c r="D96" s="41">
        <v>5.23</v>
      </c>
      <c r="E96" s="140">
        <v>0</v>
      </c>
      <c r="F96" s="137">
        <v>0</v>
      </c>
      <c r="G96" s="17"/>
      <c r="H96" s="17"/>
    </row>
    <row r="97" spans="1:8" ht="15.75">
      <c r="A97" s="29">
        <v>3636</v>
      </c>
      <c r="B97" t="s">
        <v>93</v>
      </c>
      <c r="C97" t="s">
        <v>684</v>
      </c>
      <c r="D97" s="41">
        <v>16.5</v>
      </c>
      <c r="E97" s="140">
        <v>0</v>
      </c>
      <c r="F97" s="137">
        <v>0</v>
      </c>
      <c r="G97" s="17"/>
      <c r="H97" s="17"/>
    </row>
    <row r="98" spans="1:8" ht="15.75">
      <c r="A98" s="29">
        <v>1332</v>
      </c>
      <c r="B98" t="s">
        <v>93</v>
      </c>
      <c r="C98" t="s">
        <v>685</v>
      </c>
      <c r="D98" s="41">
        <v>4.8499999999999996</v>
      </c>
      <c r="E98" s="140">
        <v>0</v>
      </c>
      <c r="F98" s="137">
        <v>0</v>
      </c>
      <c r="G98" s="17"/>
      <c r="H98" s="17"/>
    </row>
    <row r="99" spans="1:8" ht="15.75">
      <c r="A99" s="29">
        <v>3638</v>
      </c>
      <c r="B99" t="s">
        <v>93</v>
      </c>
      <c r="C99" t="s">
        <v>686</v>
      </c>
      <c r="D99" s="41">
        <v>20.9</v>
      </c>
      <c r="E99" s="140">
        <v>0</v>
      </c>
      <c r="F99" s="137">
        <v>0</v>
      </c>
      <c r="G99" s="17"/>
      <c r="H99" s="17"/>
    </row>
    <row r="100" spans="1:8" ht="15.75">
      <c r="A100" s="29">
        <v>1333</v>
      </c>
      <c r="B100" t="s">
        <v>93</v>
      </c>
      <c r="C100" t="s">
        <v>687</v>
      </c>
      <c r="D100" s="41">
        <v>16.5</v>
      </c>
      <c r="E100" s="140">
        <v>0</v>
      </c>
      <c r="F100" s="137">
        <v>0</v>
      </c>
      <c r="G100" s="17"/>
      <c r="H100" s="17"/>
    </row>
    <row r="101" spans="1:8" ht="15.75">
      <c r="A101" s="29">
        <v>3644</v>
      </c>
      <c r="B101" t="s">
        <v>93</v>
      </c>
      <c r="C101" t="s">
        <v>688</v>
      </c>
      <c r="D101" s="41">
        <v>10.6</v>
      </c>
      <c r="E101" s="140">
        <v>0</v>
      </c>
      <c r="F101" s="137">
        <v>0</v>
      </c>
      <c r="G101" s="17"/>
      <c r="H101" s="17"/>
    </row>
    <row r="102" spans="1:8" ht="15.75">
      <c r="A102" s="29">
        <v>1334</v>
      </c>
      <c r="B102" t="s">
        <v>93</v>
      </c>
      <c r="C102" t="s">
        <v>689</v>
      </c>
      <c r="D102" s="41">
        <v>39.06</v>
      </c>
      <c r="E102" s="140">
        <v>0</v>
      </c>
      <c r="F102" s="137">
        <v>0</v>
      </c>
      <c r="G102" s="17"/>
      <c r="H102" s="17"/>
    </row>
    <row r="103" spans="1:8" ht="15.75">
      <c r="A103" s="29">
        <v>1043</v>
      </c>
      <c r="B103" t="s">
        <v>93</v>
      </c>
      <c r="C103" t="s">
        <v>467</v>
      </c>
      <c r="D103" s="41">
        <v>9.69</v>
      </c>
      <c r="E103" s="140">
        <v>0</v>
      </c>
      <c r="F103" s="137">
        <v>0</v>
      </c>
      <c r="G103" s="17"/>
      <c r="H103" s="17"/>
    </row>
    <row r="104" spans="1:8" ht="15.75">
      <c r="A104" s="29">
        <v>6602</v>
      </c>
      <c r="B104" t="s">
        <v>93</v>
      </c>
      <c r="C104" t="s">
        <v>690</v>
      </c>
      <c r="D104" s="41">
        <v>19.899999999999999</v>
      </c>
      <c r="E104" s="140">
        <v>0</v>
      </c>
      <c r="F104" s="137">
        <v>0</v>
      </c>
      <c r="G104" s="17"/>
      <c r="H104" s="17"/>
    </row>
    <row r="105" spans="1:8" ht="15.75">
      <c r="A105" s="29">
        <v>2118</v>
      </c>
      <c r="B105" s="148" t="s">
        <v>93</v>
      </c>
      <c r="C105" s="148" t="s">
        <v>691</v>
      </c>
      <c r="D105" s="77">
        <v>4.09</v>
      </c>
      <c r="E105" s="79">
        <v>0</v>
      </c>
      <c r="F105" s="78">
        <v>0</v>
      </c>
      <c r="G105" s="17"/>
      <c r="H105" s="17"/>
    </row>
    <row r="106" spans="1:8" ht="15.75">
      <c r="A106" s="29">
        <v>6598</v>
      </c>
      <c r="B106" t="s">
        <v>93</v>
      </c>
      <c r="C106" t="s">
        <v>468</v>
      </c>
      <c r="D106" s="41">
        <v>8.9700000000000006</v>
      </c>
      <c r="E106" s="140">
        <v>0</v>
      </c>
      <c r="F106" s="137">
        <v>0</v>
      </c>
      <c r="G106" s="17"/>
      <c r="H106" s="17"/>
    </row>
    <row r="107" spans="1:8" ht="15.75">
      <c r="A107" s="29">
        <v>2717</v>
      </c>
      <c r="B107" t="s">
        <v>93</v>
      </c>
      <c r="C107" t="s">
        <v>692</v>
      </c>
      <c r="D107" s="41">
        <v>11.03</v>
      </c>
      <c r="E107" s="140">
        <v>0</v>
      </c>
      <c r="F107" s="137">
        <v>0</v>
      </c>
      <c r="G107" s="17"/>
      <c r="H107" s="17"/>
    </row>
    <row r="108" spans="1:8" ht="15.75">
      <c r="A108" s="29">
        <v>1046</v>
      </c>
      <c r="B108" t="s">
        <v>93</v>
      </c>
      <c r="C108" t="s">
        <v>693</v>
      </c>
      <c r="D108" s="41">
        <v>20.63</v>
      </c>
      <c r="E108" s="140">
        <v>0</v>
      </c>
      <c r="F108" s="137">
        <v>0</v>
      </c>
      <c r="G108" s="17"/>
      <c r="H108" s="17"/>
    </row>
    <row r="109" spans="1:8" ht="15.75">
      <c r="A109" s="29">
        <v>1047</v>
      </c>
      <c r="B109" t="s">
        <v>93</v>
      </c>
      <c r="C109" t="s">
        <v>694</v>
      </c>
      <c r="D109" s="41">
        <v>9.19</v>
      </c>
      <c r="E109" s="140">
        <v>0</v>
      </c>
      <c r="F109" s="137">
        <v>0</v>
      </c>
      <c r="G109" s="17"/>
      <c r="H109" s="17"/>
    </row>
    <row r="110" spans="1:8" ht="15.75">
      <c r="A110" s="29">
        <v>1048</v>
      </c>
      <c r="B110" t="s">
        <v>93</v>
      </c>
      <c r="C110" t="s">
        <v>695</v>
      </c>
      <c r="D110" s="41">
        <v>4.09</v>
      </c>
      <c r="E110" s="140">
        <v>0</v>
      </c>
      <c r="F110" s="137">
        <v>0</v>
      </c>
      <c r="G110" s="17"/>
      <c r="H110" s="17"/>
    </row>
    <row r="111" spans="1:8" ht="15.75">
      <c r="A111" s="29">
        <v>1335</v>
      </c>
      <c r="B111" t="s">
        <v>93</v>
      </c>
      <c r="C111" t="s">
        <v>469</v>
      </c>
      <c r="D111" s="41">
        <v>18.079999999999998</v>
      </c>
      <c r="E111" s="140">
        <v>0</v>
      </c>
      <c r="F111" s="137">
        <v>0</v>
      </c>
      <c r="G111" s="17"/>
      <c r="H111" s="17"/>
    </row>
    <row r="112" spans="1:8" ht="15.75">
      <c r="A112" s="29">
        <v>1336</v>
      </c>
      <c r="B112" t="s">
        <v>93</v>
      </c>
      <c r="C112" t="s">
        <v>696</v>
      </c>
      <c r="D112" s="41">
        <v>50.23</v>
      </c>
      <c r="E112" s="140">
        <v>0</v>
      </c>
      <c r="F112" s="137">
        <v>0</v>
      </c>
      <c r="G112" s="17"/>
      <c r="H112" s="17"/>
    </row>
    <row r="113" spans="1:8" ht="15.75">
      <c r="A113" s="29">
        <v>6437</v>
      </c>
      <c r="B113" t="s">
        <v>93</v>
      </c>
      <c r="C113" t="s">
        <v>470</v>
      </c>
      <c r="D113" s="41">
        <v>30.26</v>
      </c>
      <c r="E113" s="140">
        <v>0</v>
      </c>
      <c r="F113" s="137">
        <v>0</v>
      </c>
      <c r="G113" s="17"/>
      <c r="H113" s="17"/>
    </row>
    <row r="114" spans="1:8" ht="15.75">
      <c r="A114" s="29">
        <v>2072</v>
      </c>
      <c r="B114" t="s">
        <v>93</v>
      </c>
      <c r="C114" t="s">
        <v>697</v>
      </c>
      <c r="D114" s="41">
        <v>42.99</v>
      </c>
      <c r="E114" s="140">
        <v>0</v>
      </c>
      <c r="F114" s="137">
        <v>0</v>
      </c>
      <c r="G114" s="17"/>
      <c r="H114" s="17"/>
    </row>
    <row r="115" spans="1:8" ht="15.75">
      <c r="A115" s="29">
        <v>6622</v>
      </c>
      <c r="B115" t="s">
        <v>93</v>
      </c>
      <c r="C115" t="s">
        <v>698</v>
      </c>
      <c r="D115" s="41">
        <v>9.8000000000000007</v>
      </c>
      <c r="E115" s="140">
        <v>0</v>
      </c>
      <c r="F115" s="137">
        <v>0</v>
      </c>
      <c r="G115" s="17"/>
      <c r="H115" s="17"/>
    </row>
    <row r="116" spans="1:8" ht="15.75">
      <c r="A116" s="29">
        <v>1049</v>
      </c>
      <c r="B116" s="149" t="s">
        <v>93</v>
      </c>
      <c r="C116" s="149" t="s">
        <v>471</v>
      </c>
      <c r="D116" s="75">
        <v>6.15</v>
      </c>
      <c r="E116" s="80">
        <v>0</v>
      </c>
      <c r="F116" s="76">
        <v>0</v>
      </c>
      <c r="G116" s="17"/>
      <c r="H116" s="17"/>
    </row>
    <row r="117" spans="1:8" ht="15.75">
      <c r="A117" s="29">
        <v>2711</v>
      </c>
      <c r="B117" s="148" t="s">
        <v>93</v>
      </c>
      <c r="C117" s="148" t="s">
        <v>699</v>
      </c>
      <c r="D117" s="77">
        <v>29.63</v>
      </c>
      <c r="E117" s="79">
        <v>0</v>
      </c>
      <c r="F117" s="78">
        <v>0</v>
      </c>
      <c r="G117" s="17"/>
      <c r="H117" s="17"/>
    </row>
    <row r="118" spans="1:8" ht="15.75">
      <c r="A118" s="29">
        <v>6075</v>
      </c>
      <c r="B118" t="s">
        <v>93</v>
      </c>
      <c r="C118" t="s">
        <v>700</v>
      </c>
      <c r="D118" s="41">
        <v>17.07</v>
      </c>
      <c r="E118" s="140">
        <v>0</v>
      </c>
      <c r="F118" s="137">
        <v>0</v>
      </c>
      <c r="G118" s="17"/>
      <c r="H118" s="17"/>
    </row>
    <row r="119" spans="1:8" ht="15.75">
      <c r="A119" s="29">
        <v>6593</v>
      </c>
      <c r="B119" s="150" t="s">
        <v>93</v>
      </c>
      <c r="C119" s="150" t="s">
        <v>701</v>
      </c>
      <c r="D119" s="138">
        <v>2.65</v>
      </c>
      <c r="E119" s="141">
        <v>0</v>
      </c>
      <c r="F119" s="139">
        <v>0</v>
      </c>
      <c r="G119" s="17"/>
      <c r="H119" s="17"/>
    </row>
    <row r="120" spans="1:8" ht="15.75">
      <c r="A120" s="29">
        <v>6644</v>
      </c>
      <c r="B120" t="s">
        <v>93</v>
      </c>
      <c r="C120" t="s">
        <v>472</v>
      </c>
      <c r="D120" s="41">
        <v>15.33</v>
      </c>
      <c r="E120" s="140">
        <v>0</v>
      </c>
      <c r="F120" s="137">
        <v>0</v>
      </c>
      <c r="G120" s="17"/>
      <c r="H120" s="17"/>
    </row>
    <row r="121" spans="1:8" ht="15.75">
      <c r="A121" s="29">
        <v>1337</v>
      </c>
      <c r="B121" t="s">
        <v>93</v>
      </c>
      <c r="C121" t="s">
        <v>702</v>
      </c>
      <c r="D121" s="41">
        <v>51.15</v>
      </c>
      <c r="E121" s="140">
        <v>0</v>
      </c>
      <c r="F121" s="137">
        <v>0</v>
      </c>
      <c r="G121" s="17"/>
      <c r="H121" s="17"/>
    </row>
    <row r="122" spans="1:8" ht="15.75">
      <c r="A122" s="29">
        <v>1338</v>
      </c>
      <c r="B122" t="s">
        <v>93</v>
      </c>
      <c r="C122" t="s">
        <v>703</v>
      </c>
      <c r="D122" s="41">
        <v>0.42</v>
      </c>
      <c r="E122" s="140">
        <v>0</v>
      </c>
      <c r="F122" s="137">
        <v>0</v>
      </c>
      <c r="G122" s="17"/>
      <c r="H122" s="17"/>
    </row>
    <row r="123" spans="1:8" ht="15.75">
      <c r="A123" s="29">
        <v>2085</v>
      </c>
      <c r="B123" t="s">
        <v>93</v>
      </c>
      <c r="C123" t="s">
        <v>473</v>
      </c>
      <c r="D123" s="41">
        <v>4.4800000000000004</v>
      </c>
      <c r="E123" s="140">
        <v>0</v>
      </c>
      <c r="F123" s="137">
        <v>0</v>
      </c>
      <c r="G123" s="17"/>
      <c r="H123" s="17"/>
    </row>
    <row r="124" spans="1:8" ht="15.75">
      <c r="A124" s="29">
        <v>3628</v>
      </c>
      <c r="B124" t="s">
        <v>93</v>
      </c>
      <c r="C124" t="s">
        <v>474</v>
      </c>
      <c r="D124" s="41">
        <v>6.91</v>
      </c>
      <c r="E124" s="140">
        <v>0</v>
      </c>
      <c r="F124" s="137">
        <v>0</v>
      </c>
      <c r="G124" s="17"/>
      <c r="H124" s="17"/>
    </row>
    <row r="125" spans="1:8" ht="15.75">
      <c r="A125" s="29">
        <v>1050</v>
      </c>
      <c r="B125" t="s">
        <v>93</v>
      </c>
      <c r="C125" t="s">
        <v>475</v>
      </c>
      <c r="D125" s="41">
        <v>14.99</v>
      </c>
      <c r="E125" s="140">
        <v>0</v>
      </c>
      <c r="F125" s="137">
        <v>0</v>
      </c>
      <c r="G125" s="17"/>
      <c r="H125" s="17"/>
    </row>
    <row r="126" spans="1:8" ht="15.75">
      <c r="A126" s="29">
        <v>6653</v>
      </c>
      <c r="B126" t="s">
        <v>93</v>
      </c>
      <c r="C126" t="s">
        <v>476</v>
      </c>
      <c r="D126" s="41">
        <v>11.2</v>
      </c>
      <c r="E126" s="140">
        <v>0</v>
      </c>
      <c r="F126" s="137">
        <v>0</v>
      </c>
      <c r="G126" s="17"/>
      <c r="H126" s="17"/>
    </row>
    <row r="127" spans="1:8" ht="15.75">
      <c r="A127" s="29">
        <v>6600</v>
      </c>
      <c r="B127" t="s">
        <v>93</v>
      </c>
      <c r="C127" t="s">
        <v>477</v>
      </c>
      <c r="D127" s="41">
        <v>26.1</v>
      </c>
      <c r="E127" s="140">
        <v>0</v>
      </c>
      <c r="F127" s="137">
        <v>0</v>
      </c>
      <c r="G127" s="17"/>
      <c r="H127" s="17"/>
    </row>
    <row r="128" spans="1:8" ht="15.75">
      <c r="A128" s="29">
        <v>2078</v>
      </c>
      <c r="B128" t="s">
        <v>93</v>
      </c>
      <c r="C128" t="s">
        <v>704</v>
      </c>
      <c r="D128" s="41">
        <v>25.24</v>
      </c>
      <c r="E128" s="140">
        <v>0</v>
      </c>
      <c r="F128" s="137">
        <v>0</v>
      </c>
      <c r="G128" s="17"/>
      <c r="H128" s="17"/>
    </row>
    <row r="129" spans="1:8" ht="15.75">
      <c r="A129" s="29">
        <v>2120</v>
      </c>
      <c r="B129" t="s">
        <v>93</v>
      </c>
      <c r="C129" t="s">
        <v>705</v>
      </c>
      <c r="D129" s="41">
        <v>8.6999999999999993</v>
      </c>
      <c r="E129" s="140">
        <v>0</v>
      </c>
      <c r="F129" s="137">
        <v>0</v>
      </c>
      <c r="G129" s="17"/>
      <c r="H129" s="17"/>
    </row>
    <row r="130" spans="1:8" ht="15.75">
      <c r="A130" s="29">
        <v>3629</v>
      </c>
      <c r="B130" t="s">
        <v>93</v>
      </c>
      <c r="C130" t="s">
        <v>706</v>
      </c>
      <c r="D130" s="41">
        <v>10.3</v>
      </c>
      <c r="E130" s="140">
        <v>0</v>
      </c>
      <c r="F130" s="137">
        <v>0</v>
      </c>
      <c r="G130" s="17"/>
      <c r="H130" s="17"/>
    </row>
    <row r="131" spans="1:8" ht="15.75">
      <c r="A131" s="29">
        <v>2117</v>
      </c>
      <c r="B131" t="s">
        <v>93</v>
      </c>
      <c r="C131" t="s">
        <v>478</v>
      </c>
      <c r="D131" s="41">
        <v>25.04</v>
      </c>
      <c r="E131" s="140">
        <v>0</v>
      </c>
      <c r="F131" s="137">
        <v>0</v>
      </c>
      <c r="G131" s="17"/>
      <c r="H131" s="17"/>
    </row>
    <row r="132" spans="1:8" ht="15.75">
      <c r="A132" s="29">
        <v>6542</v>
      </c>
      <c r="B132" t="s">
        <v>93</v>
      </c>
      <c r="C132" t="s">
        <v>479</v>
      </c>
      <c r="D132" s="41">
        <v>94.39</v>
      </c>
      <c r="E132" s="140">
        <v>0</v>
      </c>
      <c r="F132" s="137">
        <v>0</v>
      </c>
      <c r="G132" s="17"/>
      <c r="H132" s="17"/>
    </row>
    <row r="133" spans="1:8" ht="15.75">
      <c r="A133" s="29">
        <v>2083</v>
      </c>
      <c r="B133" t="s">
        <v>93</v>
      </c>
      <c r="C133" t="s">
        <v>480</v>
      </c>
      <c r="D133" s="41">
        <v>13.27</v>
      </c>
      <c r="E133" s="140">
        <v>0</v>
      </c>
      <c r="F133" s="137">
        <v>0</v>
      </c>
      <c r="G133" s="17"/>
      <c r="H133" s="17"/>
    </row>
    <row r="134" spans="1:8" ht="15.75">
      <c r="A134" s="29">
        <v>6697</v>
      </c>
      <c r="B134" t="s">
        <v>93</v>
      </c>
      <c r="C134" t="s">
        <v>707</v>
      </c>
      <c r="D134" s="41">
        <v>3.06</v>
      </c>
      <c r="E134" s="140">
        <v>0</v>
      </c>
      <c r="F134" s="137">
        <v>0</v>
      </c>
      <c r="G134" s="17"/>
      <c r="H134" s="17"/>
    </row>
    <row r="135" spans="1:8" ht="15.75">
      <c r="A135" s="29">
        <v>2097</v>
      </c>
      <c r="B135" t="s">
        <v>93</v>
      </c>
      <c r="C135" t="s">
        <v>481</v>
      </c>
      <c r="D135" s="41">
        <v>6.73</v>
      </c>
      <c r="E135" s="140">
        <v>0</v>
      </c>
      <c r="F135" s="137">
        <v>0</v>
      </c>
      <c r="G135" s="17"/>
      <c r="H135" s="17"/>
    </row>
    <row r="136" spans="1:8" ht="15.75">
      <c r="A136" s="29">
        <v>6611</v>
      </c>
      <c r="B136" t="s">
        <v>93</v>
      </c>
      <c r="C136" t="s">
        <v>708</v>
      </c>
      <c r="D136" s="41">
        <v>10.36</v>
      </c>
      <c r="E136" s="140">
        <v>0</v>
      </c>
      <c r="F136" s="137">
        <v>0</v>
      </c>
      <c r="G136" s="17"/>
      <c r="H136" s="17"/>
    </row>
    <row r="137" spans="1:8" ht="15.75">
      <c r="A137" s="29">
        <v>6610</v>
      </c>
      <c r="B137" t="s">
        <v>93</v>
      </c>
      <c r="C137" t="s">
        <v>709</v>
      </c>
      <c r="D137" s="41">
        <v>13.99</v>
      </c>
      <c r="E137" s="140">
        <v>0</v>
      </c>
      <c r="F137" s="137">
        <v>0</v>
      </c>
      <c r="G137" s="17"/>
      <c r="H137" s="17"/>
    </row>
    <row r="138" spans="1:8" ht="15.75">
      <c r="A138" s="29">
        <v>6609</v>
      </c>
      <c r="B138" t="s">
        <v>93</v>
      </c>
      <c r="C138" t="s">
        <v>710</v>
      </c>
      <c r="D138" s="41">
        <v>10.37</v>
      </c>
      <c r="E138" s="140">
        <v>0</v>
      </c>
      <c r="F138" s="137">
        <v>0</v>
      </c>
      <c r="G138" s="17"/>
      <c r="H138" s="17"/>
    </row>
    <row r="139" spans="1:8" ht="15.75">
      <c r="A139" s="29">
        <v>6608</v>
      </c>
      <c r="B139" t="s">
        <v>93</v>
      </c>
      <c r="C139" t="s">
        <v>482</v>
      </c>
      <c r="D139" s="41">
        <v>10.24</v>
      </c>
      <c r="E139" s="140">
        <v>0</v>
      </c>
      <c r="F139" s="137">
        <v>0</v>
      </c>
      <c r="G139" s="17"/>
      <c r="H139" s="17"/>
    </row>
    <row r="140" spans="1:8" ht="15.75">
      <c r="A140" s="29">
        <v>6612</v>
      </c>
      <c r="B140" t="s">
        <v>93</v>
      </c>
      <c r="C140" t="s">
        <v>711</v>
      </c>
      <c r="D140" s="41">
        <v>10.36</v>
      </c>
      <c r="E140" s="140">
        <v>0</v>
      </c>
      <c r="F140" s="137">
        <v>0</v>
      </c>
      <c r="G140" s="17"/>
      <c r="H140" s="17"/>
    </row>
    <row r="141" spans="1:8" ht="15.75">
      <c r="A141" s="29">
        <v>6614</v>
      </c>
      <c r="B141" t="s">
        <v>93</v>
      </c>
      <c r="C141" t="s">
        <v>712</v>
      </c>
      <c r="D141" s="41">
        <v>10.36</v>
      </c>
      <c r="E141" s="140">
        <v>0</v>
      </c>
      <c r="F141" s="137">
        <v>0</v>
      </c>
      <c r="G141" s="17"/>
      <c r="H141" s="17"/>
    </row>
    <row r="142" spans="1:8" ht="15.75">
      <c r="A142" s="29">
        <v>6599</v>
      </c>
      <c r="B142" t="s">
        <v>93</v>
      </c>
      <c r="C142" t="s">
        <v>713</v>
      </c>
      <c r="D142" s="41">
        <v>18.43</v>
      </c>
      <c r="E142" s="140">
        <v>0</v>
      </c>
      <c r="F142" s="137">
        <v>0</v>
      </c>
      <c r="G142" s="17"/>
      <c r="H142" s="17"/>
    </row>
    <row r="143" spans="1:8" ht="15.75">
      <c r="A143" s="29">
        <v>6435</v>
      </c>
      <c r="B143" t="s">
        <v>93</v>
      </c>
      <c r="C143" t="s">
        <v>714</v>
      </c>
      <c r="D143" s="41">
        <v>1.1000000000000001</v>
      </c>
      <c r="E143" s="140">
        <v>0</v>
      </c>
      <c r="F143" s="137">
        <v>0</v>
      </c>
      <c r="G143" s="17"/>
      <c r="H143" s="17"/>
    </row>
    <row r="144" spans="1:8" ht="15.75">
      <c r="A144" s="29">
        <v>2079</v>
      </c>
      <c r="B144" t="s">
        <v>93</v>
      </c>
      <c r="C144" t="s">
        <v>483</v>
      </c>
      <c r="D144" s="41">
        <v>4.3600000000000003</v>
      </c>
      <c r="E144" s="140">
        <v>0</v>
      </c>
      <c r="F144" s="137">
        <v>0</v>
      </c>
      <c r="G144" s="17"/>
      <c r="H144" s="17"/>
    </row>
    <row r="145" spans="1:8" ht="15.75">
      <c r="A145" s="29">
        <v>6617</v>
      </c>
      <c r="B145" s="150" t="s">
        <v>93</v>
      </c>
      <c r="C145" s="150" t="s">
        <v>715</v>
      </c>
      <c r="D145" s="138">
        <v>14.2</v>
      </c>
      <c r="E145" s="141">
        <v>0</v>
      </c>
      <c r="F145" s="139">
        <v>0</v>
      </c>
      <c r="G145" s="17"/>
      <c r="H145" s="17"/>
    </row>
    <row r="146" spans="1:8" ht="15.75">
      <c r="A146" s="29">
        <v>1053</v>
      </c>
      <c r="B146" t="s">
        <v>93</v>
      </c>
      <c r="C146" t="s">
        <v>716</v>
      </c>
      <c r="D146" s="41">
        <v>17.72</v>
      </c>
      <c r="E146" s="140">
        <v>0</v>
      </c>
      <c r="F146" s="137">
        <v>0</v>
      </c>
      <c r="G146" s="17"/>
      <c r="H146" s="17"/>
    </row>
    <row r="147" spans="1:8" ht="15.75">
      <c r="A147" s="29">
        <v>2699</v>
      </c>
      <c r="B147" t="s">
        <v>93</v>
      </c>
      <c r="C147" t="s">
        <v>717</v>
      </c>
      <c r="D147" s="41">
        <v>26.63</v>
      </c>
      <c r="E147" s="140">
        <v>0</v>
      </c>
      <c r="F147" s="137">
        <v>0</v>
      </c>
      <c r="G147" s="17"/>
      <c r="H147" s="17"/>
    </row>
    <row r="148" spans="1:8" ht="15.75">
      <c r="A148" s="29">
        <v>1055</v>
      </c>
      <c r="B148" t="s">
        <v>93</v>
      </c>
      <c r="C148" t="s">
        <v>484</v>
      </c>
      <c r="D148" s="41">
        <v>49.19</v>
      </c>
      <c r="E148" s="140">
        <v>0</v>
      </c>
      <c r="F148" s="137">
        <v>0</v>
      </c>
      <c r="G148" s="17"/>
      <c r="H148" s="17"/>
    </row>
    <row r="149" spans="1:8" ht="15.75">
      <c r="A149" s="29">
        <v>1056</v>
      </c>
      <c r="B149" t="s">
        <v>93</v>
      </c>
      <c r="C149" t="s">
        <v>718</v>
      </c>
      <c r="D149" s="41">
        <v>9.3000000000000007</v>
      </c>
      <c r="E149" s="140">
        <v>0</v>
      </c>
      <c r="F149" s="137">
        <v>0</v>
      </c>
      <c r="G149" s="17"/>
      <c r="H149" s="17"/>
    </row>
    <row r="150" spans="1:8" ht="15.75">
      <c r="A150" s="29">
        <v>2146</v>
      </c>
      <c r="B150" t="s">
        <v>93</v>
      </c>
      <c r="C150" t="s">
        <v>485</v>
      </c>
      <c r="D150" s="41">
        <v>8.33</v>
      </c>
      <c r="E150" s="140">
        <v>0</v>
      </c>
      <c r="F150" s="137">
        <v>0</v>
      </c>
      <c r="G150" s="17"/>
      <c r="H150" s="17"/>
    </row>
    <row r="151" spans="1:8" ht="15.75">
      <c r="A151" s="29">
        <v>6592</v>
      </c>
      <c r="B151" t="s">
        <v>93</v>
      </c>
      <c r="C151" t="s">
        <v>719</v>
      </c>
      <c r="D151" s="41">
        <v>17.43</v>
      </c>
      <c r="E151" s="140">
        <v>0</v>
      </c>
      <c r="F151" s="137">
        <v>0</v>
      </c>
      <c r="G151" s="17"/>
      <c r="H151" s="17"/>
    </row>
    <row r="152" spans="1:8" ht="15.75">
      <c r="A152" s="29">
        <v>6596</v>
      </c>
      <c r="B152" t="s">
        <v>93</v>
      </c>
      <c r="C152" t="s">
        <v>486</v>
      </c>
      <c r="D152" s="41">
        <v>19</v>
      </c>
      <c r="E152" s="140">
        <v>0</v>
      </c>
      <c r="F152" s="137">
        <v>0</v>
      </c>
      <c r="G152" s="17"/>
      <c r="H152" s="17"/>
    </row>
    <row r="153" spans="1:8" ht="15.75">
      <c r="A153" s="29">
        <v>6606</v>
      </c>
      <c r="B153" t="s">
        <v>93</v>
      </c>
      <c r="C153" t="s">
        <v>720</v>
      </c>
      <c r="D153" s="41">
        <v>4.5999999999999996</v>
      </c>
      <c r="E153" s="140">
        <v>0</v>
      </c>
      <c r="F153" s="137">
        <v>0</v>
      </c>
      <c r="G153" s="17"/>
      <c r="H153" s="17"/>
    </row>
    <row r="154" spans="1:8" ht="15.75">
      <c r="A154" s="29">
        <v>1057</v>
      </c>
      <c r="B154" t="s">
        <v>93</v>
      </c>
      <c r="C154" t="s">
        <v>721</v>
      </c>
      <c r="D154" s="41">
        <v>28.95</v>
      </c>
      <c r="E154" s="140">
        <v>0</v>
      </c>
      <c r="F154" s="137">
        <v>0</v>
      </c>
      <c r="G154" s="17"/>
      <c r="H154" s="17"/>
    </row>
    <row r="155" spans="1:8" ht="15.75">
      <c r="A155" s="29">
        <v>2105</v>
      </c>
      <c r="B155" t="s">
        <v>93</v>
      </c>
      <c r="C155" t="s">
        <v>722</v>
      </c>
      <c r="D155" s="41">
        <v>9.7899999999999991</v>
      </c>
      <c r="E155" s="140">
        <v>0</v>
      </c>
      <c r="F155" s="137">
        <v>0</v>
      </c>
      <c r="G155" s="17"/>
      <c r="H155" s="17"/>
    </row>
    <row r="156" spans="1:8" ht="15.75">
      <c r="A156" s="29">
        <v>6597</v>
      </c>
      <c r="B156" t="s">
        <v>93</v>
      </c>
      <c r="C156" t="s">
        <v>723</v>
      </c>
      <c r="D156" s="41">
        <v>11.78</v>
      </c>
      <c r="E156" s="140">
        <v>0</v>
      </c>
      <c r="F156" s="137">
        <v>0</v>
      </c>
      <c r="G156" s="17"/>
      <c r="H156" s="17"/>
    </row>
    <row r="157" spans="1:8" ht="15.75">
      <c r="A157" s="29">
        <v>1059</v>
      </c>
      <c r="B157" t="s">
        <v>93</v>
      </c>
      <c r="C157" t="s">
        <v>724</v>
      </c>
      <c r="D157" s="41">
        <v>3.2</v>
      </c>
      <c r="E157" s="140">
        <v>0</v>
      </c>
      <c r="F157" s="137">
        <v>0</v>
      </c>
      <c r="G157" s="17"/>
      <c r="H157" s="17"/>
    </row>
    <row r="158" spans="1:8" ht="15.75">
      <c r="A158" s="29">
        <v>6430</v>
      </c>
      <c r="B158" t="s">
        <v>93</v>
      </c>
      <c r="C158" t="s">
        <v>725</v>
      </c>
      <c r="D158" s="41">
        <v>19</v>
      </c>
      <c r="E158" s="140">
        <v>0</v>
      </c>
      <c r="F158" s="137">
        <v>0</v>
      </c>
      <c r="G158" s="17"/>
      <c r="H158" s="17"/>
    </row>
    <row r="159" spans="1:8" ht="15.75">
      <c r="A159" s="29">
        <v>1342</v>
      </c>
      <c r="B159" t="s">
        <v>93</v>
      </c>
      <c r="C159" t="s">
        <v>726</v>
      </c>
      <c r="D159" s="41">
        <v>69.81</v>
      </c>
      <c r="E159" s="140">
        <v>0</v>
      </c>
      <c r="F159" s="137">
        <v>0</v>
      </c>
      <c r="G159" s="17"/>
      <c r="H159" s="17"/>
    </row>
    <row r="160" spans="1:8" ht="15.75">
      <c r="A160" s="29">
        <v>6613</v>
      </c>
      <c r="B160" t="s">
        <v>93</v>
      </c>
      <c r="C160" t="s">
        <v>727</v>
      </c>
      <c r="D160" s="41">
        <v>17.77</v>
      </c>
      <c r="E160" s="140">
        <v>0</v>
      </c>
      <c r="F160" s="137">
        <v>0</v>
      </c>
      <c r="G160" s="17"/>
      <c r="H160" s="17"/>
    </row>
    <row r="161" spans="1:8" ht="15.75">
      <c r="A161" s="29">
        <v>1060</v>
      </c>
      <c r="B161" t="s">
        <v>93</v>
      </c>
      <c r="C161" t="s">
        <v>487</v>
      </c>
      <c r="D161" s="41">
        <v>4.26</v>
      </c>
      <c r="E161" s="140">
        <v>0</v>
      </c>
      <c r="F161" s="137">
        <v>0</v>
      </c>
      <c r="G161" s="17"/>
      <c r="H161" s="17"/>
    </row>
    <row r="162" spans="1:8" ht="15.75">
      <c r="A162" s="29">
        <v>6433</v>
      </c>
      <c r="B162" t="s">
        <v>93</v>
      </c>
      <c r="C162" t="s">
        <v>728</v>
      </c>
      <c r="D162" s="41">
        <v>19.649999999999999</v>
      </c>
      <c r="E162" s="140">
        <v>0</v>
      </c>
      <c r="F162" s="137">
        <v>0</v>
      </c>
      <c r="G162" s="17"/>
      <c r="H162" s="17"/>
    </row>
    <row r="163" spans="1:8" ht="15.75">
      <c r="A163" s="29">
        <v>1061</v>
      </c>
      <c r="B163" t="s">
        <v>93</v>
      </c>
      <c r="C163" t="s">
        <v>729</v>
      </c>
      <c r="D163" s="41">
        <v>3.08</v>
      </c>
      <c r="E163" s="140">
        <v>0</v>
      </c>
      <c r="F163" s="137">
        <v>0</v>
      </c>
      <c r="G163" s="17"/>
      <c r="H163" s="17"/>
    </row>
    <row r="164" spans="1:8" ht="15.75">
      <c r="A164" s="29">
        <v>1062</v>
      </c>
      <c r="B164" t="s">
        <v>93</v>
      </c>
      <c r="C164" t="s">
        <v>488</v>
      </c>
      <c r="D164" s="41">
        <v>13.11</v>
      </c>
      <c r="E164" s="140">
        <v>0</v>
      </c>
      <c r="F164" s="137">
        <v>0</v>
      </c>
      <c r="G164" s="17"/>
      <c r="H164" s="17"/>
    </row>
    <row r="165" spans="1:8" ht="15.75">
      <c r="A165" s="29">
        <v>1063</v>
      </c>
      <c r="B165" t="s">
        <v>93</v>
      </c>
      <c r="C165" t="s">
        <v>489</v>
      </c>
      <c r="D165" s="41">
        <v>13.78</v>
      </c>
      <c r="E165" s="140">
        <v>0</v>
      </c>
      <c r="F165" s="137">
        <v>0</v>
      </c>
      <c r="G165" s="17"/>
      <c r="H165" s="17"/>
    </row>
    <row r="166" spans="1:8" ht="15.75">
      <c r="A166" s="29">
        <v>6524</v>
      </c>
      <c r="B166" t="s">
        <v>93</v>
      </c>
      <c r="C166" t="s">
        <v>730</v>
      </c>
      <c r="D166" s="41">
        <v>0.93</v>
      </c>
      <c r="E166" s="140">
        <v>0</v>
      </c>
      <c r="F166" s="137">
        <v>0</v>
      </c>
      <c r="G166" s="17"/>
      <c r="H166" s="17"/>
    </row>
    <row r="167" spans="1:8" ht="15.75">
      <c r="A167" s="29">
        <v>2076</v>
      </c>
      <c r="B167" t="s">
        <v>93</v>
      </c>
      <c r="C167" t="s">
        <v>731</v>
      </c>
      <c r="D167" s="41">
        <v>9.4499999999999993</v>
      </c>
      <c r="E167" s="140">
        <v>0</v>
      </c>
      <c r="F167" s="137">
        <v>0</v>
      </c>
      <c r="G167" s="17"/>
      <c r="H167" s="17"/>
    </row>
    <row r="168" spans="1:8" ht="15.75">
      <c r="A168" s="29">
        <v>6604</v>
      </c>
      <c r="B168" t="s">
        <v>93</v>
      </c>
      <c r="C168" t="s">
        <v>732</v>
      </c>
      <c r="D168" s="41">
        <v>11.72</v>
      </c>
      <c r="E168" s="140">
        <v>0</v>
      </c>
      <c r="F168" s="137">
        <v>0</v>
      </c>
      <c r="G168" s="17"/>
      <c r="H168" s="17"/>
    </row>
    <row r="169" spans="1:8" ht="15.75">
      <c r="A169" s="29">
        <v>1343</v>
      </c>
      <c r="B169" t="s">
        <v>93</v>
      </c>
      <c r="C169" t="s">
        <v>733</v>
      </c>
      <c r="D169" s="41">
        <v>45.19</v>
      </c>
      <c r="E169" s="140">
        <v>0</v>
      </c>
      <c r="F169" s="137">
        <v>0</v>
      </c>
      <c r="G169" s="17"/>
      <c r="H169" s="17"/>
    </row>
    <row r="170" spans="1:8" ht="15.75">
      <c r="A170" s="29">
        <v>1344</v>
      </c>
      <c r="B170" s="148" t="s">
        <v>93</v>
      </c>
      <c r="C170" s="148" t="s">
        <v>734</v>
      </c>
      <c r="D170" s="77">
        <v>34.369999999999997</v>
      </c>
      <c r="E170" s="79">
        <v>0</v>
      </c>
      <c r="F170" s="78">
        <v>0</v>
      </c>
      <c r="G170" s="17"/>
      <c r="H170" s="17"/>
    </row>
    <row r="171" spans="1:8" ht="15.75">
      <c r="A171" s="29">
        <v>2722</v>
      </c>
      <c r="B171" t="s">
        <v>93</v>
      </c>
      <c r="C171" t="s">
        <v>490</v>
      </c>
      <c r="D171" s="41">
        <v>2.5</v>
      </c>
      <c r="E171" s="140">
        <v>0</v>
      </c>
      <c r="F171" s="137">
        <v>0</v>
      </c>
      <c r="G171" s="17"/>
      <c r="H171" s="17"/>
    </row>
    <row r="172" spans="1:8" ht="15.75">
      <c r="A172" s="29">
        <v>1065</v>
      </c>
      <c r="B172" t="s">
        <v>93</v>
      </c>
      <c r="C172" t="s">
        <v>735</v>
      </c>
      <c r="D172" s="41">
        <v>1.9</v>
      </c>
      <c r="E172" s="140">
        <v>0</v>
      </c>
      <c r="F172" s="137">
        <v>0</v>
      </c>
      <c r="G172" s="17"/>
      <c r="H172" s="17"/>
    </row>
    <row r="173" spans="1:8" ht="15.75">
      <c r="A173" s="29">
        <v>6652</v>
      </c>
      <c r="B173" t="s">
        <v>93</v>
      </c>
      <c r="C173" t="s">
        <v>491</v>
      </c>
      <c r="D173" s="41">
        <v>5.71</v>
      </c>
      <c r="E173" s="140">
        <v>0</v>
      </c>
      <c r="F173" s="137">
        <v>0</v>
      </c>
      <c r="G173" s="17"/>
      <c r="H173" s="17"/>
    </row>
    <row r="174" spans="1:8" ht="15.75">
      <c r="A174" s="29">
        <v>6836</v>
      </c>
      <c r="B174" t="s">
        <v>93</v>
      </c>
      <c r="C174" t="s">
        <v>492</v>
      </c>
      <c r="D174" s="41">
        <v>13.44</v>
      </c>
      <c r="E174" s="140">
        <v>0</v>
      </c>
      <c r="F174" s="137">
        <v>0</v>
      </c>
      <c r="G174" s="17"/>
      <c r="H174" s="17"/>
    </row>
    <row r="175" spans="1:8" ht="15.75">
      <c r="A175" s="29">
        <v>1345</v>
      </c>
      <c r="B175" t="s">
        <v>93</v>
      </c>
      <c r="C175" t="s">
        <v>736</v>
      </c>
      <c r="D175" s="41">
        <v>67.42</v>
      </c>
      <c r="E175" s="140">
        <v>0</v>
      </c>
      <c r="F175" s="137">
        <v>0</v>
      </c>
      <c r="G175" s="17"/>
      <c r="H175" s="17"/>
    </row>
    <row r="176" spans="1:8" ht="15.75">
      <c r="A176" s="29">
        <v>6619</v>
      </c>
      <c r="B176" t="s">
        <v>93</v>
      </c>
      <c r="C176" t="s">
        <v>737</v>
      </c>
      <c r="D176" s="41">
        <v>5.27</v>
      </c>
      <c r="E176" s="140">
        <v>0</v>
      </c>
      <c r="F176" s="137">
        <v>0</v>
      </c>
      <c r="G176" s="17"/>
      <c r="H176" s="17"/>
    </row>
    <row r="177" spans="1:8" ht="15.75">
      <c r="A177" s="29">
        <v>6607</v>
      </c>
      <c r="B177" t="s">
        <v>93</v>
      </c>
      <c r="C177" t="s">
        <v>738</v>
      </c>
      <c r="D177" s="41">
        <v>5.27</v>
      </c>
      <c r="E177" s="140">
        <v>0</v>
      </c>
      <c r="F177" s="137">
        <v>0</v>
      </c>
      <c r="G177" s="17"/>
      <c r="H177" s="17"/>
    </row>
    <row r="178" spans="1:8" ht="15.75">
      <c r="A178" s="29">
        <v>6605</v>
      </c>
      <c r="B178" t="s">
        <v>93</v>
      </c>
      <c r="C178" t="s">
        <v>739</v>
      </c>
      <c r="D178" s="41">
        <v>9.7100000000000009</v>
      </c>
      <c r="E178" s="140">
        <v>0</v>
      </c>
      <c r="F178" s="137">
        <v>0</v>
      </c>
      <c r="G178" s="17"/>
      <c r="H178" s="17"/>
    </row>
    <row r="179" spans="1:8" ht="15.75">
      <c r="A179" s="29">
        <v>1347</v>
      </c>
      <c r="B179" t="s">
        <v>93</v>
      </c>
      <c r="C179" t="s">
        <v>740</v>
      </c>
      <c r="D179" s="41">
        <v>8.9700000000000006</v>
      </c>
      <c r="E179" s="140">
        <v>0</v>
      </c>
      <c r="F179" s="137">
        <v>0</v>
      </c>
      <c r="G179" s="17"/>
      <c r="H179" s="17"/>
    </row>
    <row r="180" spans="1:8" ht="15.75">
      <c r="A180" s="29">
        <v>1348</v>
      </c>
      <c r="B180" t="s">
        <v>93</v>
      </c>
      <c r="C180" t="s">
        <v>493</v>
      </c>
      <c r="D180" s="41">
        <v>7.62</v>
      </c>
      <c r="E180" s="140">
        <v>0</v>
      </c>
      <c r="F180" s="137">
        <v>0</v>
      </c>
      <c r="G180" s="17"/>
      <c r="H180" s="17"/>
    </row>
    <row r="181" spans="1:8" ht="15.75">
      <c r="A181" s="29">
        <v>6643</v>
      </c>
      <c r="B181" t="s">
        <v>93</v>
      </c>
      <c r="C181" t="s">
        <v>741</v>
      </c>
      <c r="D181" s="41">
        <v>36.700000000000003</v>
      </c>
      <c r="E181" s="140">
        <v>0</v>
      </c>
      <c r="F181" s="137">
        <v>0</v>
      </c>
      <c r="G181" s="17"/>
      <c r="H181" s="17"/>
    </row>
    <row r="182" spans="1:8" ht="15.75">
      <c r="A182" s="29">
        <v>6544</v>
      </c>
      <c r="B182" t="s">
        <v>93</v>
      </c>
      <c r="C182" t="s">
        <v>742</v>
      </c>
      <c r="D182" s="41">
        <v>68.599999999999994</v>
      </c>
      <c r="E182" s="140">
        <v>0</v>
      </c>
      <c r="F182" s="137">
        <v>0</v>
      </c>
      <c r="G182" s="17"/>
      <c r="H182" s="17"/>
    </row>
    <row r="183" spans="1:8" ht="15.75">
      <c r="A183" s="29">
        <v>1351</v>
      </c>
      <c r="B183" t="s">
        <v>93</v>
      </c>
      <c r="C183" t="s">
        <v>743</v>
      </c>
      <c r="D183" s="41">
        <v>75.63</v>
      </c>
      <c r="E183" s="140">
        <v>0</v>
      </c>
      <c r="F183" s="137">
        <v>0</v>
      </c>
      <c r="G183" s="17"/>
      <c r="H183" s="17"/>
    </row>
    <row r="184" spans="1:8" ht="15.75">
      <c r="A184" s="29">
        <v>1352</v>
      </c>
      <c r="B184" t="s">
        <v>93</v>
      </c>
      <c r="C184" t="s">
        <v>744</v>
      </c>
      <c r="D184" s="41">
        <v>6.33</v>
      </c>
      <c r="E184" s="140">
        <v>0</v>
      </c>
      <c r="F184" s="137">
        <v>0</v>
      </c>
      <c r="G184" s="17"/>
      <c r="H184" s="17"/>
    </row>
    <row r="185" spans="1:8" ht="15.75">
      <c r="A185" s="29">
        <v>6575</v>
      </c>
      <c r="B185" t="s">
        <v>93</v>
      </c>
      <c r="C185" t="s">
        <v>745</v>
      </c>
      <c r="D185" s="41">
        <v>13.85</v>
      </c>
      <c r="E185" s="140">
        <v>0</v>
      </c>
      <c r="F185" s="137">
        <v>0</v>
      </c>
      <c r="G185" s="17"/>
      <c r="H185" s="17"/>
    </row>
    <row r="186" spans="1:8" ht="15.75">
      <c r="A186" s="29">
        <v>1071</v>
      </c>
      <c r="B186" t="s">
        <v>93</v>
      </c>
      <c r="C186" t="s">
        <v>494</v>
      </c>
      <c r="D186" s="41">
        <v>14.59</v>
      </c>
      <c r="E186" s="140">
        <v>0</v>
      </c>
      <c r="F186" s="137">
        <v>0</v>
      </c>
      <c r="G186" s="17"/>
      <c r="H186" s="17"/>
    </row>
    <row r="187" spans="1:8" ht="15.75">
      <c r="A187" s="29">
        <v>6543</v>
      </c>
      <c r="B187" t="s">
        <v>93</v>
      </c>
      <c r="C187" t="s">
        <v>746</v>
      </c>
      <c r="D187" s="41">
        <v>29.72</v>
      </c>
      <c r="E187" s="140">
        <v>0</v>
      </c>
      <c r="F187" s="137">
        <v>0</v>
      </c>
      <c r="G187" s="17"/>
      <c r="H187" s="17"/>
    </row>
    <row r="188" spans="1:8" ht="15.75">
      <c r="A188" s="29">
        <v>2071</v>
      </c>
      <c r="B188" t="s">
        <v>93</v>
      </c>
      <c r="C188" t="s">
        <v>495</v>
      </c>
      <c r="D188" s="41">
        <v>9.4600000000000009</v>
      </c>
      <c r="E188" s="140">
        <v>0</v>
      </c>
      <c r="F188" s="137">
        <v>0</v>
      </c>
      <c r="G188" s="17"/>
      <c r="H188" s="17"/>
    </row>
    <row r="189" spans="1:8" ht="15.75">
      <c r="A189" s="29">
        <v>1359</v>
      </c>
      <c r="B189" t="s">
        <v>93</v>
      </c>
      <c r="C189" t="s">
        <v>747</v>
      </c>
      <c r="D189" s="41">
        <v>44.18</v>
      </c>
      <c r="E189" s="140">
        <v>0</v>
      </c>
      <c r="F189" s="137">
        <v>0</v>
      </c>
      <c r="G189" s="17"/>
      <c r="H189" s="17"/>
    </row>
    <row r="190" spans="1:8" ht="15.75">
      <c r="A190" s="29">
        <v>1360</v>
      </c>
      <c r="B190" t="s">
        <v>93</v>
      </c>
      <c r="C190" t="s">
        <v>748</v>
      </c>
      <c r="D190" s="41">
        <v>27.05</v>
      </c>
      <c r="E190" s="140">
        <v>0</v>
      </c>
      <c r="F190" s="137">
        <v>0</v>
      </c>
      <c r="G190" s="17"/>
      <c r="H190" s="17"/>
    </row>
    <row r="191" spans="1:8" ht="15.75">
      <c r="A191" s="29">
        <v>6615</v>
      </c>
      <c r="B191" t="s">
        <v>93</v>
      </c>
      <c r="C191" t="s">
        <v>749</v>
      </c>
      <c r="D191" s="41">
        <v>35</v>
      </c>
      <c r="E191" s="140">
        <v>0</v>
      </c>
      <c r="F191" s="137">
        <v>0</v>
      </c>
      <c r="G191" s="17"/>
      <c r="H191" s="17"/>
    </row>
    <row r="192" spans="1:8" ht="15.75">
      <c r="A192" s="29">
        <v>3627</v>
      </c>
      <c r="B192" t="s">
        <v>93</v>
      </c>
      <c r="C192" t="s">
        <v>496</v>
      </c>
      <c r="D192" s="41">
        <v>10.68</v>
      </c>
      <c r="E192" s="140">
        <v>0</v>
      </c>
      <c r="F192" s="137">
        <v>0</v>
      </c>
      <c r="G192" s="17"/>
      <c r="H192" s="17"/>
    </row>
    <row r="193" spans="1:8" ht="15.75">
      <c r="A193" s="29">
        <v>1072</v>
      </c>
      <c r="B193" t="s">
        <v>93</v>
      </c>
      <c r="C193" t="s">
        <v>750</v>
      </c>
      <c r="D193" s="41">
        <v>7.56</v>
      </c>
      <c r="E193" s="140">
        <v>0</v>
      </c>
      <c r="F193" s="137">
        <v>0</v>
      </c>
      <c r="G193" s="17"/>
      <c r="H193" s="17"/>
    </row>
    <row r="194" spans="1:8" ht="15.75">
      <c r="A194" s="29">
        <v>1073</v>
      </c>
      <c r="B194" t="s">
        <v>93</v>
      </c>
      <c r="C194" t="s">
        <v>751</v>
      </c>
      <c r="D194" s="41">
        <v>7.3</v>
      </c>
      <c r="E194" s="140">
        <v>0</v>
      </c>
      <c r="F194" s="137">
        <v>0</v>
      </c>
      <c r="G194" s="17"/>
      <c r="H194" s="17"/>
    </row>
    <row r="195" spans="1:8" ht="15.75">
      <c r="A195" s="29">
        <v>2089</v>
      </c>
      <c r="B195" t="s">
        <v>93</v>
      </c>
      <c r="C195" t="s">
        <v>752</v>
      </c>
      <c r="D195" s="41">
        <v>17.07</v>
      </c>
      <c r="E195" s="140">
        <v>0</v>
      </c>
      <c r="F195" s="137">
        <v>0</v>
      </c>
      <c r="G195" s="17"/>
      <c r="H195" s="17"/>
    </row>
    <row r="196" spans="1:8" ht="15.75">
      <c r="A196" s="29">
        <v>2095</v>
      </c>
      <c r="B196" t="s">
        <v>93</v>
      </c>
      <c r="C196" t="s">
        <v>753</v>
      </c>
      <c r="D196" s="41">
        <v>10.69</v>
      </c>
      <c r="E196" s="140">
        <v>0</v>
      </c>
      <c r="F196" s="137">
        <v>0</v>
      </c>
      <c r="G196" s="17"/>
      <c r="H196" s="17"/>
    </row>
    <row r="197" spans="1:8" ht="15.75">
      <c r="A197" s="29">
        <v>6696</v>
      </c>
      <c r="B197" t="s">
        <v>93</v>
      </c>
      <c r="C197" t="s">
        <v>754</v>
      </c>
      <c r="D197" s="41">
        <v>9.1199999999999992</v>
      </c>
      <c r="E197" s="140">
        <v>0</v>
      </c>
      <c r="F197" s="137">
        <v>0</v>
      </c>
      <c r="G197" s="17"/>
      <c r="H197" s="17"/>
    </row>
    <row r="198" spans="1:8" ht="15.75">
      <c r="A198" s="29">
        <v>1362</v>
      </c>
      <c r="B198" t="s">
        <v>93</v>
      </c>
      <c r="C198" t="s">
        <v>755</v>
      </c>
      <c r="D198" s="41">
        <v>6.27</v>
      </c>
      <c r="E198" s="140">
        <v>0</v>
      </c>
      <c r="F198" s="137">
        <v>0</v>
      </c>
      <c r="G198" s="17"/>
      <c r="H198" s="17"/>
    </row>
    <row r="199" spans="1:8" ht="15.75">
      <c r="A199" s="29">
        <v>1363</v>
      </c>
      <c r="B199" t="s">
        <v>93</v>
      </c>
      <c r="C199" t="s">
        <v>497</v>
      </c>
      <c r="D199" s="41">
        <v>7.37</v>
      </c>
      <c r="E199" s="140">
        <v>0</v>
      </c>
      <c r="F199" s="137">
        <v>0</v>
      </c>
      <c r="G199" s="17"/>
      <c r="H199" s="17"/>
    </row>
    <row r="200" spans="1:8" ht="15.75">
      <c r="A200" s="29">
        <v>6650</v>
      </c>
      <c r="B200" t="s">
        <v>93</v>
      </c>
      <c r="C200" t="s">
        <v>756</v>
      </c>
      <c r="D200" s="41">
        <v>8.2899999999999991</v>
      </c>
      <c r="E200" s="140">
        <v>0</v>
      </c>
      <c r="F200" s="137">
        <v>0</v>
      </c>
      <c r="G200" s="17"/>
      <c r="H200" s="17"/>
    </row>
    <row r="201" spans="1:8" ht="15.75">
      <c r="A201" s="29">
        <v>6705</v>
      </c>
      <c r="B201" t="s">
        <v>93</v>
      </c>
      <c r="C201" t="s">
        <v>757</v>
      </c>
      <c r="D201" s="41">
        <v>2.82</v>
      </c>
      <c r="E201" s="140">
        <v>0</v>
      </c>
      <c r="F201" s="137">
        <v>0</v>
      </c>
      <c r="G201" s="17"/>
      <c r="H201" s="17"/>
    </row>
    <row r="202" spans="1:8" ht="15.75">
      <c r="A202" s="29">
        <v>2114</v>
      </c>
      <c r="B202" t="s">
        <v>93</v>
      </c>
      <c r="C202" t="s">
        <v>758</v>
      </c>
      <c r="D202" s="41">
        <v>40.5</v>
      </c>
      <c r="E202" s="140">
        <v>0</v>
      </c>
      <c r="F202" s="137">
        <v>0</v>
      </c>
      <c r="G202" s="17"/>
      <c r="H202" s="17"/>
    </row>
    <row r="203" spans="1:8" ht="15.75">
      <c r="A203" s="29">
        <v>1074</v>
      </c>
      <c r="B203" t="s">
        <v>93</v>
      </c>
      <c r="C203" t="s">
        <v>759</v>
      </c>
      <c r="D203" s="41">
        <v>8.99</v>
      </c>
      <c r="E203" s="140">
        <v>0</v>
      </c>
      <c r="F203" s="137">
        <v>0</v>
      </c>
      <c r="G203" s="17"/>
      <c r="H203" s="17"/>
    </row>
    <row r="204" spans="1:8" ht="15.75">
      <c r="A204" s="29">
        <v>6573</v>
      </c>
      <c r="B204" t="s">
        <v>93</v>
      </c>
      <c r="C204" t="s">
        <v>760</v>
      </c>
      <c r="D204" s="41">
        <v>18.39</v>
      </c>
      <c r="E204" s="140">
        <v>0</v>
      </c>
      <c r="F204" s="137">
        <v>0</v>
      </c>
      <c r="G204" s="17"/>
      <c r="H204" s="17"/>
    </row>
    <row r="205" spans="1:8" ht="15.75">
      <c r="A205" s="29">
        <v>6572</v>
      </c>
      <c r="B205" t="s">
        <v>93</v>
      </c>
      <c r="C205" t="s">
        <v>761</v>
      </c>
      <c r="D205" s="41">
        <v>18.72</v>
      </c>
      <c r="E205" s="140">
        <v>0</v>
      </c>
      <c r="F205" s="137">
        <v>0</v>
      </c>
      <c r="G205" s="17"/>
      <c r="H205" s="17"/>
    </row>
    <row r="206" spans="1:8" ht="15.75">
      <c r="A206" s="29">
        <v>6621</v>
      </c>
      <c r="B206" s="148" t="s">
        <v>93</v>
      </c>
      <c r="C206" s="148" t="s">
        <v>498</v>
      </c>
      <c r="D206" s="77">
        <v>5.35</v>
      </c>
      <c r="E206" s="79">
        <v>0</v>
      </c>
      <c r="F206" s="78">
        <v>0</v>
      </c>
      <c r="G206" s="17"/>
      <c r="H206" s="17"/>
    </row>
    <row r="207" spans="1:8" ht="15.75">
      <c r="A207" s="29">
        <v>6710</v>
      </c>
      <c r="B207" t="s">
        <v>93</v>
      </c>
      <c r="C207" t="s">
        <v>762</v>
      </c>
      <c r="D207" s="41">
        <v>9.74</v>
      </c>
      <c r="E207" s="140">
        <v>0</v>
      </c>
      <c r="F207" s="137">
        <v>0</v>
      </c>
      <c r="G207" s="17"/>
      <c r="H207" s="17"/>
    </row>
    <row r="208" spans="1:8" ht="15.75">
      <c r="A208" s="29">
        <v>6712</v>
      </c>
      <c r="B208" t="s">
        <v>93</v>
      </c>
      <c r="C208" t="s">
        <v>763</v>
      </c>
      <c r="D208" s="41">
        <v>7.2</v>
      </c>
      <c r="E208" s="140">
        <v>0</v>
      </c>
      <c r="F208" s="137">
        <v>0</v>
      </c>
      <c r="G208" s="17"/>
      <c r="H208" s="17"/>
    </row>
    <row r="209" spans="1:8" ht="15.75">
      <c r="A209" s="29">
        <v>1075</v>
      </c>
      <c r="B209" t="s">
        <v>93</v>
      </c>
      <c r="C209" t="s">
        <v>764</v>
      </c>
      <c r="D209" s="41">
        <v>1.53</v>
      </c>
      <c r="E209" s="140">
        <v>0</v>
      </c>
      <c r="F209" s="137">
        <v>0</v>
      </c>
      <c r="G209" s="17"/>
      <c r="H209" s="17"/>
    </row>
    <row r="210" spans="1:8" ht="15.75">
      <c r="A210" s="29">
        <v>6704</v>
      </c>
      <c r="B210" t="s">
        <v>93</v>
      </c>
      <c r="C210" t="s">
        <v>765</v>
      </c>
      <c r="D210" s="41">
        <v>7.46</v>
      </c>
      <c r="E210" s="140">
        <v>0</v>
      </c>
      <c r="F210" s="137">
        <v>0</v>
      </c>
      <c r="G210" s="17"/>
      <c r="H210" s="17"/>
    </row>
    <row r="211" spans="1:8" ht="15.75">
      <c r="A211" s="29">
        <v>1076</v>
      </c>
      <c r="B211" s="150" t="s">
        <v>93</v>
      </c>
      <c r="C211" s="150" t="s">
        <v>766</v>
      </c>
      <c r="D211" s="138">
        <v>17.7</v>
      </c>
      <c r="E211" s="141">
        <v>0</v>
      </c>
      <c r="F211" s="139">
        <v>0</v>
      </c>
      <c r="G211" s="17"/>
      <c r="H211" s="17"/>
    </row>
    <row r="212" spans="1:8" ht="15.75">
      <c r="A212" s="29">
        <v>6703</v>
      </c>
      <c r="B212" t="s">
        <v>93</v>
      </c>
      <c r="C212" t="s">
        <v>767</v>
      </c>
      <c r="D212" s="41">
        <v>8.8800000000000008</v>
      </c>
      <c r="E212" s="140">
        <v>0</v>
      </c>
      <c r="F212" s="137">
        <v>0</v>
      </c>
      <c r="G212" s="17"/>
      <c r="H212" s="17"/>
    </row>
    <row r="213" spans="1:8" ht="15.75">
      <c r="A213" s="29">
        <v>1077</v>
      </c>
      <c r="B213" t="s">
        <v>93</v>
      </c>
      <c r="C213" t="s">
        <v>499</v>
      </c>
      <c r="D213" s="41">
        <v>16.29</v>
      </c>
      <c r="E213" s="140">
        <v>0</v>
      </c>
      <c r="F213" s="137">
        <v>0</v>
      </c>
      <c r="G213" s="17"/>
      <c r="H213" s="17"/>
    </row>
    <row r="214" spans="1:8" ht="15.75">
      <c r="A214" s="29">
        <v>6647</v>
      </c>
      <c r="B214" t="s">
        <v>93</v>
      </c>
      <c r="C214" t="s">
        <v>768</v>
      </c>
      <c r="D214" s="41">
        <v>16.89</v>
      </c>
      <c r="E214" s="140">
        <v>0</v>
      </c>
      <c r="F214" s="137">
        <v>0</v>
      </c>
      <c r="G214" s="17"/>
      <c r="H214" s="17"/>
    </row>
    <row r="215" spans="1:8" ht="15.75">
      <c r="A215" s="29">
        <v>2122</v>
      </c>
      <c r="B215" t="s">
        <v>93</v>
      </c>
      <c r="C215" t="s">
        <v>769</v>
      </c>
      <c r="D215" s="41">
        <v>12.1</v>
      </c>
      <c r="E215" s="140">
        <v>0</v>
      </c>
      <c r="F215" s="137">
        <v>0</v>
      </c>
      <c r="G215" s="17"/>
      <c r="H215" s="17"/>
    </row>
    <row r="216" spans="1:8" ht="15.75">
      <c r="A216" s="29">
        <v>1078</v>
      </c>
      <c r="B216" t="s">
        <v>93</v>
      </c>
      <c r="C216" t="s">
        <v>770</v>
      </c>
      <c r="D216" s="41">
        <v>0</v>
      </c>
      <c r="E216" s="140">
        <v>0</v>
      </c>
      <c r="F216" s="137">
        <v>0</v>
      </c>
      <c r="G216" s="17"/>
      <c r="H216" s="17"/>
    </row>
    <row r="217" spans="1:8" ht="15.75">
      <c r="A217" s="29">
        <v>6071</v>
      </c>
      <c r="B217" s="148" t="s">
        <v>93</v>
      </c>
      <c r="C217" s="148" t="s">
        <v>771</v>
      </c>
      <c r="D217" s="77">
        <v>5.73</v>
      </c>
      <c r="E217" s="79">
        <v>0</v>
      </c>
      <c r="F217" s="78">
        <v>0</v>
      </c>
      <c r="G217" s="17"/>
      <c r="H217" s="17"/>
    </row>
    <row r="218" spans="1:8" ht="15.75">
      <c r="A218" s="29">
        <v>6837</v>
      </c>
      <c r="B218" t="s">
        <v>93</v>
      </c>
      <c r="C218" t="s">
        <v>500</v>
      </c>
      <c r="D218" s="41">
        <v>14.45</v>
      </c>
      <c r="E218" s="140">
        <v>0</v>
      </c>
      <c r="F218" s="137">
        <v>0</v>
      </c>
      <c r="G218" s="17"/>
      <c r="H218" s="17"/>
    </row>
    <row r="219" spans="1:8" ht="15.75">
      <c r="A219" s="29">
        <v>2710</v>
      </c>
      <c r="B219" t="s">
        <v>93</v>
      </c>
      <c r="C219" t="s">
        <v>501</v>
      </c>
      <c r="D219" s="41">
        <v>4.3</v>
      </c>
      <c r="E219" s="140">
        <v>0</v>
      </c>
      <c r="F219" s="137">
        <v>0</v>
      </c>
      <c r="G219" s="17"/>
      <c r="H219" s="17"/>
    </row>
    <row r="220" spans="1:8" ht="15.75">
      <c r="A220" s="29">
        <v>1365</v>
      </c>
      <c r="B220" t="s">
        <v>93</v>
      </c>
      <c r="C220" t="s">
        <v>772</v>
      </c>
      <c r="D220" s="41">
        <v>6.63</v>
      </c>
      <c r="E220" s="140">
        <v>0</v>
      </c>
      <c r="F220" s="137">
        <v>0</v>
      </c>
      <c r="G220" s="17"/>
      <c r="H220" s="17"/>
    </row>
    <row r="221" spans="1:8" ht="15.75">
      <c r="A221" s="29">
        <v>3632</v>
      </c>
      <c r="B221" t="s">
        <v>93</v>
      </c>
      <c r="C221" t="s">
        <v>502</v>
      </c>
      <c r="D221" s="41">
        <v>16.8</v>
      </c>
      <c r="E221" s="140">
        <v>0</v>
      </c>
      <c r="F221" s="137">
        <v>0</v>
      </c>
      <c r="G221" s="17"/>
      <c r="H221" s="17"/>
    </row>
    <row r="222" spans="1:8" ht="15.75">
      <c r="A222" s="29">
        <v>2104</v>
      </c>
      <c r="B222" t="s">
        <v>93</v>
      </c>
      <c r="C222" t="s">
        <v>503</v>
      </c>
      <c r="D222" s="41">
        <v>6.22</v>
      </c>
      <c r="E222" s="140">
        <v>0</v>
      </c>
      <c r="F222" s="137">
        <v>0</v>
      </c>
      <c r="G222" s="17"/>
      <c r="H222" s="17"/>
    </row>
    <row r="223" spans="1:8" ht="15.75">
      <c r="A223" s="29">
        <v>2090</v>
      </c>
      <c r="B223" t="s">
        <v>93</v>
      </c>
      <c r="C223" t="s">
        <v>504</v>
      </c>
      <c r="D223" s="41">
        <v>11.44</v>
      </c>
      <c r="E223" s="140">
        <v>0</v>
      </c>
      <c r="F223" s="137">
        <v>0</v>
      </c>
      <c r="G223" s="17"/>
      <c r="H223" s="17"/>
    </row>
    <row r="224" spans="1:8" ht="15.75">
      <c r="A224" s="29">
        <v>3621</v>
      </c>
      <c r="B224" t="s">
        <v>93</v>
      </c>
      <c r="C224" t="s">
        <v>505</v>
      </c>
      <c r="D224" s="41">
        <v>5.9</v>
      </c>
      <c r="E224" s="140">
        <v>0</v>
      </c>
      <c r="F224" s="137">
        <v>0</v>
      </c>
      <c r="G224" s="17"/>
      <c r="H224" s="17"/>
    </row>
    <row r="225" spans="1:8" ht="15.75">
      <c r="A225" s="29">
        <v>2106</v>
      </c>
      <c r="B225" t="s">
        <v>93</v>
      </c>
      <c r="C225" t="s">
        <v>506</v>
      </c>
      <c r="D225" s="41">
        <v>34.31</v>
      </c>
      <c r="E225" s="140">
        <v>0</v>
      </c>
      <c r="F225" s="137">
        <v>0</v>
      </c>
      <c r="G225" s="17"/>
      <c r="H225" s="17"/>
    </row>
    <row r="226" spans="1:8" ht="15.75">
      <c r="A226" s="29">
        <v>1070</v>
      </c>
      <c r="B226" t="s">
        <v>93</v>
      </c>
      <c r="C226" t="s">
        <v>773</v>
      </c>
      <c r="D226" s="41">
        <v>24.99</v>
      </c>
      <c r="E226" s="140">
        <v>0</v>
      </c>
      <c r="F226" s="137">
        <v>0</v>
      </c>
      <c r="G226" s="17"/>
      <c r="H226" s="17"/>
    </row>
    <row r="227" spans="1:8" ht="15.75">
      <c r="A227" s="29">
        <v>1079</v>
      </c>
      <c r="B227" t="s">
        <v>93</v>
      </c>
      <c r="C227" t="s">
        <v>507</v>
      </c>
      <c r="D227" s="41">
        <v>23.46</v>
      </c>
      <c r="E227" s="140">
        <v>0</v>
      </c>
      <c r="F227" s="137">
        <v>0</v>
      </c>
      <c r="G227" s="17"/>
      <c r="H227" s="17"/>
    </row>
    <row r="228" spans="1:8" ht="15.75">
      <c r="A228" s="29">
        <v>2082</v>
      </c>
      <c r="B228" t="s">
        <v>93</v>
      </c>
      <c r="C228" t="s">
        <v>774</v>
      </c>
      <c r="D228" s="41">
        <v>13.9</v>
      </c>
      <c r="E228" s="140">
        <v>0</v>
      </c>
      <c r="F228" s="137">
        <v>0</v>
      </c>
      <c r="G228" s="17"/>
      <c r="H228" s="17"/>
    </row>
    <row r="229" spans="1:8" ht="15.75">
      <c r="A229" s="29">
        <v>6594</v>
      </c>
      <c r="B229" t="s">
        <v>93</v>
      </c>
      <c r="C229" t="s">
        <v>775</v>
      </c>
      <c r="D229" s="41">
        <v>15.47</v>
      </c>
      <c r="E229" s="140">
        <v>0</v>
      </c>
      <c r="F229" s="137">
        <v>0</v>
      </c>
      <c r="G229" s="17"/>
      <c r="H229" s="17"/>
    </row>
    <row r="230" spans="1:8" ht="15.75">
      <c r="A230" s="29">
        <v>6620</v>
      </c>
      <c r="B230" t="s">
        <v>93</v>
      </c>
      <c r="C230" t="s">
        <v>776</v>
      </c>
      <c r="D230" s="41">
        <v>8.5500000000000007</v>
      </c>
      <c r="E230" s="140">
        <v>0</v>
      </c>
      <c r="F230" s="137">
        <v>0</v>
      </c>
      <c r="G230" s="17"/>
      <c r="H230" s="17"/>
    </row>
    <row r="231" spans="1:8" ht="15.75">
      <c r="A231" s="29">
        <v>2077</v>
      </c>
      <c r="B231" t="s">
        <v>93</v>
      </c>
      <c r="C231" t="s">
        <v>508</v>
      </c>
      <c r="D231" s="41">
        <v>6.82</v>
      </c>
      <c r="E231" s="140">
        <v>0</v>
      </c>
      <c r="F231" s="137">
        <v>0</v>
      </c>
      <c r="G231" s="17"/>
      <c r="H231" s="17"/>
    </row>
    <row r="232" spans="1:8" ht="15.75">
      <c r="A232" s="29">
        <v>2107</v>
      </c>
      <c r="B232" t="s">
        <v>93</v>
      </c>
      <c r="C232" t="s">
        <v>777</v>
      </c>
      <c r="D232" s="41">
        <v>8.5500000000000007</v>
      </c>
      <c r="E232" s="140">
        <v>0</v>
      </c>
      <c r="F232" s="137">
        <v>0</v>
      </c>
      <c r="G232" s="17"/>
      <c r="H232" s="17"/>
    </row>
    <row r="233" spans="1:8" ht="15.75">
      <c r="A233" s="29">
        <v>2708</v>
      </c>
      <c r="B233" t="s">
        <v>93</v>
      </c>
      <c r="C233" t="s">
        <v>778</v>
      </c>
      <c r="D233" s="41">
        <v>6.64</v>
      </c>
      <c r="E233" s="140">
        <v>0</v>
      </c>
      <c r="F233" s="137">
        <v>0</v>
      </c>
      <c r="G233" s="17"/>
      <c r="H233" s="17"/>
    </row>
    <row r="234" spans="1:8" ht="15.75">
      <c r="A234" s="29">
        <v>2709</v>
      </c>
      <c r="B234" t="s">
        <v>93</v>
      </c>
      <c r="C234" t="s">
        <v>509</v>
      </c>
      <c r="D234" s="41">
        <v>7.13</v>
      </c>
      <c r="E234" s="140">
        <v>0</v>
      </c>
      <c r="F234" s="137">
        <v>0</v>
      </c>
      <c r="G234" s="17"/>
      <c r="H234" s="17"/>
    </row>
    <row r="235" spans="1:8" ht="15.75">
      <c r="A235" s="29">
        <v>6649</v>
      </c>
      <c r="B235" t="s">
        <v>93</v>
      </c>
      <c r="C235" t="s">
        <v>779</v>
      </c>
      <c r="D235" s="41">
        <v>4.83</v>
      </c>
      <c r="E235" s="140">
        <v>0</v>
      </c>
      <c r="F235" s="137">
        <v>0</v>
      </c>
      <c r="G235" s="17"/>
      <c r="H235" s="17"/>
    </row>
    <row r="236" spans="1:8" ht="15.75">
      <c r="A236" s="29">
        <v>2705</v>
      </c>
      <c r="B236" t="s">
        <v>93</v>
      </c>
      <c r="C236" t="s">
        <v>780</v>
      </c>
      <c r="D236" s="41">
        <v>17.47</v>
      </c>
      <c r="E236" s="140">
        <v>0</v>
      </c>
      <c r="F236" s="137">
        <v>0</v>
      </c>
      <c r="G236" s="17"/>
      <c r="H236" s="17"/>
    </row>
    <row r="237" spans="1:8" ht="15.75">
      <c r="A237" s="29">
        <v>1081</v>
      </c>
      <c r="B237" t="s">
        <v>93</v>
      </c>
      <c r="C237" t="s">
        <v>781</v>
      </c>
      <c r="D237" s="41">
        <v>9.4600000000000009</v>
      </c>
      <c r="E237" s="140">
        <v>0</v>
      </c>
      <c r="F237" s="137">
        <v>0</v>
      </c>
      <c r="G237" s="17"/>
      <c r="H237" s="17"/>
    </row>
    <row r="238" spans="1:8" ht="15.75">
      <c r="A238" s="29">
        <v>6523</v>
      </c>
      <c r="B238" t="s">
        <v>93</v>
      </c>
      <c r="C238" t="s">
        <v>782</v>
      </c>
      <c r="D238" s="41">
        <v>8.11</v>
      </c>
      <c r="E238" s="140">
        <v>0</v>
      </c>
      <c r="F238" s="137">
        <v>0</v>
      </c>
      <c r="G238" s="17"/>
      <c r="H238" s="17"/>
    </row>
    <row r="239" spans="1:8" ht="15.75">
      <c r="A239" s="29">
        <v>1082</v>
      </c>
      <c r="B239" t="s">
        <v>93</v>
      </c>
      <c r="C239" t="s">
        <v>783</v>
      </c>
      <c r="D239" s="41">
        <v>22.47</v>
      </c>
      <c r="E239" s="140">
        <v>0</v>
      </c>
      <c r="F239" s="137">
        <v>0</v>
      </c>
      <c r="G239" s="17"/>
      <c r="H239" s="17"/>
    </row>
    <row r="240" spans="1:8" ht="15.75">
      <c r="A240" s="29">
        <v>2069</v>
      </c>
      <c r="B240" t="s">
        <v>93</v>
      </c>
      <c r="C240" t="s">
        <v>784</v>
      </c>
      <c r="D240" s="41">
        <v>13.98</v>
      </c>
      <c r="E240" s="140">
        <v>0</v>
      </c>
      <c r="F240" s="137">
        <v>0</v>
      </c>
      <c r="G240" s="17"/>
      <c r="H240" s="17"/>
    </row>
    <row r="241" spans="1:8" ht="15.75">
      <c r="A241" s="29">
        <v>1085</v>
      </c>
      <c r="B241" t="s">
        <v>93</v>
      </c>
      <c r="C241" t="s">
        <v>785</v>
      </c>
      <c r="D241" s="41">
        <v>4.9800000000000004</v>
      </c>
      <c r="E241" s="140">
        <v>0</v>
      </c>
      <c r="F241" s="137">
        <v>0</v>
      </c>
      <c r="G241" s="17"/>
      <c r="H241" s="17"/>
    </row>
    <row r="242" spans="1:8" ht="15.75">
      <c r="A242" s="29">
        <v>6707</v>
      </c>
      <c r="B242" t="s">
        <v>93</v>
      </c>
      <c r="C242" t="s">
        <v>786</v>
      </c>
      <c r="D242" s="41">
        <v>11.91</v>
      </c>
      <c r="E242" s="140">
        <v>0</v>
      </c>
      <c r="F242" s="137">
        <v>0</v>
      </c>
      <c r="G242" s="17"/>
      <c r="H242" s="17"/>
    </row>
    <row r="243" spans="1:8" ht="15.75">
      <c r="A243" s="29">
        <v>2070</v>
      </c>
      <c r="B243" t="s">
        <v>93</v>
      </c>
      <c r="C243" t="s">
        <v>787</v>
      </c>
      <c r="D243" s="41">
        <v>18.55</v>
      </c>
      <c r="E243" s="140">
        <v>0</v>
      </c>
      <c r="F243" s="137">
        <v>0</v>
      </c>
      <c r="G243" s="17"/>
      <c r="H243" s="17"/>
    </row>
    <row r="244" spans="1:8" ht="15.75">
      <c r="A244" s="29">
        <v>1084</v>
      </c>
      <c r="B244" t="s">
        <v>93</v>
      </c>
      <c r="C244" t="s">
        <v>788</v>
      </c>
      <c r="D244" s="41">
        <v>5.49</v>
      </c>
      <c r="E244" s="140">
        <v>0</v>
      </c>
      <c r="F244" s="137">
        <v>0</v>
      </c>
      <c r="G244" s="17"/>
      <c r="H244" s="17"/>
    </row>
    <row r="245" spans="1:8" ht="15.75">
      <c r="A245" s="29">
        <v>1086</v>
      </c>
      <c r="B245" t="s">
        <v>93</v>
      </c>
      <c r="C245" t="s">
        <v>789</v>
      </c>
      <c r="D245" s="41">
        <v>3.34</v>
      </c>
      <c r="E245" s="140">
        <v>0</v>
      </c>
      <c r="F245" s="137">
        <v>0</v>
      </c>
      <c r="G245" s="17"/>
      <c r="H245" s="17"/>
    </row>
    <row r="246" spans="1:8" ht="15.75">
      <c r="A246" s="29">
        <v>1087</v>
      </c>
      <c r="B246" t="s">
        <v>93</v>
      </c>
      <c r="C246" t="s">
        <v>790</v>
      </c>
      <c r="D246" s="41">
        <v>3.34</v>
      </c>
      <c r="E246" s="140">
        <v>0</v>
      </c>
      <c r="F246" s="137">
        <v>0</v>
      </c>
      <c r="G246" s="17"/>
      <c r="H246" s="17"/>
    </row>
    <row r="247" spans="1:8" ht="15.75">
      <c r="A247" s="29">
        <v>1088</v>
      </c>
      <c r="B247" t="s">
        <v>93</v>
      </c>
      <c r="C247" t="s">
        <v>791</v>
      </c>
      <c r="D247" s="41">
        <v>7.13</v>
      </c>
      <c r="E247" s="140">
        <v>0</v>
      </c>
      <c r="F247" s="137">
        <v>0</v>
      </c>
      <c r="G247" s="17"/>
      <c r="H247" s="17"/>
    </row>
    <row r="248" spans="1:8" ht="15.75">
      <c r="A248" s="29">
        <v>1089</v>
      </c>
      <c r="B248" t="s">
        <v>93</v>
      </c>
      <c r="C248" t="s">
        <v>792</v>
      </c>
      <c r="D248" s="41">
        <v>11.45</v>
      </c>
      <c r="E248" s="140">
        <v>0</v>
      </c>
      <c r="F248" s="137">
        <v>0</v>
      </c>
      <c r="G248" s="17"/>
      <c r="H248" s="17"/>
    </row>
    <row r="249" spans="1:8" ht="15.75">
      <c r="A249" s="29">
        <v>1090</v>
      </c>
      <c r="B249" t="s">
        <v>93</v>
      </c>
      <c r="C249" t="s">
        <v>793</v>
      </c>
      <c r="D249" s="41">
        <v>6.5</v>
      </c>
      <c r="E249" s="140">
        <v>0</v>
      </c>
      <c r="F249" s="137">
        <v>0</v>
      </c>
      <c r="G249" s="17"/>
      <c r="H249" s="17"/>
    </row>
    <row r="250" spans="1:8" ht="15.75">
      <c r="A250" s="29">
        <v>1091</v>
      </c>
      <c r="B250" t="s">
        <v>93</v>
      </c>
      <c r="C250" t="s">
        <v>794</v>
      </c>
      <c r="D250" s="41">
        <v>7.51</v>
      </c>
      <c r="E250" s="140">
        <v>0</v>
      </c>
      <c r="F250" s="137">
        <v>0</v>
      </c>
      <c r="G250" s="17"/>
      <c r="H250" s="17"/>
    </row>
    <row r="251" spans="1:8" ht="15.75">
      <c r="A251" s="29">
        <v>1092</v>
      </c>
      <c r="B251" t="s">
        <v>93</v>
      </c>
      <c r="C251" t="s">
        <v>510</v>
      </c>
      <c r="D251" s="41">
        <v>5.32</v>
      </c>
      <c r="E251" s="140">
        <v>0</v>
      </c>
      <c r="F251" s="137">
        <v>0</v>
      </c>
      <c r="G251" s="17"/>
      <c r="H251" s="17"/>
    </row>
    <row r="252" spans="1:8" ht="15.75">
      <c r="A252" s="29">
        <v>1093</v>
      </c>
      <c r="B252" t="s">
        <v>93</v>
      </c>
      <c r="C252" t="s">
        <v>511</v>
      </c>
      <c r="D252" s="41">
        <v>7.58</v>
      </c>
      <c r="E252" s="140">
        <v>0</v>
      </c>
      <c r="F252" s="137">
        <v>0</v>
      </c>
      <c r="G252" s="17"/>
      <c r="H252" s="17"/>
    </row>
    <row r="253" spans="1:8" ht="15.75">
      <c r="A253" s="29">
        <v>1094</v>
      </c>
      <c r="B253" t="s">
        <v>93</v>
      </c>
      <c r="C253" t="s">
        <v>795</v>
      </c>
      <c r="D253" s="41">
        <v>11.06</v>
      </c>
      <c r="E253" s="140">
        <v>0</v>
      </c>
      <c r="F253" s="137">
        <v>0</v>
      </c>
      <c r="G253" s="17"/>
      <c r="H253" s="17"/>
    </row>
    <row r="254" spans="1:8" ht="15.75">
      <c r="A254" s="29">
        <v>2723</v>
      </c>
      <c r="B254" t="s">
        <v>93</v>
      </c>
      <c r="C254" t="s">
        <v>796</v>
      </c>
      <c r="D254" s="41">
        <v>17.86</v>
      </c>
      <c r="E254" s="140">
        <v>0</v>
      </c>
      <c r="F254" s="137">
        <v>0</v>
      </c>
      <c r="G254" s="17"/>
      <c r="H254" s="17"/>
    </row>
    <row r="255" spans="1:8" ht="15.75">
      <c r="A255" s="29">
        <v>6434</v>
      </c>
      <c r="B255" t="s">
        <v>93</v>
      </c>
      <c r="C255" t="s">
        <v>797</v>
      </c>
      <c r="D255" s="41">
        <v>1.87</v>
      </c>
      <c r="E255" s="140">
        <v>0</v>
      </c>
      <c r="F255" s="137">
        <v>0</v>
      </c>
      <c r="G255" s="17"/>
      <c r="H255" s="17"/>
    </row>
    <row r="256" spans="1:8" ht="15.75">
      <c r="A256" s="29">
        <v>2099</v>
      </c>
      <c r="B256" t="s">
        <v>93</v>
      </c>
      <c r="C256" t="s">
        <v>512</v>
      </c>
      <c r="D256" s="41">
        <v>6.54</v>
      </c>
      <c r="E256" s="140">
        <v>0</v>
      </c>
      <c r="F256" s="137">
        <v>0</v>
      </c>
      <c r="G256" s="17"/>
      <c r="H256" s="17"/>
    </row>
    <row r="257" spans="1:8" ht="15.75">
      <c r="A257" s="29">
        <v>1366</v>
      </c>
      <c r="B257" t="s">
        <v>93</v>
      </c>
      <c r="C257" t="s">
        <v>798</v>
      </c>
      <c r="D257" s="41">
        <v>7.97</v>
      </c>
      <c r="E257" s="140">
        <v>0</v>
      </c>
      <c r="F257" s="137">
        <v>0</v>
      </c>
      <c r="G257" s="17"/>
      <c r="H257" s="17"/>
    </row>
    <row r="258" spans="1:8" ht="15.75">
      <c r="A258" s="29">
        <v>2098</v>
      </c>
      <c r="B258" t="s">
        <v>93</v>
      </c>
      <c r="C258" t="s">
        <v>799</v>
      </c>
      <c r="D258" s="41">
        <v>1.88</v>
      </c>
      <c r="E258" s="140">
        <v>0</v>
      </c>
      <c r="F258" s="137">
        <v>0</v>
      </c>
      <c r="G258" s="17"/>
      <c r="H258" s="17"/>
    </row>
    <row r="259" spans="1:8" ht="15.75">
      <c r="A259" s="29">
        <v>2092</v>
      </c>
      <c r="B259" t="s">
        <v>93</v>
      </c>
      <c r="C259" t="s">
        <v>513</v>
      </c>
      <c r="D259" s="41">
        <v>6.64</v>
      </c>
      <c r="E259" s="140">
        <v>0</v>
      </c>
      <c r="F259" s="137">
        <v>0</v>
      </c>
      <c r="G259" s="17"/>
      <c r="H259" s="17"/>
    </row>
    <row r="260" spans="1:8" ht="15.75">
      <c r="A260" s="29">
        <v>2091</v>
      </c>
      <c r="B260" t="s">
        <v>93</v>
      </c>
      <c r="C260" t="s">
        <v>800</v>
      </c>
      <c r="D260" s="41">
        <v>7.13</v>
      </c>
      <c r="E260" s="140">
        <v>0</v>
      </c>
      <c r="F260" s="137">
        <v>0</v>
      </c>
      <c r="G260" s="17"/>
      <c r="H260" s="17"/>
    </row>
    <row r="261" spans="1:8" ht="15.75">
      <c r="A261" s="29">
        <v>1367</v>
      </c>
      <c r="B261" t="s">
        <v>93</v>
      </c>
      <c r="C261" t="s">
        <v>801</v>
      </c>
      <c r="D261" s="41">
        <v>21.3</v>
      </c>
      <c r="E261" s="140">
        <v>0</v>
      </c>
      <c r="F261" s="137">
        <v>0</v>
      </c>
      <c r="G261" s="17"/>
      <c r="H261" s="17"/>
    </row>
    <row r="262" spans="1:8" ht="15.75">
      <c r="A262" s="29">
        <v>2101</v>
      </c>
      <c r="B262" t="s">
        <v>93</v>
      </c>
      <c r="C262" t="s">
        <v>514</v>
      </c>
      <c r="D262" s="41">
        <v>27.36</v>
      </c>
      <c r="E262" s="140">
        <v>0</v>
      </c>
      <c r="F262" s="137">
        <v>0</v>
      </c>
      <c r="G262" s="17"/>
      <c r="H262" s="17"/>
    </row>
    <row r="263" spans="1:8" ht="15.75">
      <c r="A263" s="29">
        <v>1368</v>
      </c>
      <c r="B263" t="s">
        <v>93</v>
      </c>
      <c r="C263" t="s">
        <v>802</v>
      </c>
      <c r="D263" s="41">
        <v>50.75</v>
      </c>
      <c r="E263" s="140">
        <v>0</v>
      </c>
      <c r="F263" s="137">
        <v>0</v>
      </c>
      <c r="G263" s="17"/>
      <c r="H263" s="17"/>
    </row>
    <row r="264" spans="1:8" ht="15.75">
      <c r="A264" s="29">
        <v>1096</v>
      </c>
      <c r="B264" t="s">
        <v>93</v>
      </c>
      <c r="C264" t="s">
        <v>515</v>
      </c>
      <c r="D264" s="41">
        <v>6.71</v>
      </c>
      <c r="E264" s="140">
        <v>0</v>
      </c>
      <c r="F264" s="137">
        <v>0</v>
      </c>
      <c r="G264" s="17"/>
      <c r="H264" s="17"/>
    </row>
    <row r="265" spans="1:8" ht="15.75">
      <c r="A265" s="29">
        <v>6638</v>
      </c>
      <c r="B265" t="s">
        <v>93</v>
      </c>
      <c r="C265" t="s">
        <v>803</v>
      </c>
      <c r="D265" s="41">
        <v>30.76</v>
      </c>
      <c r="E265" s="140">
        <v>0</v>
      </c>
      <c r="F265" s="137">
        <v>0</v>
      </c>
      <c r="G265" s="17"/>
      <c r="H265" s="17"/>
    </row>
    <row r="266" spans="1:8" ht="15.75">
      <c r="A266" s="29">
        <v>2112</v>
      </c>
      <c r="B266" t="s">
        <v>93</v>
      </c>
      <c r="C266" t="s">
        <v>516</v>
      </c>
      <c r="D266" s="41">
        <v>3.55</v>
      </c>
      <c r="E266" s="140">
        <v>0</v>
      </c>
      <c r="F266" s="137">
        <v>0</v>
      </c>
      <c r="G266" s="17"/>
      <c r="H266" s="17"/>
    </row>
    <row r="267" spans="1:8" ht="15.75">
      <c r="A267" s="29">
        <v>2073</v>
      </c>
      <c r="B267" t="s">
        <v>93</v>
      </c>
      <c r="C267" t="s">
        <v>517</v>
      </c>
      <c r="D267" s="41">
        <v>3.89</v>
      </c>
      <c r="E267" s="140">
        <v>0</v>
      </c>
      <c r="F267" s="137">
        <v>0</v>
      </c>
      <c r="G267" s="17"/>
      <c r="H267" s="17"/>
    </row>
    <row r="268" spans="1:8" ht="15.75">
      <c r="A268" s="29">
        <v>2111</v>
      </c>
      <c r="B268" t="s">
        <v>93</v>
      </c>
      <c r="C268" t="s">
        <v>518</v>
      </c>
      <c r="D268" s="41">
        <v>2.4700000000000002</v>
      </c>
      <c r="E268" s="140">
        <v>0</v>
      </c>
      <c r="F268" s="137">
        <v>0</v>
      </c>
      <c r="G268" s="17"/>
      <c r="H268" s="17"/>
    </row>
    <row r="269" spans="1:8" ht="15.75">
      <c r="A269" s="29">
        <v>1098</v>
      </c>
      <c r="B269" t="s">
        <v>93</v>
      </c>
      <c r="C269" t="s">
        <v>804</v>
      </c>
      <c r="D269" s="41">
        <v>36.03</v>
      </c>
      <c r="E269" s="140">
        <v>0</v>
      </c>
      <c r="F269" s="137">
        <v>0</v>
      </c>
      <c r="G269" s="17"/>
      <c r="H269" s="17"/>
    </row>
    <row r="270" spans="1:8" ht="15.75">
      <c r="A270" s="29">
        <v>1099</v>
      </c>
      <c r="B270" t="s">
        <v>93</v>
      </c>
      <c r="C270" t="s">
        <v>805</v>
      </c>
      <c r="D270" s="41">
        <v>7.24</v>
      </c>
      <c r="E270" s="140">
        <v>0</v>
      </c>
      <c r="F270" s="137">
        <v>0</v>
      </c>
      <c r="G270" s="17"/>
      <c r="H270" s="17"/>
    </row>
    <row r="271" spans="1:8" ht="15.75">
      <c r="A271" s="29">
        <v>1101</v>
      </c>
      <c r="B271" t="s">
        <v>93</v>
      </c>
      <c r="C271" t="s">
        <v>806</v>
      </c>
      <c r="D271" s="41">
        <v>7.24</v>
      </c>
      <c r="E271" s="140">
        <v>0</v>
      </c>
      <c r="F271" s="137">
        <v>0</v>
      </c>
      <c r="G271" s="17"/>
      <c r="H271" s="17"/>
    </row>
    <row r="272" spans="1:8" ht="15.75">
      <c r="A272" s="29">
        <v>1102</v>
      </c>
      <c r="B272" t="s">
        <v>93</v>
      </c>
      <c r="C272" t="s">
        <v>807</v>
      </c>
      <c r="D272" s="41">
        <v>3.68</v>
      </c>
      <c r="E272" s="140">
        <v>0</v>
      </c>
      <c r="F272" s="137">
        <v>0</v>
      </c>
      <c r="G272" s="17"/>
      <c r="H272" s="17"/>
    </row>
    <row r="273" spans="1:8" ht="15.75">
      <c r="A273" s="29">
        <v>2067</v>
      </c>
      <c r="B273" t="s">
        <v>93</v>
      </c>
      <c r="C273" t="s">
        <v>519</v>
      </c>
      <c r="D273" s="41">
        <v>2.61</v>
      </c>
      <c r="E273" s="140">
        <v>0</v>
      </c>
      <c r="F273" s="137">
        <v>0</v>
      </c>
      <c r="G273" s="17"/>
      <c r="H273" s="17"/>
    </row>
    <row r="274" spans="1:8" ht="15.75">
      <c r="A274" s="29">
        <v>6646</v>
      </c>
      <c r="B274" t="s">
        <v>93</v>
      </c>
      <c r="C274" t="s">
        <v>808</v>
      </c>
      <c r="D274" s="41">
        <v>22.5</v>
      </c>
      <c r="E274" s="140">
        <v>0</v>
      </c>
      <c r="F274" s="137">
        <v>0</v>
      </c>
      <c r="G274" s="17"/>
      <c r="H274" s="17"/>
    </row>
    <row r="275" spans="1:8" ht="15.75">
      <c r="A275" s="29">
        <v>1104</v>
      </c>
      <c r="B275" t="s">
        <v>93</v>
      </c>
      <c r="C275" t="s">
        <v>809</v>
      </c>
      <c r="D275" s="41">
        <v>7.54</v>
      </c>
      <c r="E275" s="140">
        <v>0</v>
      </c>
      <c r="F275" s="137">
        <v>0</v>
      </c>
      <c r="G275" s="17"/>
      <c r="H275" s="17"/>
    </row>
    <row r="276" spans="1:8" ht="15.75">
      <c r="A276" s="29">
        <v>1105</v>
      </c>
      <c r="B276" t="s">
        <v>93</v>
      </c>
      <c r="C276" t="s">
        <v>810</v>
      </c>
      <c r="D276" s="41">
        <v>2.19</v>
      </c>
      <c r="E276" s="140">
        <v>0</v>
      </c>
      <c r="F276" s="137">
        <v>0</v>
      </c>
      <c r="G276" s="17"/>
      <c r="H276" s="17"/>
    </row>
    <row r="277" spans="1:8" ht="15.75">
      <c r="A277" s="29">
        <v>1106</v>
      </c>
      <c r="B277" t="s">
        <v>93</v>
      </c>
      <c r="C277" t="s">
        <v>520</v>
      </c>
      <c r="D277" s="41">
        <v>7.44</v>
      </c>
      <c r="E277" s="140">
        <v>0</v>
      </c>
      <c r="F277" s="137">
        <v>0</v>
      </c>
      <c r="G277" s="17"/>
      <c r="H277" s="17"/>
    </row>
    <row r="278" spans="1:8" ht="15.75">
      <c r="A278" s="29">
        <v>1107</v>
      </c>
      <c r="B278" t="s">
        <v>93</v>
      </c>
      <c r="C278" t="s">
        <v>811</v>
      </c>
      <c r="D278" s="41">
        <v>2.19</v>
      </c>
      <c r="E278" s="140">
        <v>0</v>
      </c>
      <c r="F278" s="137">
        <v>0</v>
      </c>
      <c r="G278" s="17"/>
      <c r="H278" s="17"/>
    </row>
    <row r="279" spans="1:8" ht="15.75">
      <c r="A279" s="29">
        <v>6545</v>
      </c>
      <c r="B279" t="s">
        <v>93</v>
      </c>
      <c r="C279" t="s">
        <v>812</v>
      </c>
      <c r="D279" s="41">
        <v>23.07</v>
      </c>
      <c r="E279" s="140">
        <v>0</v>
      </c>
      <c r="F279" s="137">
        <v>0</v>
      </c>
      <c r="G279" s="17"/>
      <c r="H279" s="17"/>
    </row>
    <row r="280" spans="1:8" ht="15.75">
      <c r="A280" s="29">
        <v>6698</v>
      </c>
      <c r="B280" t="s">
        <v>93</v>
      </c>
      <c r="C280" t="s">
        <v>813</v>
      </c>
      <c r="D280" s="41">
        <v>4.1100000000000003</v>
      </c>
      <c r="E280" s="140">
        <v>0</v>
      </c>
      <c r="F280" s="137">
        <v>0</v>
      </c>
      <c r="G280" s="17"/>
      <c r="H280" s="17"/>
    </row>
    <row r="281" spans="1:8" ht="15.75">
      <c r="A281" s="29">
        <v>6431</v>
      </c>
      <c r="B281" t="s">
        <v>93</v>
      </c>
      <c r="C281" t="s">
        <v>814</v>
      </c>
      <c r="D281" s="41">
        <v>6.34</v>
      </c>
      <c r="E281" s="140">
        <v>0</v>
      </c>
      <c r="F281" s="137">
        <v>0</v>
      </c>
      <c r="G281" s="17"/>
      <c r="H281" s="17"/>
    </row>
    <row r="282" spans="1:8" ht="15.75">
      <c r="A282" s="29">
        <v>1108</v>
      </c>
      <c r="B282" t="s">
        <v>93</v>
      </c>
      <c r="C282" t="s">
        <v>815</v>
      </c>
      <c r="D282" s="41">
        <v>94.39</v>
      </c>
      <c r="E282" s="140">
        <v>0</v>
      </c>
      <c r="F282" s="137">
        <v>0</v>
      </c>
      <c r="G282" s="17"/>
      <c r="H282" s="17"/>
    </row>
    <row r="283" spans="1:8" ht="15.75">
      <c r="A283" s="29">
        <v>6651</v>
      </c>
      <c r="B283" t="s">
        <v>93</v>
      </c>
      <c r="C283" t="s">
        <v>521</v>
      </c>
      <c r="D283" s="41">
        <v>20.57</v>
      </c>
      <c r="E283" s="140">
        <v>0</v>
      </c>
      <c r="F283" s="137">
        <v>0</v>
      </c>
      <c r="G283" s="17"/>
      <c r="H283" s="17"/>
    </row>
    <row r="284" spans="1:8" ht="15.75">
      <c r="A284" s="29">
        <v>1109</v>
      </c>
      <c r="B284" t="s">
        <v>93</v>
      </c>
      <c r="C284" t="s">
        <v>522</v>
      </c>
      <c r="D284" s="41">
        <v>15.75</v>
      </c>
      <c r="E284" s="140">
        <v>0</v>
      </c>
      <c r="F284" s="137">
        <v>0</v>
      </c>
      <c r="G284" s="17"/>
      <c r="H284" s="17"/>
    </row>
    <row r="285" spans="1:8" ht="15.75">
      <c r="A285" s="29">
        <v>2712</v>
      </c>
      <c r="B285" t="s">
        <v>93</v>
      </c>
      <c r="C285" t="s">
        <v>816</v>
      </c>
      <c r="D285" s="41">
        <v>15.63</v>
      </c>
      <c r="E285" s="140">
        <v>0</v>
      </c>
      <c r="F285" s="137">
        <v>0</v>
      </c>
      <c r="G285" s="17"/>
      <c r="H285" s="17"/>
    </row>
    <row r="286" spans="1:8" ht="15.75">
      <c r="A286" s="29">
        <v>3630</v>
      </c>
      <c r="B286" t="s">
        <v>93</v>
      </c>
      <c r="C286" t="s">
        <v>523</v>
      </c>
      <c r="D286" s="41">
        <v>4.4400000000000004</v>
      </c>
      <c r="E286" s="140">
        <v>0</v>
      </c>
      <c r="F286" s="137">
        <v>0</v>
      </c>
      <c r="G286" s="17"/>
      <c r="H286" s="17"/>
    </row>
    <row r="287" spans="1:8" ht="15.75">
      <c r="A287" s="29">
        <v>1110</v>
      </c>
      <c r="B287" t="s">
        <v>93</v>
      </c>
      <c r="C287" t="s">
        <v>817</v>
      </c>
      <c r="D287" s="41">
        <v>6.63</v>
      </c>
      <c r="E287" s="140">
        <v>0</v>
      </c>
      <c r="F287" s="137">
        <v>0</v>
      </c>
      <c r="G287" s="17"/>
      <c r="H287" s="17"/>
    </row>
    <row r="288" spans="1:8" ht="15.75">
      <c r="A288" s="29">
        <v>6845</v>
      </c>
      <c r="B288" s="148" t="s">
        <v>93</v>
      </c>
      <c r="C288" s="148" t="s">
        <v>818</v>
      </c>
      <c r="D288" s="77">
        <v>0.89</v>
      </c>
      <c r="E288" s="79">
        <v>0</v>
      </c>
      <c r="F288" s="78">
        <v>0</v>
      </c>
      <c r="G288" s="17"/>
      <c r="H288" s="17"/>
    </row>
    <row r="289" spans="1:8" ht="15.75">
      <c r="A289" s="29">
        <v>2704</v>
      </c>
      <c r="B289" t="s">
        <v>93</v>
      </c>
      <c r="C289" t="s">
        <v>524</v>
      </c>
      <c r="D289" s="41">
        <v>2.25</v>
      </c>
      <c r="E289" s="140">
        <v>0</v>
      </c>
      <c r="F289" s="137">
        <v>0</v>
      </c>
      <c r="G289" s="17"/>
      <c r="H289" s="17"/>
    </row>
    <row r="290" spans="1:8" ht="15.75">
      <c r="A290" s="29">
        <v>2081</v>
      </c>
      <c r="B290" t="s">
        <v>93</v>
      </c>
      <c r="C290" t="s">
        <v>819</v>
      </c>
      <c r="D290" s="41">
        <v>3.12</v>
      </c>
      <c r="E290" s="140">
        <v>0</v>
      </c>
      <c r="F290" s="137">
        <v>0</v>
      </c>
      <c r="G290" s="17"/>
      <c r="H290" s="17"/>
    </row>
    <row r="291" spans="1:8" ht="15.75">
      <c r="A291" s="29">
        <v>1111</v>
      </c>
      <c r="B291" t="s">
        <v>93</v>
      </c>
      <c r="C291" t="s">
        <v>820</v>
      </c>
      <c r="D291" s="41">
        <v>3.07</v>
      </c>
      <c r="E291" s="140">
        <v>0</v>
      </c>
      <c r="F291" s="137">
        <v>0</v>
      </c>
      <c r="G291" s="17"/>
      <c r="H291" s="17"/>
    </row>
    <row r="292" spans="1:8" ht="15.75">
      <c r="A292" s="29">
        <v>6086</v>
      </c>
      <c r="B292" t="s">
        <v>94</v>
      </c>
      <c r="C292" t="s">
        <v>821</v>
      </c>
      <c r="D292" s="41">
        <v>3.6</v>
      </c>
      <c r="E292" s="140">
        <v>0</v>
      </c>
      <c r="F292" s="137">
        <v>0</v>
      </c>
      <c r="G292" s="17"/>
      <c r="H292" s="17"/>
    </row>
    <row r="293" spans="1:8" ht="15.75">
      <c r="A293" s="29">
        <v>6854</v>
      </c>
      <c r="B293" t="s">
        <v>94</v>
      </c>
      <c r="C293" t="s">
        <v>525</v>
      </c>
      <c r="D293" s="41">
        <v>17.5</v>
      </c>
      <c r="E293" s="140">
        <v>0</v>
      </c>
      <c r="F293" s="137">
        <v>0</v>
      </c>
      <c r="G293" s="17"/>
      <c r="H293" s="17"/>
    </row>
    <row r="294" spans="1:8" ht="15.75">
      <c r="A294" s="29">
        <v>1487</v>
      </c>
      <c r="B294" t="s">
        <v>94</v>
      </c>
      <c r="C294" t="s">
        <v>822</v>
      </c>
      <c r="D294" s="41">
        <v>18.899999999999999</v>
      </c>
      <c r="E294" s="140">
        <v>0</v>
      </c>
      <c r="F294" s="137">
        <v>0</v>
      </c>
      <c r="G294" s="17"/>
      <c r="H294" s="17"/>
    </row>
    <row r="295" spans="1:8" ht="15.75">
      <c r="A295" s="29">
        <v>1488</v>
      </c>
      <c r="B295" t="s">
        <v>94</v>
      </c>
      <c r="C295" t="s">
        <v>526</v>
      </c>
      <c r="D295" s="41">
        <v>8.5</v>
      </c>
      <c r="E295" s="140">
        <v>0</v>
      </c>
      <c r="F295" s="137">
        <v>0</v>
      </c>
      <c r="G295" s="17"/>
      <c r="H295" s="17"/>
    </row>
    <row r="296" spans="1:8" ht="15.75">
      <c r="A296" s="29">
        <v>6084</v>
      </c>
      <c r="B296" t="s">
        <v>94</v>
      </c>
      <c r="C296" t="s">
        <v>823</v>
      </c>
      <c r="D296" s="41">
        <v>8.9</v>
      </c>
      <c r="E296" s="140">
        <v>0</v>
      </c>
      <c r="F296" s="137">
        <v>0</v>
      </c>
      <c r="G296" s="17"/>
      <c r="H296" s="17"/>
    </row>
    <row r="297" spans="1:8" ht="15.75">
      <c r="A297" s="29">
        <v>1489</v>
      </c>
      <c r="B297" t="s">
        <v>94</v>
      </c>
      <c r="C297" t="s">
        <v>824</v>
      </c>
      <c r="D297" s="41">
        <v>89</v>
      </c>
      <c r="E297" s="140">
        <v>0</v>
      </c>
      <c r="F297" s="137">
        <v>0</v>
      </c>
      <c r="G297" s="17"/>
      <c r="H297" s="17"/>
    </row>
    <row r="298" spans="1:8" ht="15.75">
      <c r="A298" s="29">
        <v>1491</v>
      </c>
      <c r="B298" t="s">
        <v>94</v>
      </c>
      <c r="C298" t="s">
        <v>825</v>
      </c>
      <c r="D298" s="41">
        <v>9.9</v>
      </c>
      <c r="E298" s="140">
        <v>0</v>
      </c>
      <c r="F298" s="137">
        <v>0</v>
      </c>
      <c r="G298" s="17"/>
      <c r="H298" s="17"/>
    </row>
    <row r="299" spans="1:8" ht="15.75">
      <c r="A299" s="29">
        <v>1494</v>
      </c>
      <c r="B299" t="s">
        <v>94</v>
      </c>
      <c r="C299" t="s">
        <v>826</v>
      </c>
      <c r="D299" s="41">
        <v>12.9</v>
      </c>
      <c r="E299" s="140">
        <v>0</v>
      </c>
      <c r="F299" s="137">
        <v>0</v>
      </c>
      <c r="G299" s="17"/>
      <c r="H299" s="17"/>
    </row>
    <row r="300" spans="1:8" ht="15.75">
      <c r="A300" s="29">
        <v>6083</v>
      </c>
      <c r="B300" t="s">
        <v>94</v>
      </c>
      <c r="C300" t="s">
        <v>527</v>
      </c>
      <c r="D300" s="41">
        <v>12.9</v>
      </c>
      <c r="E300" s="140">
        <v>0</v>
      </c>
      <c r="F300" s="137">
        <v>0</v>
      </c>
      <c r="G300" s="17"/>
      <c r="H300" s="17"/>
    </row>
    <row r="301" spans="1:8" ht="15.75">
      <c r="A301" s="29">
        <v>6087</v>
      </c>
      <c r="B301" t="s">
        <v>94</v>
      </c>
      <c r="C301" t="s">
        <v>827</v>
      </c>
      <c r="D301" s="41">
        <v>8.9</v>
      </c>
      <c r="E301" s="140">
        <v>0</v>
      </c>
      <c r="F301" s="137">
        <v>0</v>
      </c>
      <c r="G301" s="17"/>
      <c r="H301" s="17"/>
    </row>
    <row r="302" spans="1:8" ht="15.75">
      <c r="A302" s="29">
        <v>6085</v>
      </c>
      <c r="B302" s="148" t="s">
        <v>94</v>
      </c>
      <c r="C302" s="148" t="s">
        <v>828</v>
      </c>
      <c r="D302" s="77">
        <v>12.9</v>
      </c>
      <c r="E302" s="79">
        <v>0</v>
      </c>
      <c r="F302" s="78">
        <v>0</v>
      </c>
      <c r="G302" s="17"/>
      <c r="H302" s="17"/>
    </row>
    <row r="303" spans="1:8" ht="15.75">
      <c r="A303" s="29">
        <v>1505</v>
      </c>
      <c r="B303" t="s">
        <v>94</v>
      </c>
      <c r="C303" t="s">
        <v>829</v>
      </c>
      <c r="D303" s="41">
        <v>10.9</v>
      </c>
      <c r="E303" s="140">
        <v>0</v>
      </c>
      <c r="F303" s="137">
        <v>0</v>
      </c>
      <c r="G303" s="17"/>
      <c r="H303" s="17"/>
    </row>
    <row r="304" spans="1:8" ht="15.75">
      <c r="A304" s="29">
        <v>1507</v>
      </c>
      <c r="B304" t="s">
        <v>94</v>
      </c>
      <c r="C304" t="s">
        <v>830</v>
      </c>
      <c r="D304" s="41">
        <v>14.9</v>
      </c>
      <c r="E304" s="140">
        <v>0</v>
      </c>
      <c r="F304" s="137">
        <v>0</v>
      </c>
      <c r="G304" s="17"/>
      <c r="H304" s="17"/>
    </row>
    <row r="305" spans="1:8" ht="15.75">
      <c r="A305" s="29">
        <v>6088</v>
      </c>
      <c r="B305" t="s">
        <v>94</v>
      </c>
      <c r="C305" t="s">
        <v>831</v>
      </c>
      <c r="D305" s="41">
        <v>12.9</v>
      </c>
      <c r="E305" s="140">
        <v>0</v>
      </c>
      <c r="F305" s="137">
        <v>0</v>
      </c>
      <c r="G305" s="17"/>
      <c r="H305" s="17"/>
    </row>
    <row r="306" spans="1:8" ht="15.75">
      <c r="A306" s="29">
        <v>1512</v>
      </c>
      <c r="B306" s="148" t="s">
        <v>94</v>
      </c>
      <c r="C306" s="148" t="s">
        <v>832</v>
      </c>
      <c r="D306" s="77">
        <v>8.9</v>
      </c>
      <c r="E306" s="79">
        <v>0</v>
      </c>
      <c r="F306" s="78">
        <v>0</v>
      </c>
      <c r="G306" s="17"/>
      <c r="H306" s="17"/>
    </row>
    <row r="307" spans="1:8" ht="15.75">
      <c r="A307" s="29">
        <v>2719</v>
      </c>
      <c r="B307" t="s">
        <v>833</v>
      </c>
      <c r="C307" t="s">
        <v>834</v>
      </c>
      <c r="D307" s="41">
        <v>2.99</v>
      </c>
      <c r="E307" s="140">
        <v>0</v>
      </c>
      <c r="F307" s="137">
        <v>0</v>
      </c>
      <c r="G307" s="17"/>
      <c r="H307" s="17"/>
    </row>
    <row r="308" spans="1:8" ht="15.75">
      <c r="A308" s="29">
        <v>2721</v>
      </c>
      <c r="B308" t="s">
        <v>833</v>
      </c>
      <c r="C308" t="s">
        <v>835</v>
      </c>
      <c r="D308" s="41">
        <v>1.2</v>
      </c>
      <c r="E308" s="140">
        <v>0</v>
      </c>
      <c r="F308" s="137">
        <v>0</v>
      </c>
      <c r="G308" s="17"/>
      <c r="H308" s="17"/>
    </row>
    <row r="309" spans="1:8" ht="15.75">
      <c r="A309" s="29">
        <v>2720</v>
      </c>
      <c r="B309" t="s">
        <v>833</v>
      </c>
      <c r="C309" t="s">
        <v>836</v>
      </c>
      <c r="D309" s="41">
        <v>4.5</v>
      </c>
      <c r="E309" s="140">
        <v>0</v>
      </c>
      <c r="F309" s="137">
        <v>0</v>
      </c>
      <c r="G309" s="17"/>
      <c r="H309" s="17"/>
    </row>
    <row r="310" spans="1:8" ht="15.75">
      <c r="A310" s="29">
        <v>6440</v>
      </c>
      <c r="B310" t="s">
        <v>833</v>
      </c>
      <c r="C310" t="s">
        <v>837</v>
      </c>
      <c r="D310" s="41">
        <v>20.57</v>
      </c>
      <c r="E310" s="140">
        <v>0</v>
      </c>
      <c r="F310" s="137">
        <v>0</v>
      </c>
      <c r="G310" s="17"/>
      <c r="H310" s="17"/>
    </row>
    <row r="311" spans="1:8" ht="15.75">
      <c r="A311" s="29">
        <v>1523</v>
      </c>
      <c r="B311" s="148" t="s">
        <v>838</v>
      </c>
      <c r="C311" s="148" t="s">
        <v>839</v>
      </c>
      <c r="D311" s="77">
        <v>65.19</v>
      </c>
      <c r="E311" s="79">
        <v>0</v>
      </c>
      <c r="F311" s="78">
        <v>0</v>
      </c>
      <c r="G311" s="17"/>
      <c r="H311" s="17"/>
    </row>
    <row r="312" spans="1:8" ht="15.75">
      <c r="A312" s="29">
        <v>1524</v>
      </c>
      <c r="B312" t="s">
        <v>838</v>
      </c>
      <c r="C312" t="s">
        <v>840</v>
      </c>
      <c r="D312" s="41">
        <v>65.19</v>
      </c>
      <c r="E312" s="140">
        <v>0</v>
      </c>
      <c r="F312" s="137">
        <v>0</v>
      </c>
      <c r="G312" s="17"/>
      <c r="H312" s="17"/>
    </row>
    <row r="313" spans="1:8" ht="15.75">
      <c r="A313" s="29">
        <v>1525</v>
      </c>
      <c r="B313" t="s">
        <v>838</v>
      </c>
      <c r="C313" t="s">
        <v>841</v>
      </c>
      <c r="D313" s="41">
        <v>65.19</v>
      </c>
      <c r="E313" s="140">
        <v>0</v>
      </c>
      <c r="F313" s="137">
        <v>0</v>
      </c>
      <c r="G313" s="17"/>
      <c r="H313" s="17"/>
    </row>
    <row r="314" spans="1:8" ht="15.75">
      <c r="A314" s="29">
        <v>1526</v>
      </c>
      <c r="B314" s="148" t="s">
        <v>838</v>
      </c>
      <c r="C314" s="148" t="s">
        <v>842</v>
      </c>
      <c r="D314" s="77">
        <v>65.19</v>
      </c>
      <c r="E314" s="79">
        <v>0</v>
      </c>
      <c r="F314" s="78">
        <v>0</v>
      </c>
      <c r="G314" s="17"/>
      <c r="H314" s="17"/>
    </row>
    <row r="315" spans="1:8" ht="15.75">
      <c r="A315" s="29">
        <v>6535</v>
      </c>
      <c r="B315" t="s">
        <v>838</v>
      </c>
      <c r="C315" t="s">
        <v>843</v>
      </c>
      <c r="D315" s="41">
        <v>65.19</v>
      </c>
      <c r="E315" s="140">
        <v>0</v>
      </c>
      <c r="F315" s="137">
        <v>0</v>
      </c>
      <c r="G315" s="17"/>
      <c r="H315" s="17"/>
    </row>
    <row r="316" spans="1:8" ht="15.75">
      <c r="A316" s="29">
        <v>6548</v>
      </c>
      <c r="B316" t="s">
        <v>95</v>
      </c>
      <c r="C316" t="s">
        <v>844</v>
      </c>
      <c r="D316" s="41">
        <v>5.24</v>
      </c>
      <c r="E316" s="140">
        <v>0</v>
      </c>
      <c r="F316" s="137">
        <v>0</v>
      </c>
      <c r="G316" s="17"/>
      <c r="H316" s="17"/>
    </row>
    <row r="317" spans="1:8" ht="15.75">
      <c r="A317" s="29">
        <v>6551</v>
      </c>
      <c r="B317" t="s">
        <v>95</v>
      </c>
      <c r="C317" t="s">
        <v>845</v>
      </c>
      <c r="D317" s="41">
        <v>2.9</v>
      </c>
      <c r="E317" s="140">
        <v>0</v>
      </c>
      <c r="F317" s="137">
        <v>0</v>
      </c>
      <c r="G317" s="17"/>
      <c r="H317" s="17"/>
    </row>
    <row r="318" spans="1:8" ht="15.75">
      <c r="A318" s="29">
        <v>6552</v>
      </c>
      <c r="B318" t="s">
        <v>95</v>
      </c>
      <c r="C318" t="s">
        <v>846</v>
      </c>
      <c r="D318" s="41">
        <v>4.4000000000000004</v>
      </c>
      <c r="E318" s="140">
        <v>0</v>
      </c>
      <c r="F318" s="137">
        <v>0</v>
      </c>
      <c r="G318" s="17"/>
      <c r="H318" s="17"/>
    </row>
    <row r="319" spans="1:8" ht="15.75">
      <c r="A319" s="29">
        <v>1527</v>
      </c>
      <c r="B319" t="s">
        <v>847</v>
      </c>
      <c r="C319" t="s">
        <v>848</v>
      </c>
      <c r="D319" s="41">
        <v>12.73</v>
      </c>
      <c r="E319" s="140">
        <v>0</v>
      </c>
      <c r="F319" s="137">
        <v>0</v>
      </c>
      <c r="G319" s="17"/>
      <c r="H319" s="17"/>
    </row>
    <row r="320" spans="1:8" ht="15.75">
      <c r="A320" s="29">
        <v>6581</v>
      </c>
      <c r="B320" t="s">
        <v>847</v>
      </c>
      <c r="C320" t="s">
        <v>849</v>
      </c>
      <c r="D320" s="41">
        <v>14.9</v>
      </c>
      <c r="E320" s="140">
        <v>0</v>
      </c>
      <c r="F320" s="137">
        <v>0</v>
      </c>
      <c r="G320" s="17"/>
      <c r="H320" s="17"/>
    </row>
    <row r="321" spans="1:8" ht="15.75">
      <c r="A321" s="29">
        <v>6580</v>
      </c>
      <c r="B321" t="s">
        <v>847</v>
      </c>
      <c r="C321" t="s">
        <v>850</v>
      </c>
      <c r="D321" s="41">
        <v>12.85</v>
      </c>
      <c r="E321" s="140">
        <v>0</v>
      </c>
      <c r="F321" s="137">
        <v>0</v>
      </c>
      <c r="G321" s="17"/>
      <c r="H321" s="17"/>
    </row>
    <row r="322" spans="1:8" ht="15.75">
      <c r="A322" s="29">
        <v>6424</v>
      </c>
      <c r="B322" t="s">
        <v>847</v>
      </c>
      <c r="C322" t="s">
        <v>851</v>
      </c>
      <c r="D322" s="41">
        <v>4.05</v>
      </c>
      <c r="E322" s="140">
        <v>0</v>
      </c>
      <c r="F322" s="137">
        <v>0</v>
      </c>
      <c r="G322" s="17"/>
      <c r="H322" s="17"/>
    </row>
    <row r="323" spans="1:8" ht="15.75">
      <c r="A323" s="29">
        <v>6422</v>
      </c>
      <c r="B323" t="s">
        <v>847</v>
      </c>
      <c r="C323" t="s">
        <v>852</v>
      </c>
      <c r="D323" s="41">
        <v>12.3</v>
      </c>
      <c r="E323" s="140">
        <v>0</v>
      </c>
      <c r="F323" s="137">
        <v>0</v>
      </c>
      <c r="G323" s="17"/>
      <c r="H323" s="17"/>
    </row>
    <row r="324" spans="1:8" ht="15.75">
      <c r="A324" s="29">
        <v>1528</v>
      </c>
      <c r="B324" t="s">
        <v>847</v>
      </c>
      <c r="C324" t="s">
        <v>853</v>
      </c>
      <c r="D324" s="41">
        <v>8.85</v>
      </c>
      <c r="E324" s="140">
        <v>0</v>
      </c>
      <c r="F324" s="137">
        <v>0</v>
      </c>
      <c r="G324" s="17"/>
      <c r="H324" s="17"/>
    </row>
    <row r="325" spans="1:8" ht="15.75">
      <c r="A325" s="29">
        <v>6631</v>
      </c>
      <c r="B325" t="s">
        <v>847</v>
      </c>
      <c r="C325" t="s">
        <v>854</v>
      </c>
      <c r="D325" s="41">
        <v>14.95</v>
      </c>
      <c r="E325" s="140">
        <v>0</v>
      </c>
      <c r="F325" s="137">
        <v>0</v>
      </c>
      <c r="G325" s="17"/>
      <c r="H325" s="17"/>
    </row>
    <row r="326" spans="1:8" ht="15.75">
      <c r="A326" s="29">
        <v>6758</v>
      </c>
      <c r="B326" t="s">
        <v>847</v>
      </c>
      <c r="C326" t="s">
        <v>855</v>
      </c>
      <c r="D326" s="41">
        <v>24.15</v>
      </c>
      <c r="E326" s="140">
        <v>0</v>
      </c>
      <c r="F326" s="137">
        <v>0</v>
      </c>
      <c r="G326" s="17"/>
      <c r="H326" s="17"/>
    </row>
    <row r="327" spans="1:8" ht="15.75">
      <c r="A327" s="29">
        <v>6713</v>
      </c>
      <c r="B327" t="s">
        <v>847</v>
      </c>
      <c r="C327" t="s">
        <v>856</v>
      </c>
      <c r="D327" s="41">
        <v>20.16</v>
      </c>
      <c r="E327" s="140">
        <v>0</v>
      </c>
      <c r="F327" s="137">
        <v>0</v>
      </c>
      <c r="G327" s="17"/>
      <c r="H327" s="17"/>
    </row>
    <row r="328" spans="1:8" ht="15.75">
      <c r="A328" s="29">
        <v>6423</v>
      </c>
      <c r="B328" t="s">
        <v>847</v>
      </c>
      <c r="C328" t="s">
        <v>857</v>
      </c>
      <c r="D328" s="41">
        <v>4.5999999999999996</v>
      </c>
      <c r="E328" s="140">
        <v>0</v>
      </c>
      <c r="F328" s="137">
        <v>0</v>
      </c>
      <c r="G328" s="17"/>
      <c r="H328" s="17"/>
    </row>
    <row r="329" spans="1:8" ht="15.75">
      <c r="A329" s="29">
        <v>6815</v>
      </c>
      <c r="B329" t="s">
        <v>847</v>
      </c>
      <c r="C329" t="s">
        <v>858</v>
      </c>
      <c r="D329" s="41">
        <v>20.3</v>
      </c>
      <c r="E329" s="140">
        <v>0</v>
      </c>
      <c r="F329" s="137">
        <v>0</v>
      </c>
      <c r="G329" s="17"/>
      <c r="H329" s="17"/>
    </row>
    <row r="330" spans="1:8" ht="15.75">
      <c r="A330" s="29">
        <v>6420</v>
      </c>
      <c r="B330" t="s">
        <v>847</v>
      </c>
      <c r="C330" t="s">
        <v>859</v>
      </c>
      <c r="D330" s="41">
        <v>8.6999999999999993</v>
      </c>
      <c r="E330" s="140">
        <v>0</v>
      </c>
      <c r="F330" s="137">
        <v>0</v>
      </c>
      <c r="G330" s="17"/>
      <c r="H330" s="17"/>
    </row>
    <row r="331" spans="1:8" ht="15.75">
      <c r="A331" s="29">
        <v>6578</v>
      </c>
      <c r="B331" t="s">
        <v>847</v>
      </c>
      <c r="C331" t="s">
        <v>860</v>
      </c>
      <c r="D331" s="41">
        <v>6.95</v>
      </c>
      <c r="E331" s="140">
        <v>0</v>
      </c>
      <c r="F331" s="137">
        <v>0</v>
      </c>
      <c r="G331" s="17"/>
      <c r="H331" s="17"/>
    </row>
    <row r="332" spans="1:8" ht="15.75">
      <c r="A332" s="29">
        <v>6579</v>
      </c>
      <c r="B332" t="s">
        <v>847</v>
      </c>
      <c r="C332" t="s">
        <v>861</v>
      </c>
      <c r="D332" s="41">
        <v>6.95</v>
      </c>
      <c r="E332" s="140">
        <v>0</v>
      </c>
      <c r="F332" s="137">
        <v>0</v>
      </c>
      <c r="G332" s="17"/>
      <c r="H332" s="17"/>
    </row>
    <row r="333" spans="1:8" ht="15.75">
      <c r="A333" s="29">
        <v>6662</v>
      </c>
      <c r="B333" t="s">
        <v>847</v>
      </c>
      <c r="C333" t="s">
        <v>862</v>
      </c>
      <c r="D333" s="41">
        <v>6</v>
      </c>
      <c r="E333" s="140">
        <v>0</v>
      </c>
      <c r="F333" s="137">
        <v>0</v>
      </c>
      <c r="G333" s="17"/>
      <c r="H333" s="17"/>
    </row>
    <row r="334" spans="1:8" ht="15.75">
      <c r="A334" s="29">
        <v>6427</v>
      </c>
      <c r="B334" t="s">
        <v>847</v>
      </c>
      <c r="C334" t="s">
        <v>863</v>
      </c>
      <c r="D334" s="41">
        <v>8.6999999999999993</v>
      </c>
      <c r="E334" s="140">
        <v>0</v>
      </c>
      <c r="F334" s="137">
        <v>0</v>
      </c>
      <c r="G334" s="17"/>
      <c r="H334" s="17"/>
    </row>
    <row r="335" spans="1:8" ht="15.75">
      <c r="A335" s="29">
        <v>6745</v>
      </c>
      <c r="B335" t="s">
        <v>847</v>
      </c>
      <c r="C335" t="s">
        <v>864</v>
      </c>
      <c r="D335" s="41">
        <v>22.75</v>
      </c>
      <c r="E335" s="140">
        <v>0</v>
      </c>
      <c r="F335" s="137">
        <v>0</v>
      </c>
      <c r="G335" s="17"/>
      <c r="H335" s="17"/>
    </row>
    <row r="336" spans="1:8" ht="15.75">
      <c r="A336" s="29">
        <v>6832</v>
      </c>
      <c r="B336" t="s">
        <v>847</v>
      </c>
      <c r="C336" t="s">
        <v>865</v>
      </c>
      <c r="D336" s="41">
        <v>23</v>
      </c>
      <c r="E336" s="140">
        <v>0</v>
      </c>
      <c r="F336" s="137">
        <v>0</v>
      </c>
      <c r="G336" s="17"/>
      <c r="H336" s="17"/>
    </row>
    <row r="337" spans="1:8" ht="15.75">
      <c r="A337" s="29">
        <v>6833</v>
      </c>
      <c r="B337" t="s">
        <v>847</v>
      </c>
      <c r="C337" t="s">
        <v>866</v>
      </c>
      <c r="D337" s="41">
        <v>23</v>
      </c>
      <c r="E337" s="140">
        <v>0</v>
      </c>
      <c r="F337" s="137">
        <v>0</v>
      </c>
      <c r="G337" s="17"/>
      <c r="H337" s="17"/>
    </row>
    <row r="338" spans="1:8" ht="15.75">
      <c r="A338" s="29">
        <v>6746</v>
      </c>
      <c r="B338" t="s">
        <v>847</v>
      </c>
      <c r="C338" t="s">
        <v>867</v>
      </c>
      <c r="D338" s="41">
        <v>22.75</v>
      </c>
      <c r="E338" s="140">
        <v>0</v>
      </c>
      <c r="F338" s="137">
        <v>0</v>
      </c>
      <c r="G338" s="17"/>
      <c r="H338" s="17"/>
    </row>
    <row r="339" spans="1:8" ht="15.75">
      <c r="A339" s="29">
        <v>2728</v>
      </c>
      <c r="B339" t="s">
        <v>847</v>
      </c>
      <c r="C339" t="s">
        <v>868</v>
      </c>
      <c r="D339" s="41">
        <v>15.75</v>
      </c>
      <c r="E339" s="140">
        <v>0</v>
      </c>
      <c r="F339" s="137">
        <v>0</v>
      </c>
      <c r="G339" s="17"/>
      <c r="H339" s="17"/>
    </row>
    <row r="340" spans="1:8" ht="15.75">
      <c r="A340" s="29">
        <v>6831</v>
      </c>
      <c r="B340" t="s">
        <v>847</v>
      </c>
      <c r="C340" t="s">
        <v>869</v>
      </c>
      <c r="D340" s="41">
        <v>15.67</v>
      </c>
      <c r="E340" s="140">
        <v>0</v>
      </c>
      <c r="F340" s="137">
        <v>0</v>
      </c>
      <c r="G340" s="17"/>
      <c r="H340" s="17"/>
    </row>
    <row r="341" spans="1:8" ht="15.75">
      <c r="A341" s="29">
        <v>6725</v>
      </c>
      <c r="B341" t="s">
        <v>847</v>
      </c>
      <c r="C341" t="s">
        <v>870</v>
      </c>
      <c r="D341" s="41">
        <v>10</v>
      </c>
      <c r="E341" s="140">
        <v>0</v>
      </c>
      <c r="F341" s="137">
        <v>0</v>
      </c>
      <c r="G341" s="17"/>
      <c r="H341" s="17"/>
    </row>
    <row r="342" spans="1:8" ht="15.75">
      <c r="A342" s="29">
        <v>6064</v>
      </c>
      <c r="B342" t="s">
        <v>847</v>
      </c>
      <c r="C342" t="s">
        <v>871</v>
      </c>
      <c r="D342" s="41">
        <v>4.33</v>
      </c>
      <c r="E342" s="140">
        <v>0</v>
      </c>
      <c r="F342" s="137">
        <v>0</v>
      </c>
      <c r="G342" s="17"/>
      <c r="H342" s="17"/>
    </row>
    <row r="343" spans="1:8" ht="15.75">
      <c r="A343" s="29">
        <v>6813</v>
      </c>
      <c r="B343" t="s">
        <v>847</v>
      </c>
      <c r="C343" t="s">
        <v>872</v>
      </c>
      <c r="D343" s="41">
        <v>42.5</v>
      </c>
      <c r="E343" s="140">
        <v>0</v>
      </c>
      <c r="F343" s="137">
        <v>0</v>
      </c>
      <c r="G343" s="17"/>
      <c r="H343" s="17"/>
    </row>
    <row r="344" spans="1:8" ht="15.75">
      <c r="A344" s="29">
        <v>6629</v>
      </c>
      <c r="B344" t="s">
        <v>847</v>
      </c>
      <c r="C344" t="s">
        <v>873</v>
      </c>
      <c r="D344" s="41">
        <v>21.2</v>
      </c>
      <c r="E344" s="140">
        <v>0</v>
      </c>
      <c r="F344" s="137">
        <v>0</v>
      </c>
      <c r="G344" s="17"/>
      <c r="H344" s="17"/>
    </row>
    <row r="345" spans="1:8" ht="15.75">
      <c r="A345" s="29">
        <v>6429</v>
      </c>
      <c r="B345" t="s">
        <v>847</v>
      </c>
      <c r="C345" t="s">
        <v>375</v>
      </c>
      <c r="D345" s="41">
        <v>6.6</v>
      </c>
      <c r="E345" s="140">
        <v>0</v>
      </c>
      <c r="F345" s="137">
        <v>0</v>
      </c>
      <c r="G345" s="17"/>
      <c r="H345" s="17"/>
    </row>
    <row r="346" spans="1:8" ht="15.75">
      <c r="A346" s="29">
        <v>6625</v>
      </c>
      <c r="B346" t="s">
        <v>847</v>
      </c>
      <c r="C346" t="s">
        <v>874</v>
      </c>
      <c r="D346" s="41">
        <v>33.5</v>
      </c>
      <c r="E346" s="140">
        <v>0</v>
      </c>
      <c r="F346" s="137">
        <v>0</v>
      </c>
      <c r="G346" s="17"/>
      <c r="H346" s="17"/>
    </row>
    <row r="347" spans="1:8" ht="15.75">
      <c r="A347" s="29">
        <v>6626</v>
      </c>
      <c r="B347" t="s">
        <v>847</v>
      </c>
      <c r="C347" t="s">
        <v>875</v>
      </c>
      <c r="D347" s="41">
        <v>31</v>
      </c>
      <c r="E347" s="140">
        <v>0</v>
      </c>
      <c r="F347" s="137">
        <v>0</v>
      </c>
      <c r="G347" s="17"/>
      <c r="H347" s="17"/>
    </row>
    <row r="348" spans="1:8" ht="15.75">
      <c r="A348" s="29">
        <v>6661</v>
      </c>
      <c r="B348" t="s">
        <v>847</v>
      </c>
      <c r="C348" t="s">
        <v>876</v>
      </c>
      <c r="D348" s="41">
        <v>2.15</v>
      </c>
      <c r="E348" s="140">
        <v>0</v>
      </c>
      <c r="F348" s="137">
        <v>0</v>
      </c>
      <c r="G348" s="17"/>
      <c r="H348" s="17"/>
    </row>
    <row r="349" spans="1:8" ht="15.75">
      <c r="A349" s="29">
        <v>6074</v>
      </c>
      <c r="B349" t="s">
        <v>847</v>
      </c>
      <c r="C349" t="s">
        <v>877</v>
      </c>
      <c r="D349" s="41">
        <v>4.5999999999999996</v>
      </c>
      <c r="E349" s="140">
        <v>0</v>
      </c>
      <c r="F349" s="137">
        <v>0</v>
      </c>
      <c r="G349" s="17"/>
      <c r="H349" s="17"/>
    </row>
    <row r="350" spans="1:8" ht="15.75">
      <c r="A350" s="29">
        <v>6828</v>
      </c>
      <c r="B350" t="s">
        <v>847</v>
      </c>
      <c r="C350" t="s">
        <v>878</v>
      </c>
      <c r="D350" s="41">
        <v>6.25</v>
      </c>
      <c r="E350" s="140">
        <v>0</v>
      </c>
      <c r="F350" s="137">
        <v>0</v>
      </c>
      <c r="G350" s="17"/>
      <c r="H350" s="17"/>
    </row>
    <row r="351" spans="1:8" ht="15.75">
      <c r="A351" s="29">
        <v>6829</v>
      </c>
      <c r="B351" t="s">
        <v>847</v>
      </c>
      <c r="C351" t="s">
        <v>879</v>
      </c>
      <c r="D351" s="41">
        <v>6.25</v>
      </c>
      <c r="E351" s="140">
        <v>0</v>
      </c>
      <c r="F351" s="137">
        <v>0</v>
      </c>
      <c r="G351" s="17"/>
      <c r="H351" s="17"/>
    </row>
    <row r="352" spans="1:8" ht="15.75">
      <c r="A352" s="29">
        <v>6744</v>
      </c>
      <c r="B352" t="s">
        <v>847</v>
      </c>
      <c r="C352" t="s">
        <v>880</v>
      </c>
      <c r="D352" s="41">
        <v>13</v>
      </c>
      <c r="E352" s="140">
        <v>0</v>
      </c>
      <c r="F352" s="137">
        <v>0</v>
      </c>
      <c r="G352" s="17"/>
      <c r="H352" s="17"/>
    </row>
    <row r="353" spans="1:8" ht="15.75">
      <c r="A353" s="29">
        <v>6720</v>
      </c>
      <c r="B353" t="s">
        <v>847</v>
      </c>
      <c r="C353" t="s">
        <v>881</v>
      </c>
      <c r="D353" s="41">
        <v>16.57</v>
      </c>
      <c r="E353" s="140">
        <v>0</v>
      </c>
      <c r="F353" s="137">
        <v>0</v>
      </c>
      <c r="G353" s="17"/>
      <c r="H353" s="17"/>
    </row>
    <row r="354" spans="1:8" ht="15.75">
      <c r="A354" s="29">
        <v>6062</v>
      </c>
      <c r="B354" t="s">
        <v>847</v>
      </c>
      <c r="C354" t="s">
        <v>882</v>
      </c>
      <c r="D354" s="41">
        <v>12.55</v>
      </c>
      <c r="E354" s="140">
        <v>0</v>
      </c>
      <c r="F354" s="137">
        <v>0</v>
      </c>
      <c r="G354" s="17"/>
      <c r="H354" s="17"/>
    </row>
    <row r="355" spans="1:8" ht="15.75">
      <c r="A355" s="29">
        <v>6590</v>
      </c>
      <c r="B355" t="s">
        <v>847</v>
      </c>
      <c r="C355" t="s">
        <v>883</v>
      </c>
      <c r="D355" s="41">
        <v>3.35</v>
      </c>
      <c r="E355" s="140">
        <v>0</v>
      </c>
      <c r="F355" s="137">
        <v>0</v>
      </c>
      <c r="G355" s="17"/>
      <c r="H355" s="17"/>
    </row>
    <row r="356" spans="1:8" ht="15.75">
      <c r="A356" s="29">
        <v>2727</v>
      </c>
      <c r="B356" t="s">
        <v>847</v>
      </c>
      <c r="C356" t="s">
        <v>884</v>
      </c>
      <c r="D356" s="41">
        <v>1.9</v>
      </c>
      <c r="E356" s="140">
        <v>0</v>
      </c>
      <c r="F356" s="137">
        <v>0</v>
      </c>
      <c r="G356" s="17"/>
      <c r="H356" s="17"/>
    </row>
    <row r="357" spans="1:8" ht="15.75">
      <c r="A357" s="29">
        <v>6063</v>
      </c>
      <c r="B357" t="s">
        <v>847</v>
      </c>
      <c r="C357" t="s">
        <v>885</v>
      </c>
      <c r="D357" s="41">
        <v>47</v>
      </c>
      <c r="E357" s="140">
        <v>0</v>
      </c>
      <c r="F357" s="137">
        <v>0</v>
      </c>
      <c r="G357" s="17"/>
      <c r="H357" s="17"/>
    </row>
    <row r="358" spans="1:8" ht="15.75">
      <c r="A358" s="29">
        <v>6630</v>
      </c>
      <c r="B358" t="s">
        <v>847</v>
      </c>
      <c r="C358" t="s">
        <v>886</v>
      </c>
      <c r="D358" s="41">
        <v>30</v>
      </c>
      <c r="E358" s="140">
        <v>0</v>
      </c>
      <c r="F358" s="137">
        <v>0</v>
      </c>
      <c r="G358" s="17"/>
      <c r="H358" s="17"/>
    </row>
    <row r="359" spans="1:8" ht="15.75">
      <c r="A359" s="29">
        <v>2726</v>
      </c>
      <c r="B359" t="s">
        <v>847</v>
      </c>
      <c r="C359" t="s">
        <v>887</v>
      </c>
      <c r="D359" s="41">
        <v>10</v>
      </c>
      <c r="E359" s="140">
        <v>0</v>
      </c>
      <c r="F359" s="137">
        <v>0</v>
      </c>
      <c r="G359" s="17"/>
      <c r="H359" s="17"/>
    </row>
    <row r="360" spans="1:8" ht="15.75">
      <c r="A360" s="29">
        <v>6834</v>
      </c>
      <c r="B360" t="s">
        <v>847</v>
      </c>
      <c r="C360" t="s">
        <v>888</v>
      </c>
      <c r="D360" s="41">
        <v>30.2</v>
      </c>
      <c r="E360" s="140">
        <v>0</v>
      </c>
      <c r="F360" s="137">
        <v>0</v>
      </c>
      <c r="G360" s="17"/>
      <c r="H360" s="17"/>
    </row>
    <row r="361" spans="1:8" ht="15.75">
      <c r="A361" s="29">
        <v>6816</v>
      </c>
      <c r="B361" t="s">
        <v>847</v>
      </c>
      <c r="C361" t="s">
        <v>889</v>
      </c>
      <c r="D361" s="41">
        <v>46</v>
      </c>
      <c r="E361" s="140">
        <v>0</v>
      </c>
      <c r="F361" s="137">
        <v>0</v>
      </c>
      <c r="G361" s="17"/>
      <c r="H361" s="17"/>
    </row>
    <row r="362" spans="1:8" ht="15.75">
      <c r="A362" s="29">
        <v>6065</v>
      </c>
      <c r="B362" t="s">
        <v>847</v>
      </c>
      <c r="C362" t="s">
        <v>890</v>
      </c>
      <c r="D362" s="41">
        <v>2.41</v>
      </c>
      <c r="E362" s="140">
        <v>0</v>
      </c>
      <c r="F362" s="137">
        <v>0</v>
      </c>
      <c r="G362" s="17"/>
      <c r="H362" s="17"/>
    </row>
    <row r="363" spans="1:8" ht="15.75">
      <c r="A363" s="29">
        <v>6428</v>
      </c>
      <c r="B363" t="s">
        <v>847</v>
      </c>
      <c r="C363" t="s">
        <v>891</v>
      </c>
      <c r="D363" s="41">
        <v>3.45</v>
      </c>
      <c r="E363" s="140">
        <v>0</v>
      </c>
      <c r="F363" s="137">
        <v>0</v>
      </c>
      <c r="G363" s="17"/>
      <c r="H363" s="17"/>
    </row>
    <row r="364" spans="1:8" ht="15.75">
      <c r="A364" s="29">
        <v>6835</v>
      </c>
      <c r="B364" t="s">
        <v>847</v>
      </c>
      <c r="C364" t="s">
        <v>892</v>
      </c>
      <c r="D364" s="41">
        <v>25.1</v>
      </c>
      <c r="E364" s="140">
        <v>0</v>
      </c>
      <c r="F364" s="137">
        <v>0</v>
      </c>
      <c r="G364" s="17"/>
      <c r="H364" s="17"/>
    </row>
    <row r="365" spans="1:8" ht="15.75">
      <c r="A365" s="29">
        <v>6628</v>
      </c>
      <c r="B365" t="s">
        <v>847</v>
      </c>
      <c r="C365" t="s">
        <v>893</v>
      </c>
      <c r="D365" s="41">
        <v>4.5</v>
      </c>
      <c r="E365" s="140">
        <v>0</v>
      </c>
      <c r="F365" s="137">
        <v>0</v>
      </c>
      <c r="G365" s="17"/>
      <c r="H365" s="17"/>
    </row>
    <row r="366" spans="1:8" ht="15.75">
      <c r="A366" s="29">
        <v>6759</v>
      </c>
      <c r="B366" t="s">
        <v>847</v>
      </c>
      <c r="C366" t="s">
        <v>894</v>
      </c>
      <c r="D366" s="41">
        <v>4.5999999999999996</v>
      </c>
      <c r="E366" s="140">
        <v>0</v>
      </c>
      <c r="F366" s="137">
        <v>0</v>
      </c>
      <c r="G366" s="17"/>
      <c r="H366" s="17"/>
    </row>
    <row r="367" spans="1:8" ht="15.75">
      <c r="A367" s="29">
        <v>2729</v>
      </c>
      <c r="B367" t="s">
        <v>847</v>
      </c>
      <c r="C367" t="s">
        <v>895</v>
      </c>
      <c r="D367" s="41">
        <v>8.6</v>
      </c>
      <c r="E367" s="140">
        <v>0</v>
      </c>
      <c r="F367" s="137">
        <v>0</v>
      </c>
      <c r="G367" s="17"/>
      <c r="H367" s="17"/>
    </row>
    <row r="368" spans="1:8" ht="15.75">
      <c r="A368" s="29">
        <v>2066</v>
      </c>
      <c r="B368" t="s">
        <v>847</v>
      </c>
      <c r="C368" t="s">
        <v>896</v>
      </c>
      <c r="D368" s="41">
        <v>16</v>
      </c>
      <c r="E368" s="140">
        <v>0</v>
      </c>
      <c r="F368" s="137">
        <v>0</v>
      </c>
      <c r="G368" s="17"/>
      <c r="H368" s="17"/>
    </row>
    <row r="369" spans="1:8" ht="15.75">
      <c r="A369" s="29">
        <v>6421</v>
      </c>
      <c r="B369" s="148" t="s">
        <v>847</v>
      </c>
      <c r="C369" s="148" t="s">
        <v>897</v>
      </c>
      <c r="D369" s="77">
        <v>13.4</v>
      </c>
      <c r="E369" s="79">
        <v>0</v>
      </c>
      <c r="F369" s="78">
        <v>0</v>
      </c>
      <c r="G369" s="17"/>
      <c r="H369" s="17"/>
    </row>
    <row r="370" spans="1:8" ht="15.75">
      <c r="A370" s="29">
        <v>6830</v>
      </c>
      <c r="B370" t="s">
        <v>847</v>
      </c>
      <c r="C370" t="s">
        <v>898</v>
      </c>
      <c r="D370" s="41">
        <v>5</v>
      </c>
      <c r="E370" s="140">
        <v>0</v>
      </c>
      <c r="F370" s="137">
        <v>0</v>
      </c>
      <c r="G370" s="17"/>
      <c r="H370" s="17"/>
    </row>
    <row r="371" spans="1:8" ht="15.75">
      <c r="A371" s="29">
        <v>6814</v>
      </c>
      <c r="B371" t="s">
        <v>847</v>
      </c>
      <c r="C371" t="s">
        <v>899</v>
      </c>
      <c r="D371" s="41">
        <v>8.9</v>
      </c>
      <c r="E371" s="140">
        <v>0</v>
      </c>
      <c r="F371" s="137">
        <v>0</v>
      </c>
      <c r="G371" s="17"/>
      <c r="H371" s="17"/>
    </row>
    <row r="372" spans="1:8" ht="15.75">
      <c r="A372" s="29">
        <v>6419</v>
      </c>
      <c r="B372" t="s">
        <v>847</v>
      </c>
      <c r="C372" t="s">
        <v>900</v>
      </c>
      <c r="D372" s="41">
        <v>7</v>
      </c>
      <c r="E372" s="140">
        <v>0</v>
      </c>
      <c r="F372" s="137">
        <v>0</v>
      </c>
      <c r="G372" s="17"/>
      <c r="H372" s="17"/>
    </row>
    <row r="373" spans="1:8" ht="15.75">
      <c r="A373" s="29">
        <v>1529</v>
      </c>
      <c r="B373" t="s">
        <v>847</v>
      </c>
      <c r="C373" t="s">
        <v>812</v>
      </c>
      <c r="D373" s="41">
        <v>1.04</v>
      </c>
      <c r="E373" s="140">
        <v>0</v>
      </c>
      <c r="F373" s="137">
        <v>0</v>
      </c>
      <c r="G373" s="17"/>
      <c r="H373" s="17"/>
    </row>
    <row r="374" spans="1:8" ht="15.75">
      <c r="A374" s="29">
        <v>6729</v>
      </c>
      <c r="B374" t="s">
        <v>96</v>
      </c>
      <c r="C374" t="s">
        <v>901</v>
      </c>
      <c r="D374" s="41">
        <v>32.5</v>
      </c>
      <c r="E374" s="140">
        <v>0</v>
      </c>
      <c r="F374" s="137">
        <v>0</v>
      </c>
      <c r="G374" s="17"/>
      <c r="H374" s="17"/>
    </row>
    <row r="375" spans="1:8" ht="15.75">
      <c r="A375" s="29">
        <v>6664</v>
      </c>
      <c r="B375" t="s">
        <v>96</v>
      </c>
      <c r="C375" t="s">
        <v>902</v>
      </c>
      <c r="D375" s="41">
        <v>27.5</v>
      </c>
      <c r="E375" s="140">
        <v>0</v>
      </c>
      <c r="F375" s="137">
        <v>0</v>
      </c>
      <c r="G375" s="17"/>
      <c r="H375" s="17"/>
    </row>
    <row r="376" spans="1:8" ht="15.75">
      <c r="A376" s="29">
        <v>6663</v>
      </c>
      <c r="B376" t="s">
        <v>96</v>
      </c>
      <c r="C376" t="s">
        <v>903</v>
      </c>
      <c r="D376" s="41">
        <v>29.25</v>
      </c>
      <c r="E376" s="140">
        <v>0</v>
      </c>
      <c r="F376" s="137">
        <v>0</v>
      </c>
      <c r="G376" s="17"/>
      <c r="H376" s="17"/>
    </row>
    <row r="377" spans="1:8" ht="15.75">
      <c r="A377" s="29">
        <v>6751</v>
      </c>
      <c r="B377" t="s">
        <v>96</v>
      </c>
      <c r="C377" t="s">
        <v>904</v>
      </c>
      <c r="D377" s="41">
        <v>0.75</v>
      </c>
      <c r="E377" s="140">
        <v>0</v>
      </c>
      <c r="F377" s="137">
        <v>0</v>
      </c>
      <c r="G377" s="17"/>
      <c r="H377" s="17"/>
    </row>
    <row r="378" spans="1:8" ht="15.75">
      <c r="A378" s="29">
        <v>6666</v>
      </c>
      <c r="B378" t="s">
        <v>96</v>
      </c>
      <c r="C378" t="s">
        <v>905</v>
      </c>
      <c r="D378" s="41">
        <v>32.5</v>
      </c>
      <c r="E378" s="140">
        <v>0</v>
      </c>
      <c r="F378" s="137">
        <v>0</v>
      </c>
      <c r="G378" s="17"/>
      <c r="H378" s="17"/>
    </row>
    <row r="379" spans="1:8" ht="15.75">
      <c r="A379" s="29">
        <v>1530</v>
      </c>
      <c r="B379" t="s">
        <v>96</v>
      </c>
      <c r="C379" t="s">
        <v>906</v>
      </c>
      <c r="D379" s="41">
        <v>32.5</v>
      </c>
      <c r="E379" s="140">
        <v>0</v>
      </c>
      <c r="F379" s="137">
        <v>0</v>
      </c>
      <c r="G379" s="17"/>
      <c r="H379" s="17"/>
    </row>
    <row r="380" spans="1:8" ht="15.75">
      <c r="A380" s="29">
        <v>1531</v>
      </c>
      <c r="B380" t="s">
        <v>96</v>
      </c>
      <c r="C380" t="s">
        <v>907</v>
      </c>
      <c r="D380" s="41">
        <v>2.6</v>
      </c>
      <c r="E380" s="140">
        <v>0</v>
      </c>
      <c r="F380" s="137">
        <v>0</v>
      </c>
      <c r="G380" s="17"/>
      <c r="H380" s="17"/>
    </row>
    <row r="381" spans="1:8" ht="15.75">
      <c r="A381" s="29">
        <v>6665</v>
      </c>
      <c r="B381" t="s">
        <v>96</v>
      </c>
      <c r="C381" t="s">
        <v>908</v>
      </c>
      <c r="D381" s="41">
        <v>32.5</v>
      </c>
      <c r="E381" s="140">
        <v>0</v>
      </c>
      <c r="F381" s="137">
        <v>0</v>
      </c>
      <c r="G381" s="17"/>
      <c r="H381" s="17"/>
    </row>
    <row r="382" spans="1:8" ht="15.75">
      <c r="A382" s="29">
        <v>6728</v>
      </c>
      <c r="B382" t="s">
        <v>96</v>
      </c>
      <c r="C382" t="s">
        <v>909</v>
      </c>
      <c r="D382" s="41">
        <v>24</v>
      </c>
      <c r="E382" s="140">
        <v>0</v>
      </c>
      <c r="F382" s="137">
        <v>0</v>
      </c>
      <c r="G382" s="17"/>
      <c r="H382" s="17"/>
    </row>
    <row r="383" spans="1:8" ht="15.75">
      <c r="A383" s="29">
        <v>6727</v>
      </c>
      <c r="B383" t="s">
        <v>96</v>
      </c>
      <c r="C383" t="s">
        <v>910</v>
      </c>
      <c r="D383" s="41">
        <v>24</v>
      </c>
      <c r="E383" s="140">
        <v>0</v>
      </c>
      <c r="F383" s="137">
        <v>0</v>
      </c>
      <c r="G383" s="17"/>
      <c r="H383" s="17"/>
    </row>
    <row r="384" spans="1:8" ht="15.75">
      <c r="A384" s="29">
        <v>1535</v>
      </c>
      <c r="B384" t="s">
        <v>96</v>
      </c>
      <c r="C384" t="s">
        <v>911</v>
      </c>
      <c r="D384" s="41">
        <v>2.6</v>
      </c>
      <c r="E384" s="140">
        <v>0</v>
      </c>
      <c r="F384" s="137">
        <v>0</v>
      </c>
      <c r="G384" s="17"/>
      <c r="H384" s="17"/>
    </row>
    <row r="385" spans="1:8" ht="15.75">
      <c r="A385" s="29">
        <v>1536</v>
      </c>
      <c r="B385" t="s">
        <v>96</v>
      </c>
      <c r="C385" t="s">
        <v>912</v>
      </c>
      <c r="D385" s="41">
        <v>0.5</v>
      </c>
      <c r="E385" s="140">
        <v>0</v>
      </c>
      <c r="F385" s="137">
        <v>0</v>
      </c>
      <c r="G385" s="17"/>
      <c r="H385" s="17"/>
    </row>
    <row r="386" spans="1:8" ht="15.75">
      <c r="A386" s="29">
        <v>1537</v>
      </c>
      <c r="B386" t="s">
        <v>96</v>
      </c>
      <c r="C386" t="s">
        <v>913</v>
      </c>
      <c r="D386" s="41">
        <v>87.6</v>
      </c>
      <c r="E386" s="140">
        <v>0</v>
      </c>
      <c r="F386" s="137">
        <v>0</v>
      </c>
      <c r="G386" s="17"/>
      <c r="H386" s="17"/>
    </row>
    <row r="387" spans="1:8" ht="15.75">
      <c r="A387" s="29">
        <v>6743</v>
      </c>
      <c r="B387" t="s">
        <v>96</v>
      </c>
      <c r="C387" t="s">
        <v>914</v>
      </c>
      <c r="D387" s="41">
        <v>38.75</v>
      </c>
      <c r="E387" s="140">
        <v>0</v>
      </c>
      <c r="F387" s="137">
        <v>0</v>
      </c>
      <c r="G387" s="17"/>
      <c r="H387" s="17"/>
    </row>
    <row r="388" spans="1:8" ht="15.75">
      <c r="A388" s="29">
        <v>1541</v>
      </c>
      <c r="B388" s="148" t="s">
        <v>96</v>
      </c>
      <c r="C388" s="148" t="s">
        <v>915</v>
      </c>
      <c r="D388" s="77">
        <v>2.6</v>
      </c>
      <c r="E388" s="79">
        <v>0</v>
      </c>
      <c r="F388" s="78">
        <v>0</v>
      </c>
      <c r="G388" s="17"/>
      <c r="H388" s="17"/>
    </row>
    <row r="389" spans="1:8" ht="15.75">
      <c r="A389" s="29">
        <v>1542</v>
      </c>
      <c r="B389" s="148" t="s">
        <v>96</v>
      </c>
      <c r="C389" s="148" t="s">
        <v>916</v>
      </c>
      <c r="D389" s="77">
        <v>13.64</v>
      </c>
      <c r="E389" s="79">
        <v>0</v>
      </c>
      <c r="F389" s="78">
        <v>0</v>
      </c>
      <c r="G389" s="17"/>
      <c r="H389" s="17"/>
    </row>
    <row r="390" spans="1:8" ht="15.75">
      <c r="A390" s="29">
        <v>1543</v>
      </c>
      <c r="B390" s="148" t="s">
        <v>96</v>
      </c>
      <c r="C390" s="148" t="s">
        <v>917</v>
      </c>
      <c r="D390" s="77">
        <v>2.6</v>
      </c>
      <c r="E390" s="79">
        <v>0</v>
      </c>
      <c r="F390" s="78">
        <v>0</v>
      </c>
      <c r="G390" s="17"/>
      <c r="H390" s="17"/>
    </row>
    <row r="391" spans="1:8" ht="15.75">
      <c r="A391" s="29">
        <v>6667</v>
      </c>
      <c r="B391" t="s">
        <v>96</v>
      </c>
      <c r="C391" t="s">
        <v>918</v>
      </c>
      <c r="D391" s="41">
        <v>55</v>
      </c>
      <c r="E391" s="140">
        <v>0</v>
      </c>
      <c r="F391" s="137">
        <v>0</v>
      </c>
      <c r="G391" s="17"/>
      <c r="H391" s="17"/>
    </row>
    <row r="392" spans="1:8" ht="15.75">
      <c r="A392" s="29">
        <v>1545</v>
      </c>
      <c r="B392" t="s">
        <v>96</v>
      </c>
      <c r="C392" t="s">
        <v>919</v>
      </c>
      <c r="D392" s="41">
        <v>15</v>
      </c>
      <c r="E392" s="140">
        <v>0</v>
      </c>
      <c r="F392" s="137">
        <v>0</v>
      </c>
      <c r="G392" s="17"/>
      <c r="H392" s="17"/>
    </row>
    <row r="393" spans="1:8" ht="15.75">
      <c r="A393" s="29">
        <v>6702</v>
      </c>
      <c r="B393" t="s">
        <v>96</v>
      </c>
      <c r="C393" t="s">
        <v>920</v>
      </c>
      <c r="D393" s="41">
        <v>6.78</v>
      </c>
      <c r="E393" s="140">
        <v>0</v>
      </c>
      <c r="F393" s="137">
        <v>0</v>
      </c>
      <c r="G393" s="17"/>
      <c r="H393" s="17"/>
    </row>
    <row r="394" spans="1:8" ht="15.75">
      <c r="A394" s="29">
        <v>6555</v>
      </c>
      <c r="B394" t="s">
        <v>442</v>
      </c>
      <c r="C394" t="s">
        <v>528</v>
      </c>
      <c r="D394" s="41">
        <v>56.55</v>
      </c>
      <c r="E394" s="140">
        <v>0</v>
      </c>
      <c r="F394" s="137">
        <v>0</v>
      </c>
      <c r="G394" s="17"/>
      <c r="H394" s="17"/>
    </row>
    <row r="395" spans="1:8" ht="15.75">
      <c r="A395" s="29">
        <v>1589</v>
      </c>
      <c r="B395" t="s">
        <v>97</v>
      </c>
      <c r="C395" t="s">
        <v>529</v>
      </c>
      <c r="D395" s="41">
        <v>52.16</v>
      </c>
      <c r="E395" s="140">
        <v>0</v>
      </c>
      <c r="F395" s="137">
        <v>0</v>
      </c>
      <c r="G395" s="17"/>
      <c r="H395" s="17"/>
    </row>
    <row r="396" spans="1:8" ht="15.75">
      <c r="A396" s="29">
        <v>1590</v>
      </c>
      <c r="B396" t="s">
        <v>97</v>
      </c>
      <c r="C396" t="s">
        <v>921</v>
      </c>
      <c r="D396" s="41">
        <v>18.809999999999999</v>
      </c>
      <c r="E396" s="140">
        <v>0</v>
      </c>
      <c r="F396" s="137">
        <v>0</v>
      </c>
      <c r="G396" s="17"/>
      <c r="H396" s="17"/>
    </row>
    <row r="397" spans="1:8" ht="15.75">
      <c r="A397" s="29">
        <v>6525</v>
      </c>
      <c r="B397" t="s">
        <v>97</v>
      </c>
      <c r="C397" t="s">
        <v>922</v>
      </c>
      <c r="D397" s="41">
        <v>133.94999999999999</v>
      </c>
      <c r="E397" s="140">
        <v>0</v>
      </c>
      <c r="F397" s="137">
        <v>0</v>
      </c>
      <c r="G397" s="17"/>
      <c r="H397" s="17"/>
    </row>
    <row r="398" spans="1:8" ht="15.75">
      <c r="A398" s="29">
        <v>6848</v>
      </c>
      <c r="B398" t="s">
        <v>97</v>
      </c>
      <c r="C398" t="s">
        <v>530</v>
      </c>
      <c r="D398" s="41">
        <v>33.299999999999997</v>
      </c>
      <c r="E398" s="140">
        <v>0</v>
      </c>
      <c r="F398" s="137">
        <v>0</v>
      </c>
      <c r="G398" s="17"/>
      <c r="H398" s="17"/>
    </row>
    <row r="399" spans="1:8" ht="15.75">
      <c r="A399" s="29">
        <v>2979</v>
      </c>
      <c r="B399" t="s">
        <v>97</v>
      </c>
      <c r="C399" t="s">
        <v>923</v>
      </c>
      <c r="D399" s="41">
        <v>52.2</v>
      </c>
      <c r="E399" s="140">
        <v>0</v>
      </c>
      <c r="F399" s="137">
        <v>0</v>
      </c>
      <c r="G399" s="17"/>
      <c r="H399" s="17"/>
    </row>
    <row r="400" spans="1:8" ht="15.75">
      <c r="A400" s="29">
        <v>1597</v>
      </c>
      <c r="B400" t="s">
        <v>97</v>
      </c>
      <c r="C400" t="s">
        <v>924</v>
      </c>
      <c r="D400" s="41">
        <v>23.63</v>
      </c>
      <c r="E400" s="140">
        <v>0</v>
      </c>
      <c r="F400" s="137">
        <v>0</v>
      </c>
      <c r="G400" s="17"/>
      <c r="H400" s="17"/>
    </row>
    <row r="401" spans="1:8" ht="15.75">
      <c r="A401" s="29">
        <v>1599</v>
      </c>
      <c r="B401" s="148" t="s">
        <v>97</v>
      </c>
      <c r="C401" s="148" t="s">
        <v>531</v>
      </c>
      <c r="D401" s="77">
        <v>45.49</v>
      </c>
      <c r="E401" s="79">
        <v>0</v>
      </c>
      <c r="F401" s="78">
        <v>0</v>
      </c>
      <c r="G401" s="17"/>
      <c r="H401" s="17"/>
    </row>
    <row r="402" spans="1:8" ht="15.75">
      <c r="A402" s="29">
        <v>1603</v>
      </c>
      <c r="B402" s="148" t="s">
        <v>97</v>
      </c>
      <c r="C402" s="148" t="s">
        <v>532</v>
      </c>
      <c r="D402" s="77">
        <v>105.57</v>
      </c>
      <c r="E402" s="79">
        <v>0</v>
      </c>
      <c r="F402" s="78">
        <v>0</v>
      </c>
      <c r="G402" s="17"/>
      <c r="H402" s="17"/>
    </row>
    <row r="403" spans="1:8" ht="15.75">
      <c r="A403" s="29">
        <v>6527</v>
      </c>
      <c r="B403" t="s">
        <v>97</v>
      </c>
      <c r="C403" t="s">
        <v>533</v>
      </c>
      <c r="D403" s="41">
        <v>5.49</v>
      </c>
      <c r="E403" s="140">
        <v>0</v>
      </c>
      <c r="F403" s="137">
        <v>0</v>
      </c>
      <c r="G403" s="17"/>
      <c r="H403" s="17"/>
    </row>
    <row r="404" spans="1:8" ht="15.75">
      <c r="A404" s="29">
        <v>1604</v>
      </c>
      <c r="B404" t="s">
        <v>97</v>
      </c>
      <c r="C404" t="s">
        <v>534</v>
      </c>
      <c r="D404" s="41">
        <v>38.11</v>
      </c>
      <c r="E404" s="140">
        <v>0</v>
      </c>
      <c r="F404" s="137">
        <v>0</v>
      </c>
      <c r="G404" s="17"/>
      <c r="H404" s="17"/>
    </row>
    <row r="405" spans="1:8" ht="15.75">
      <c r="A405" s="29">
        <v>6849</v>
      </c>
      <c r="B405" t="s">
        <v>97</v>
      </c>
      <c r="C405" t="s">
        <v>535</v>
      </c>
      <c r="D405" s="41">
        <v>108.89</v>
      </c>
      <c r="E405" s="140">
        <v>0</v>
      </c>
      <c r="F405" s="137">
        <v>0</v>
      </c>
      <c r="G405" s="17"/>
      <c r="H405" s="17"/>
    </row>
    <row r="406" spans="1:8" ht="15.75">
      <c r="A406" s="29">
        <v>1606</v>
      </c>
      <c r="B406" t="s">
        <v>97</v>
      </c>
      <c r="C406" t="s">
        <v>925</v>
      </c>
      <c r="D406" s="41">
        <v>31.64</v>
      </c>
      <c r="E406" s="140">
        <v>0</v>
      </c>
      <c r="F406" s="137">
        <v>0</v>
      </c>
      <c r="G406" s="17"/>
      <c r="H406" s="17"/>
    </row>
    <row r="407" spans="1:8" ht="15.75">
      <c r="A407" s="29">
        <v>1608</v>
      </c>
      <c r="B407" t="s">
        <v>97</v>
      </c>
      <c r="C407" t="s">
        <v>926</v>
      </c>
      <c r="D407" s="41">
        <v>44.46</v>
      </c>
      <c r="E407" s="140">
        <v>0</v>
      </c>
      <c r="F407" s="137">
        <v>0</v>
      </c>
      <c r="G407" s="17"/>
      <c r="H407" s="17"/>
    </row>
    <row r="408" spans="1:8" ht="15.75">
      <c r="A408" s="29">
        <v>6852</v>
      </c>
      <c r="B408" t="s">
        <v>97</v>
      </c>
      <c r="C408" t="s">
        <v>536</v>
      </c>
      <c r="D408" s="41">
        <v>79.260000000000005</v>
      </c>
      <c r="E408" s="140">
        <v>0</v>
      </c>
      <c r="F408" s="137">
        <v>0</v>
      </c>
      <c r="G408" s="17"/>
      <c r="H408" s="17"/>
    </row>
    <row r="409" spans="1:8" ht="15.75">
      <c r="A409" s="29">
        <v>2977</v>
      </c>
      <c r="B409" t="s">
        <v>97</v>
      </c>
      <c r="C409" t="s">
        <v>927</v>
      </c>
      <c r="D409" s="41">
        <v>47.99</v>
      </c>
      <c r="E409" s="140">
        <v>0</v>
      </c>
      <c r="F409" s="137">
        <v>0</v>
      </c>
      <c r="G409" s="17"/>
      <c r="H409" s="17"/>
    </row>
    <row r="410" spans="1:8" ht="15.75">
      <c r="A410" s="29">
        <v>6528</v>
      </c>
      <c r="B410" t="s">
        <v>97</v>
      </c>
      <c r="C410" t="s">
        <v>928</v>
      </c>
      <c r="D410" s="41">
        <v>4.72</v>
      </c>
      <c r="E410" s="140">
        <v>0</v>
      </c>
      <c r="F410" s="137">
        <v>0</v>
      </c>
      <c r="G410" s="17"/>
      <c r="H410" s="17"/>
    </row>
    <row r="411" spans="1:8" ht="15.75">
      <c r="A411" s="29">
        <v>6853</v>
      </c>
      <c r="B411" t="s">
        <v>97</v>
      </c>
      <c r="C411" t="s">
        <v>537</v>
      </c>
      <c r="D411" s="41">
        <v>45.6</v>
      </c>
      <c r="E411" s="140">
        <v>0</v>
      </c>
      <c r="F411" s="137">
        <v>0</v>
      </c>
      <c r="G411" s="17"/>
      <c r="H411" s="17"/>
    </row>
    <row r="412" spans="1:8" ht="15.75">
      <c r="A412" s="29">
        <v>2128</v>
      </c>
      <c r="B412" t="s">
        <v>97</v>
      </c>
      <c r="C412" t="s">
        <v>929</v>
      </c>
      <c r="D412" s="41">
        <v>127.68</v>
      </c>
      <c r="E412" s="140">
        <v>0</v>
      </c>
      <c r="F412" s="137">
        <v>0</v>
      </c>
      <c r="G412" s="17"/>
      <c r="H412" s="17"/>
    </row>
    <row r="413" spans="1:8" ht="15.75">
      <c r="A413" s="29">
        <v>6426</v>
      </c>
      <c r="B413" t="s">
        <v>97</v>
      </c>
      <c r="C413" t="s">
        <v>930</v>
      </c>
      <c r="D413" s="41">
        <v>10.15</v>
      </c>
      <c r="E413" s="140">
        <v>0</v>
      </c>
      <c r="F413" s="137">
        <v>0</v>
      </c>
      <c r="G413" s="17"/>
      <c r="H413" s="17"/>
    </row>
    <row r="414" spans="1:8" ht="15.75">
      <c r="A414" s="29">
        <v>6846</v>
      </c>
      <c r="B414" t="s">
        <v>97</v>
      </c>
      <c r="C414" t="s">
        <v>538</v>
      </c>
      <c r="D414" s="41">
        <v>45.49</v>
      </c>
      <c r="E414" s="140">
        <v>0</v>
      </c>
      <c r="F414" s="137">
        <v>0</v>
      </c>
      <c r="G414" s="17"/>
      <c r="H414" s="17"/>
    </row>
    <row r="415" spans="1:8" ht="15.75">
      <c r="A415" s="29">
        <v>6526</v>
      </c>
      <c r="B415" t="s">
        <v>97</v>
      </c>
      <c r="C415" t="s">
        <v>931</v>
      </c>
      <c r="D415" s="41">
        <v>5.22</v>
      </c>
      <c r="E415" s="140">
        <v>0</v>
      </c>
      <c r="F415" s="137">
        <v>0</v>
      </c>
      <c r="G415" s="17"/>
      <c r="H415" s="17"/>
    </row>
    <row r="416" spans="1:8" ht="15.75">
      <c r="A416" s="29">
        <v>1653</v>
      </c>
      <c r="B416" t="s">
        <v>97</v>
      </c>
      <c r="C416" t="s">
        <v>932</v>
      </c>
      <c r="D416" s="41">
        <v>45.6</v>
      </c>
      <c r="E416" s="140">
        <v>0</v>
      </c>
      <c r="F416" s="137">
        <v>0</v>
      </c>
      <c r="G416" s="17"/>
      <c r="H416" s="17"/>
    </row>
    <row r="417" spans="1:8" ht="15.75">
      <c r="A417" s="29">
        <v>6850</v>
      </c>
      <c r="B417" t="s">
        <v>97</v>
      </c>
      <c r="C417" t="s">
        <v>539</v>
      </c>
      <c r="D417" s="41">
        <v>45.6</v>
      </c>
      <c r="E417" s="140">
        <v>0</v>
      </c>
      <c r="F417" s="137">
        <v>0</v>
      </c>
      <c r="G417" s="17"/>
      <c r="H417" s="17"/>
    </row>
    <row r="418" spans="1:8" ht="15.75">
      <c r="A418" s="29">
        <v>1615</v>
      </c>
      <c r="B418" t="s">
        <v>97</v>
      </c>
      <c r="C418" t="s">
        <v>540</v>
      </c>
      <c r="D418" s="41">
        <v>33.25</v>
      </c>
      <c r="E418" s="140">
        <v>0</v>
      </c>
      <c r="F418" s="137">
        <v>0</v>
      </c>
      <c r="G418" s="17"/>
      <c r="H418" s="17"/>
    </row>
    <row r="419" spans="1:8" ht="15.75">
      <c r="A419" s="29">
        <v>2974</v>
      </c>
      <c r="B419" t="s">
        <v>97</v>
      </c>
      <c r="C419" t="s">
        <v>541</v>
      </c>
      <c r="D419" s="41">
        <v>45.6</v>
      </c>
      <c r="E419" s="140">
        <v>0</v>
      </c>
      <c r="F419" s="137">
        <v>0</v>
      </c>
      <c r="G419" s="17"/>
      <c r="H419" s="17"/>
    </row>
    <row r="420" spans="1:8" ht="15.75">
      <c r="A420" s="29">
        <v>1616</v>
      </c>
      <c r="B420" t="s">
        <v>97</v>
      </c>
      <c r="C420" t="s">
        <v>542</v>
      </c>
      <c r="D420" s="41">
        <v>19.77</v>
      </c>
      <c r="E420" s="140">
        <v>0</v>
      </c>
      <c r="F420" s="137">
        <v>0</v>
      </c>
      <c r="G420" s="17"/>
      <c r="H420" s="17"/>
    </row>
    <row r="421" spans="1:8" ht="15.75">
      <c r="A421" s="29">
        <v>1620</v>
      </c>
      <c r="B421" t="s">
        <v>97</v>
      </c>
      <c r="C421" t="s">
        <v>933</v>
      </c>
      <c r="D421" s="41">
        <v>41.37</v>
      </c>
      <c r="E421" s="140">
        <v>0</v>
      </c>
      <c r="F421" s="137">
        <v>0</v>
      </c>
      <c r="G421" s="17"/>
      <c r="H421" s="17"/>
    </row>
    <row r="422" spans="1:8" ht="15.75">
      <c r="A422" s="29">
        <v>6851</v>
      </c>
      <c r="B422" t="s">
        <v>97</v>
      </c>
      <c r="C422" t="s">
        <v>543</v>
      </c>
      <c r="D422" s="41">
        <v>69.03</v>
      </c>
      <c r="E422" s="140">
        <v>0</v>
      </c>
      <c r="F422" s="137">
        <v>0</v>
      </c>
      <c r="G422" s="17"/>
      <c r="H422" s="17"/>
    </row>
    <row r="423" spans="1:8" ht="15.75">
      <c r="A423" s="29">
        <v>2970</v>
      </c>
      <c r="B423" t="s">
        <v>97</v>
      </c>
      <c r="C423" t="s">
        <v>544</v>
      </c>
      <c r="D423" s="41">
        <v>27.01</v>
      </c>
      <c r="E423" s="140">
        <v>0</v>
      </c>
      <c r="F423" s="137">
        <v>0</v>
      </c>
      <c r="G423" s="17"/>
      <c r="H423" s="17"/>
    </row>
    <row r="424" spans="1:8" ht="15.75">
      <c r="A424" s="29">
        <v>6864</v>
      </c>
      <c r="B424" t="s">
        <v>97</v>
      </c>
      <c r="C424" t="s">
        <v>545</v>
      </c>
      <c r="D424" s="41">
        <v>81.209999999999994</v>
      </c>
      <c r="E424" s="140">
        <v>0</v>
      </c>
      <c r="F424" s="137">
        <v>0</v>
      </c>
      <c r="G424" s="17"/>
      <c r="H424" s="17"/>
    </row>
    <row r="425" spans="1:8" ht="15.75">
      <c r="A425" s="29">
        <v>1624</v>
      </c>
      <c r="B425" t="s">
        <v>97</v>
      </c>
      <c r="C425" t="s">
        <v>546</v>
      </c>
      <c r="D425" s="41">
        <v>29.64</v>
      </c>
      <c r="E425" s="140">
        <v>0</v>
      </c>
      <c r="F425" s="137">
        <v>0</v>
      </c>
      <c r="G425" s="17"/>
      <c r="H425" s="17"/>
    </row>
    <row r="426" spans="1:8" ht="15.75">
      <c r="A426" s="29">
        <v>1654</v>
      </c>
      <c r="B426" t="s">
        <v>97</v>
      </c>
      <c r="C426" t="s">
        <v>547</v>
      </c>
      <c r="D426" s="41">
        <v>0.77</v>
      </c>
      <c r="E426" s="140">
        <v>0</v>
      </c>
      <c r="F426" s="137">
        <v>0</v>
      </c>
      <c r="G426" s="17"/>
      <c r="H426" s="17"/>
    </row>
    <row r="427" spans="1:8" ht="15.75">
      <c r="A427" s="29">
        <v>6723</v>
      </c>
      <c r="B427" t="s">
        <v>97</v>
      </c>
      <c r="C427" t="s">
        <v>548</v>
      </c>
      <c r="D427" s="41">
        <v>36.25</v>
      </c>
      <c r="E427" s="140">
        <v>0</v>
      </c>
      <c r="F427" s="137">
        <v>0</v>
      </c>
      <c r="G427" s="17"/>
      <c r="H427" s="17"/>
    </row>
    <row r="428" spans="1:8" ht="15.75">
      <c r="A428" s="29">
        <v>6847</v>
      </c>
      <c r="B428" t="s">
        <v>97</v>
      </c>
      <c r="C428" t="s">
        <v>549</v>
      </c>
      <c r="D428" s="41">
        <v>138.94</v>
      </c>
      <c r="E428" s="140">
        <v>0</v>
      </c>
      <c r="F428" s="137">
        <v>0</v>
      </c>
      <c r="G428" s="17"/>
      <c r="H428" s="17"/>
    </row>
    <row r="429" spans="1:8" ht="15.75">
      <c r="A429" s="29">
        <v>1626</v>
      </c>
      <c r="B429" t="s">
        <v>97</v>
      </c>
      <c r="C429" t="s">
        <v>934</v>
      </c>
      <c r="D429" s="41">
        <v>133.94999999999999</v>
      </c>
      <c r="E429" s="140">
        <v>0</v>
      </c>
      <c r="F429" s="137">
        <v>0</v>
      </c>
      <c r="G429" s="17"/>
      <c r="H429" s="17"/>
    </row>
    <row r="430" spans="1:8" ht="15.75">
      <c r="A430" s="29">
        <v>1628</v>
      </c>
      <c r="B430" t="s">
        <v>97</v>
      </c>
      <c r="C430" t="s">
        <v>935</v>
      </c>
      <c r="D430" s="41">
        <v>66.150000000000006</v>
      </c>
      <c r="E430" s="140">
        <v>0</v>
      </c>
      <c r="F430" s="137">
        <v>0</v>
      </c>
      <c r="G430" s="17"/>
      <c r="H430" s="17"/>
    </row>
    <row r="431" spans="1:8" ht="15.75">
      <c r="A431" s="29">
        <v>6642</v>
      </c>
      <c r="B431" t="s">
        <v>97</v>
      </c>
      <c r="C431" t="s">
        <v>550</v>
      </c>
      <c r="D431" s="41">
        <v>33.68</v>
      </c>
      <c r="E431" s="140">
        <v>0</v>
      </c>
      <c r="F431" s="137">
        <v>0</v>
      </c>
      <c r="G431" s="17"/>
      <c r="H431" s="17"/>
    </row>
    <row r="432" spans="1:8" ht="15.75">
      <c r="A432" s="29">
        <v>2145</v>
      </c>
      <c r="B432" t="s">
        <v>97</v>
      </c>
      <c r="C432" t="s">
        <v>936</v>
      </c>
      <c r="D432" s="41">
        <v>39.22</v>
      </c>
      <c r="E432" s="140">
        <v>0</v>
      </c>
      <c r="F432" s="137">
        <v>0</v>
      </c>
      <c r="G432" s="17"/>
      <c r="H432" s="17"/>
    </row>
    <row r="433" spans="1:8" ht="15.75">
      <c r="A433" s="29">
        <v>1633</v>
      </c>
      <c r="B433" t="s">
        <v>97</v>
      </c>
      <c r="C433" t="s">
        <v>551</v>
      </c>
      <c r="D433" s="41">
        <v>24.32</v>
      </c>
      <c r="E433" s="140">
        <v>0</v>
      </c>
      <c r="F433" s="137">
        <v>0</v>
      </c>
      <c r="G433" s="17"/>
      <c r="H433" s="17"/>
    </row>
    <row r="434" spans="1:8" ht="15.75">
      <c r="A434" s="29">
        <v>1634</v>
      </c>
      <c r="B434" t="s">
        <v>97</v>
      </c>
      <c r="C434" t="s">
        <v>552</v>
      </c>
      <c r="D434" s="41">
        <v>0</v>
      </c>
      <c r="E434" s="140">
        <v>0</v>
      </c>
      <c r="F434" s="137">
        <v>0</v>
      </c>
      <c r="G434" s="17"/>
      <c r="H434" s="17"/>
    </row>
    <row r="435" spans="1:8" ht="15.75">
      <c r="A435" s="29">
        <v>6721</v>
      </c>
      <c r="B435" t="s">
        <v>97</v>
      </c>
      <c r="C435" t="s">
        <v>553</v>
      </c>
      <c r="D435" s="41">
        <v>155.08000000000001</v>
      </c>
      <c r="E435" s="140">
        <v>0</v>
      </c>
      <c r="F435" s="137">
        <v>0</v>
      </c>
      <c r="G435" s="17"/>
      <c r="H435" s="17"/>
    </row>
    <row r="436" spans="1:8" ht="15.75">
      <c r="A436" s="29">
        <v>2124</v>
      </c>
      <c r="B436" s="148" t="s">
        <v>97</v>
      </c>
      <c r="C436" s="148" t="s">
        <v>937</v>
      </c>
      <c r="D436" s="77">
        <v>31.35</v>
      </c>
      <c r="E436" s="79">
        <v>0</v>
      </c>
      <c r="F436" s="78">
        <v>0</v>
      </c>
      <c r="G436" s="17"/>
      <c r="H436" s="17"/>
    </row>
    <row r="437" spans="1:8" ht="15.75">
      <c r="A437" s="29">
        <v>1655</v>
      </c>
      <c r="B437" t="s">
        <v>97</v>
      </c>
      <c r="C437" t="s">
        <v>938</v>
      </c>
      <c r="D437" s="41">
        <v>18.8</v>
      </c>
      <c r="E437" s="140">
        <v>0</v>
      </c>
      <c r="F437" s="137">
        <v>0</v>
      </c>
      <c r="G437" s="17"/>
      <c r="H437" s="17"/>
    </row>
    <row r="438" spans="1:8" ht="15.75">
      <c r="A438" s="29">
        <v>1657</v>
      </c>
      <c r="B438" t="s">
        <v>97</v>
      </c>
      <c r="C438" t="s">
        <v>939</v>
      </c>
      <c r="D438" s="41">
        <v>18.8</v>
      </c>
      <c r="E438" s="140">
        <v>0</v>
      </c>
      <c r="F438" s="137">
        <v>0</v>
      </c>
      <c r="G438" s="17"/>
      <c r="H438" s="17"/>
    </row>
    <row r="439" spans="1:8" ht="15.75">
      <c r="A439" s="29">
        <v>1658</v>
      </c>
      <c r="B439" t="s">
        <v>97</v>
      </c>
      <c r="C439" t="s">
        <v>940</v>
      </c>
      <c r="D439" s="41">
        <v>60.69</v>
      </c>
      <c r="E439" s="140">
        <v>0</v>
      </c>
      <c r="F439" s="137">
        <v>0</v>
      </c>
      <c r="G439" s="17"/>
      <c r="H439" s="17"/>
    </row>
    <row r="440" spans="1:8" ht="15.75">
      <c r="A440" s="29">
        <v>2130</v>
      </c>
      <c r="B440" t="s">
        <v>97</v>
      </c>
      <c r="C440" t="s">
        <v>554</v>
      </c>
      <c r="D440" s="41">
        <v>95</v>
      </c>
      <c r="E440" s="140">
        <v>0</v>
      </c>
      <c r="F440" s="137">
        <v>0</v>
      </c>
      <c r="G440" s="17"/>
      <c r="H440" s="17"/>
    </row>
    <row r="441" spans="1:8" ht="15.75">
      <c r="A441" s="29">
        <v>1659</v>
      </c>
      <c r="B441" t="s">
        <v>97</v>
      </c>
      <c r="C441" t="s">
        <v>941</v>
      </c>
      <c r="D441" s="41">
        <v>33.89</v>
      </c>
      <c r="E441" s="140">
        <v>0</v>
      </c>
      <c r="F441" s="137">
        <v>0</v>
      </c>
      <c r="G441" s="17"/>
      <c r="H441" s="17"/>
    </row>
    <row r="442" spans="1:8" ht="15.75">
      <c r="A442" s="29">
        <v>1660</v>
      </c>
      <c r="B442" t="s">
        <v>97</v>
      </c>
      <c r="C442" t="s">
        <v>942</v>
      </c>
      <c r="D442" s="41">
        <v>31.62</v>
      </c>
      <c r="E442" s="140">
        <v>0</v>
      </c>
      <c r="F442" s="137">
        <v>0</v>
      </c>
      <c r="G442" s="17"/>
      <c r="H442" s="17"/>
    </row>
    <row r="443" spans="1:8" ht="15.75">
      <c r="A443" s="29">
        <v>1661</v>
      </c>
      <c r="B443" t="s">
        <v>97</v>
      </c>
      <c r="C443" t="s">
        <v>943</v>
      </c>
      <c r="D443" s="41">
        <v>55.53</v>
      </c>
      <c r="E443" s="140">
        <v>0</v>
      </c>
      <c r="F443" s="137">
        <v>0</v>
      </c>
      <c r="G443" s="17"/>
      <c r="H443" s="17"/>
    </row>
    <row r="444" spans="1:8" ht="15.75">
      <c r="A444" s="29">
        <v>1662</v>
      </c>
      <c r="B444" t="s">
        <v>97</v>
      </c>
      <c r="C444" t="s">
        <v>944</v>
      </c>
      <c r="D444" s="41">
        <v>60.07</v>
      </c>
      <c r="E444" s="140">
        <v>0</v>
      </c>
      <c r="F444" s="137">
        <v>0</v>
      </c>
      <c r="G444" s="17"/>
      <c r="H444" s="17"/>
    </row>
    <row r="445" spans="1:8" ht="15.75">
      <c r="A445" s="29">
        <v>1663</v>
      </c>
      <c r="B445" s="148" t="s">
        <v>97</v>
      </c>
      <c r="C445" s="148" t="s">
        <v>945</v>
      </c>
      <c r="D445" s="77">
        <v>55.53</v>
      </c>
      <c r="E445" s="79">
        <v>0</v>
      </c>
      <c r="F445" s="78">
        <v>0</v>
      </c>
      <c r="G445" s="17"/>
      <c r="H445" s="17"/>
    </row>
    <row r="446" spans="1:8" ht="15.75">
      <c r="A446" s="29">
        <v>6576</v>
      </c>
      <c r="B446" t="s">
        <v>97</v>
      </c>
      <c r="C446" t="s">
        <v>946</v>
      </c>
      <c r="D446" s="41">
        <v>16.2</v>
      </c>
      <c r="E446" s="140">
        <v>0</v>
      </c>
      <c r="F446" s="137">
        <v>0</v>
      </c>
      <c r="G446" s="17"/>
      <c r="H446" s="17"/>
    </row>
    <row r="447" spans="1:8" ht="15.75">
      <c r="A447" s="29">
        <v>1664</v>
      </c>
      <c r="B447" t="s">
        <v>97</v>
      </c>
      <c r="C447" t="s">
        <v>947</v>
      </c>
      <c r="D447" s="41">
        <v>87.78</v>
      </c>
      <c r="E447" s="140">
        <v>0</v>
      </c>
      <c r="F447" s="137">
        <v>0</v>
      </c>
      <c r="G447" s="17"/>
      <c r="H447" s="17"/>
    </row>
    <row r="448" spans="1:8" ht="15.75">
      <c r="A448" s="29">
        <v>6722</v>
      </c>
      <c r="B448" t="s">
        <v>97</v>
      </c>
      <c r="C448" t="s">
        <v>948</v>
      </c>
      <c r="D448" s="41">
        <v>37.33</v>
      </c>
      <c r="E448" s="140">
        <v>0</v>
      </c>
      <c r="F448" s="137">
        <v>0</v>
      </c>
      <c r="G448" s="17"/>
      <c r="H448" s="17"/>
    </row>
    <row r="449" spans="1:8" ht="15.75">
      <c r="A449" s="29">
        <v>1648</v>
      </c>
      <c r="B449" t="s">
        <v>97</v>
      </c>
      <c r="C449" t="s">
        <v>949</v>
      </c>
      <c r="D449" s="41">
        <v>28.28</v>
      </c>
      <c r="E449" s="140">
        <v>0</v>
      </c>
      <c r="F449" s="137">
        <v>0</v>
      </c>
      <c r="G449" s="17"/>
      <c r="H449" s="17"/>
    </row>
    <row r="450" spans="1:8" ht="15.75">
      <c r="A450" s="29">
        <v>6635</v>
      </c>
      <c r="B450" t="s">
        <v>950</v>
      </c>
      <c r="C450" t="s">
        <v>951</v>
      </c>
      <c r="D450" s="41">
        <v>9.36</v>
      </c>
      <c r="E450" s="140">
        <v>0</v>
      </c>
      <c r="F450" s="137">
        <v>0</v>
      </c>
      <c r="G450" s="17"/>
      <c r="H450" s="17"/>
    </row>
    <row r="451" spans="1:8" ht="15.75">
      <c r="A451" s="29">
        <v>6776</v>
      </c>
      <c r="B451" t="s">
        <v>950</v>
      </c>
      <c r="C451" t="s">
        <v>952</v>
      </c>
      <c r="D451" s="41">
        <v>13.08</v>
      </c>
      <c r="E451" s="140">
        <v>0</v>
      </c>
      <c r="F451" s="137">
        <v>0</v>
      </c>
      <c r="G451" s="17"/>
      <c r="H451" s="17"/>
    </row>
    <row r="452" spans="1:8" ht="15.75">
      <c r="A452" s="29">
        <v>6633</v>
      </c>
      <c r="B452" s="148" t="s">
        <v>950</v>
      </c>
      <c r="C452" s="148" t="s">
        <v>953</v>
      </c>
      <c r="D452" s="77">
        <v>7.86</v>
      </c>
      <c r="E452" s="79">
        <v>0</v>
      </c>
      <c r="F452" s="78">
        <v>0</v>
      </c>
      <c r="G452" s="17"/>
      <c r="H452" s="17"/>
    </row>
    <row r="453" spans="1:8" ht="15.75">
      <c r="A453" s="29">
        <v>6634</v>
      </c>
      <c r="B453" t="s">
        <v>950</v>
      </c>
      <c r="C453" t="s">
        <v>954</v>
      </c>
      <c r="D453" s="41">
        <v>7.86</v>
      </c>
      <c r="E453" s="140">
        <v>0</v>
      </c>
      <c r="F453" s="137">
        <v>0</v>
      </c>
      <c r="G453" s="17"/>
      <c r="H453" s="17"/>
    </row>
    <row r="454" spans="1:8" ht="15.75">
      <c r="A454" s="29">
        <v>6775</v>
      </c>
      <c r="B454" t="s">
        <v>950</v>
      </c>
      <c r="C454" t="s">
        <v>955</v>
      </c>
      <c r="D454" s="41">
        <v>12.23</v>
      </c>
      <c r="E454" s="140">
        <v>0</v>
      </c>
      <c r="F454" s="137">
        <v>0</v>
      </c>
      <c r="G454" s="17"/>
      <c r="H454" s="17"/>
    </row>
    <row r="455" spans="1:8" ht="15.75">
      <c r="A455" s="29">
        <v>6701</v>
      </c>
      <c r="B455" t="s">
        <v>950</v>
      </c>
      <c r="C455" t="s">
        <v>956</v>
      </c>
      <c r="D455" s="41">
        <v>12.46</v>
      </c>
      <c r="E455" s="140">
        <v>0</v>
      </c>
      <c r="F455" s="137">
        <v>0</v>
      </c>
      <c r="G455" s="17"/>
      <c r="H455" s="17"/>
    </row>
    <row r="456" spans="1:8" ht="15.75">
      <c r="A456" s="29">
        <v>6632</v>
      </c>
      <c r="B456" t="s">
        <v>950</v>
      </c>
      <c r="C456" t="s">
        <v>957</v>
      </c>
      <c r="D456" s="41">
        <v>12.35</v>
      </c>
      <c r="E456" s="140">
        <v>0</v>
      </c>
      <c r="F456" s="137">
        <v>0</v>
      </c>
      <c r="G456" s="17"/>
      <c r="H456" s="17"/>
    </row>
    <row r="457" spans="1:8" ht="15.75">
      <c r="A457" s="29">
        <v>6636</v>
      </c>
      <c r="B457" t="s">
        <v>950</v>
      </c>
      <c r="C457" t="s">
        <v>958</v>
      </c>
      <c r="D457" s="41">
        <v>7.48</v>
      </c>
      <c r="E457" s="140">
        <v>0</v>
      </c>
      <c r="F457" s="137">
        <v>0</v>
      </c>
      <c r="G457" s="17"/>
      <c r="H457" s="17"/>
    </row>
    <row r="458" spans="1:8" ht="15.75">
      <c r="A458" s="29">
        <v>6637</v>
      </c>
      <c r="B458" s="148" t="s">
        <v>950</v>
      </c>
      <c r="C458" s="148" t="s">
        <v>959</v>
      </c>
      <c r="D458" s="77">
        <v>7.48</v>
      </c>
      <c r="E458" s="79">
        <v>0</v>
      </c>
      <c r="F458" s="78">
        <v>0</v>
      </c>
      <c r="G458" s="17"/>
      <c r="H458" s="17"/>
    </row>
    <row r="459" spans="1:8" ht="15.75">
      <c r="A459" s="29">
        <v>6800</v>
      </c>
      <c r="B459" t="s">
        <v>443</v>
      </c>
      <c r="C459" t="s">
        <v>960</v>
      </c>
      <c r="D459" s="41">
        <v>1</v>
      </c>
      <c r="E459" s="140">
        <v>0</v>
      </c>
      <c r="F459" s="137">
        <v>0</v>
      </c>
      <c r="G459" s="17"/>
      <c r="H459" s="17"/>
    </row>
    <row r="460" spans="1:8" ht="15.75">
      <c r="A460" s="29">
        <v>6805</v>
      </c>
      <c r="B460" t="s">
        <v>443</v>
      </c>
      <c r="C460" t="s">
        <v>961</v>
      </c>
      <c r="D460" s="41">
        <v>4.5</v>
      </c>
      <c r="E460" s="140">
        <v>0</v>
      </c>
      <c r="F460" s="137">
        <v>0</v>
      </c>
      <c r="G460" s="17"/>
      <c r="H460" s="17"/>
    </row>
    <row r="461" spans="1:8" ht="15.75">
      <c r="A461" s="29">
        <v>6793</v>
      </c>
      <c r="B461" s="148" t="s">
        <v>443</v>
      </c>
      <c r="C461" s="148" t="s">
        <v>962</v>
      </c>
      <c r="D461" s="77">
        <v>1</v>
      </c>
      <c r="E461" s="79">
        <v>0</v>
      </c>
      <c r="F461" s="78">
        <v>0</v>
      </c>
      <c r="G461" s="17"/>
      <c r="H461" s="17"/>
    </row>
    <row r="462" spans="1:8" ht="15.75">
      <c r="A462" s="29">
        <v>6792</v>
      </c>
      <c r="B462" t="s">
        <v>443</v>
      </c>
      <c r="C462" t="s">
        <v>963</v>
      </c>
      <c r="D462" s="41">
        <v>1.95</v>
      </c>
      <c r="E462" s="140">
        <v>0</v>
      </c>
      <c r="F462" s="137">
        <v>0</v>
      </c>
      <c r="G462" s="17"/>
      <c r="H462" s="17"/>
    </row>
    <row r="463" spans="1:8" ht="15.75">
      <c r="A463" s="29">
        <v>6439</v>
      </c>
      <c r="B463" t="s">
        <v>443</v>
      </c>
      <c r="C463" t="s">
        <v>964</v>
      </c>
      <c r="D463" s="41">
        <v>11.68</v>
      </c>
      <c r="E463" s="140">
        <v>0</v>
      </c>
      <c r="F463" s="137">
        <v>0</v>
      </c>
      <c r="G463" s="17"/>
      <c r="H463" s="17"/>
    </row>
    <row r="464" spans="1:8" ht="15.75">
      <c r="A464" s="29">
        <v>6863</v>
      </c>
      <c r="B464" s="148" t="s">
        <v>443</v>
      </c>
      <c r="C464" s="148" t="s">
        <v>965</v>
      </c>
      <c r="D464" s="77">
        <v>8.8800000000000008</v>
      </c>
      <c r="E464" s="79">
        <v>0</v>
      </c>
      <c r="F464" s="78">
        <v>0</v>
      </c>
      <c r="G464" s="17"/>
      <c r="H464" s="17"/>
    </row>
    <row r="465" spans="1:8" ht="15.75">
      <c r="A465" s="29">
        <v>6859</v>
      </c>
      <c r="B465" t="s">
        <v>443</v>
      </c>
      <c r="C465" t="s">
        <v>555</v>
      </c>
      <c r="D465" s="41">
        <v>9.3699999999999992</v>
      </c>
      <c r="E465" s="140">
        <v>0</v>
      </c>
      <c r="F465" s="137">
        <v>0</v>
      </c>
      <c r="G465" s="17"/>
      <c r="H465" s="17"/>
    </row>
    <row r="466" spans="1:8" ht="15.75">
      <c r="A466" s="29">
        <v>6791</v>
      </c>
      <c r="B466" t="s">
        <v>443</v>
      </c>
      <c r="C466" t="s">
        <v>556</v>
      </c>
      <c r="D466" s="41">
        <v>6.79</v>
      </c>
      <c r="E466" s="140">
        <v>0</v>
      </c>
      <c r="F466" s="137">
        <v>0</v>
      </c>
      <c r="G466" s="17"/>
      <c r="H466" s="17"/>
    </row>
    <row r="467" spans="1:8" ht="15.75">
      <c r="A467" s="29">
        <v>6806</v>
      </c>
      <c r="B467" t="s">
        <v>443</v>
      </c>
      <c r="C467" t="s">
        <v>966</v>
      </c>
      <c r="D467" s="41">
        <v>26.9</v>
      </c>
      <c r="E467" s="140">
        <v>0</v>
      </c>
      <c r="F467" s="137">
        <v>0</v>
      </c>
      <c r="G467" s="17"/>
      <c r="H467" s="17"/>
    </row>
    <row r="468" spans="1:8" ht="15.75">
      <c r="A468" s="29">
        <v>6802</v>
      </c>
      <c r="B468" t="s">
        <v>443</v>
      </c>
      <c r="C468" t="s">
        <v>967</v>
      </c>
      <c r="D468" s="41">
        <v>0.55000000000000004</v>
      </c>
      <c r="E468" s="140">
        <v>0</v>
      </c>
      <c r="F468" s="137">
        <v>0</v>
      </c>
      <c r="G468" s="17"/>
      <c r="H468" s="17"/>
    </row>
    <row r="469" spans="1:8" ht="15.75">
      <c r="A469" s="29">
        <v>6540</v>
      </c>
      <c r="B469" s="148" t="s">
        <v>443</v>
      </c>
      <c r="C469" s="148" t="s">
        <v>968</v>
      </c>
      <c r="D469" s="77">
        <v>66.900000000000006</v>
      </c>
      <c r="E469" s="79">
        <v>0</v>
      </c>
      <c r="F469" s="78">
        <v>0</v>
      </c>
      <c r="G469" s="17"/>
      <c r="H469" s="17"/>
    </row>
    <row r="470" spans="1:8" ht="15.75">
      <c r="A470" s="29">
        <v>6072</v>
      </c>
      <c r="B470" t="s">
        <v>443</v>
      </c>
      <c r="C470" t="s">
        <v>969</v>
      </c>
      <c r="D470" s="41">
        <v>11</v>
      </c>
      <c r="E470" s="140">
        <v>0</v>
      </c>
      <c r="F470" s="137">
        <v>0</v>
      </c>
      <c r="G470" s="17"/>
      <c r="H470" s="17"/>
    </row>
    <row r="471" spans="1:8" ht="15.75">
      <c r="A471" s="29">
        <v>6804</v>
      </c>
      <c r="B471" t="s">
        <v>443</v>
      </c>
      <c r="C471" t="s">
        <v>970</v>
      </c>
      <c r="D471" s="41">
        <v>19.8</v>
      </c>
      <c r="E471" s="140">
        <v>0</v>
      </c>
      <c r="F471" s="137">
        <v>0</v>
      </c>
      <c r="G471" s="17"/>
      <c r="H471" s="17"/>
    </row>
    <row r="472" spans="1:8" ht="15.75">
      <c r="A472" s="29">
        <v>6798</v>
      </c>
      <c r="B472" t="s">
        <v>443</v>
      </c>
      <c r="C472" t="s">
        <v>971</v>
      </c>
      <c r="D472" s="41">
        <v>1.9</v>
      </c>
      <c r="E472" s="140">
        <v>0</v>
      </c>
      <c r="F472" s="137">
        <v>0</v>
      </c>
      <c r="G472" s="17"/>
      <c r="H472" s="17"/>
    </row>
    <row r="473" spans="1:8" ht="15.75">
      <c r="A473" s="29">
        <v>6860</v>
      </c>
      <c r="B473" t="s">
        <v>443</v>
      </c>
      <c r="C473" t="s">
        <v>557</v>
      </c>
      <c r="D473" s="41">
        <v>7.19</v>
      </c>
      <c r="E473" s="140">
        <v>0</v>
      </c>
      <c r="F473" s="137">
        <v>0</v>
      </c>
      <c r="G473" s="17"/>
      <c r="H473" s="17"/>
    </row>
    <row r="474" spans="1:8" ht="15.75">
      <c r="A474" s="29">
        <v>6824</v>
      </c>
      <c r="B474" t="s">
        <v>443</v>
      </c>
      <c r="C474" t="s">
        <v>972</v>
      </c>
      <c r="D474" s="41">
        <v>24.9</v>
      </c>
      <c r="E474" s="140">
        <v>0</v>
      </c>
      <c r="F474" s="137">
        <v>0</v>
      </c>
      <c r="G474" s="17"/>
      <c r="H474" s="17"/>
    </row>
    <row r="475" spans="1:8" ht="15.75">
      <c r="A475" s="29">
        <v>6799</v>
      </c>
      <c r="B475" t="s">
        <v>443</v>
      </c>
      <c r="C475" t="s">
        <v>973</v>
      </c>
      <c r="D475" s="41">
        <v>3.5</v>
      </c>
      <c r="E475" s="140">
        <v>0</v>
      </c>
      <c r="F475" s="137">
        <v>0</v>
      </c>
      <c r="G475" s="17"/>
      <c r="H475" s="17"/>
    </row>
    <row r="476" spans="1:8" ht="15.75">
      <c r="A476" s="29">
        <v>6796</v>
      </c>
      <c r="B476" t="s">
        <v>443</v>
      </c>
      <c r="C476" t="s">
        <v>974</v>
      </c>
      <c r="D476" s="41">
        <v>3.8</v>
      </c>
      <c r="E476" s="140">
        <v>0</v>
      </c>
      <c r="F476" s="137">
        <v>0</v>
      </c>
      <c r="G476" s="17"/>
      <c r="H476" s="17"/>
    </row>
    <row r="477" spans="1:8" ht="15.75">
      <c r="A477" s="29">
        <v>6795</v>
      </c>
      <c r="B477" s="148" t="s">
        <v>443</v>
      </c>
      <c r="C477" s="148" t="s">
        <v>975</v>
      </c>
      <c r="D477" s="77">
        <v>3.8</v>
      </c>
      <c r="E477" s="79">
        <v>0</v>
      </c>
      <c r="F477" s="78">
        <v>0</v>
      </c>
      <c r="G477" s="17"/>
      <c r="H477" s="17"/>
    </row>
    <row r="478" spans="1:8" ht="15.75">
      <c r="A478" s="29">
        <v>6797</v>
      </c>
      <c r="B478" t="s">
        <v>443</v>
      </c>
      <c r="C478" t="s">
        <v>976</v>
      </c>
      <c r="D478" s="41">
        <v>2.9</v>
      </c>
      <c r="E478" s="140">
        <v>0</v>
      </c>
      <c r="F478" s="137">
        <v>0</v>
      </c>
      <c r="G478" s="17"/>
      <c r="H478" s="17"/>
    </row>
    <row r="479" spans="1:8" ht="15.75">
      <c r="A479" s="29">
        <v>6801</v>
      </c>
      <c r="B479" t="s">
        <v>443</v>
      </c>
      <c r="C479" t="s">
        <v>977</v>
      </c>
      <c r="D479" s="41">
        <v>18.75</v>
      </c>
      <c r="E479" s="140">
        <v>0</v>
      </c>
      <c r="F479" s="137">
        <v>0</v>
      </c>
      <c r="G479" s="17"/>
      <c r="H479" s="17"/>
    </row>
    <row r="480" spans="1:8" ht="15.75">
      <c r="A480" s="29">
        <v>6794</v>
      </c>
      <c r="B480" t="s">
        <v>443</v>
      </c>
      <c r="C480" t="s">
        <v>978</v>
      </c>
      <c r="D480" s="41">
        <v>3.9</v>
      </c>
      <c r="E480" s="140">
        <v>0</v>
      </c>
      <c r="F480" s="137">
        <v>0</v>
      </c>
      <c r="G480" s="17"/>
      <c r="H480" s="17"/>
    </row>
    <row r="481" spans="1:8" ht="15.75">
      <c r="A481" s="29">
        <v>2190</v>
      </c>
      <c r="B481" t="s">
        <v>82</v>
      </c>
      <c r="C481" t="s">
        <v>979</v>
      </c>
      <c r="D481" s="41">
        <v>14.9</v>
      </c>
      <c r="E481" s="140">
        <v>0</v>
      </c>
      <c r="F481" s="137">
        <v>0</v>
      </c>
      <c r="G481" s="17"/>
      <c r="H481" s="17"/>
    </row>
    <row r="482" spans="1:8" ht="15.75">
      <c r="A482" s="29">
        <v>1676</v>
      </c>
      <c r="B482" t="s">
        <v>82</v>
      </c>
      <c r="C482" t="s">
        <v>980</v>
      </c>
      <c r="D482" s="41">
        <v>8.1999999999999993</v>
      </c>
      <c r="E482" s="140">
        <v>0</v>
      </c>
      <c r="F482" s="137">
        <v>0</v>
      </c>
      <c r="G482" s="17"/>
      <c r="H482" s="17"/>
    </row>
    <row r="483" spans="1:8" ht="15.75">
      <c r="A483" s="29">
        <v>1677</v>
      </c>
      <c r="B483" t="s">
        <v>82</v>
      </c>
      <c r="C483" t="s">
        <v>981</v>
      </c>
      <c r="D483" s="41">
        <v>13.5</v>
      </c>
      <c r="E483" s="140">
        <v>0</v>
      </c>
      <c r="F483" s="137">
        <v>0</v>
      </c>
      <c r="G483" s="17"/>
      <c r="H483" s="17"/>
    </row>
    <row r="484" spans="1:8" ht="15.75">
      <c r="A484" s="29">
        <v>1678</v>
      </c>
      <c r="B484" t="s">
        <v>82</v>
      </c>
      <c r="C484" t="s">
        <v>982</v>
      </c>
      <c r="D484" s="41">
        <v>10.5</v>
      </c>
      <c r="E484" s="140">
        <v>0</v>
      </c>
      <c r="F484" s="137">
        <v>0</v>
      </c>
      <c r="G484" s="17"/>
      <c r="H484" s="17"/>
    </row>
    <row r="485" spans="1:8" ht="15.75">
      <c r="A485" s="29">
        <v>6073</v>
      </c>
      <c r="B485" t="s">
        <v>82</v>
      </c>
      <c r="C485" t="s">
        <v>983</v>
      </c>
      <c r="D485" s="41">
        <v>12</v>
      </c>
      <c r="E485" s="140">
        <v>0</v>
      </c>
      <c r="F485" s="137">
        <v>0</v>
      </c>
      <c r="G485" s="17"/>
      <c r="H485" s="17"/>
    </row>
    <row r="486" spans="1:8" ht="15.75">
      <c r="A486" s="29">
        <v>1679</v>
      </c>
      <c r="B486" t="s">
        <v>82</v>
      </c>
      <c r="C486" t="s">
        <v>984</v>
      </c>
      <c r="D486" s="41">
        <v>14.8</v>
      </c>
      <c r="E486" s="140">
        <v>0</v>
      </c>
      <c r="F486" s="137">
        <v>0</v>
      </c>
      <c r="G486" s="17"/>
      <c r="H486" s="17"/>
    </row>
    <row r="487" spans="1:8" ht="15.75">
      <c r="A487" s="29">
        <v>1682</v>
      </c>
      <c r="B487" t="s">
        <v>82</v>
      </c>
      <c r="C487" t="s">
        <v>985</v>
      </c>
      <c r="D487" s="41">
        <v>8.1999999999999993</v>
      </c>
      <c r="E487" s="140">
        <v>0</v>
      </c>
      <c r="F487" s="137">
        <v>0</v>
      </c>
      <c r="G487" s="17"/>
      <c r="H487" s="17"/>
    </row>
    <row r="488" spans="1:8" ht="15.75">
      <c r="A488" s="29">
        <v>1683</v>
      </c>
      <c r="B488" t="s">
        <v>82</v>
      </c>
      <c r="C488" t="s">
        <v>558</v>
      </c>
      <c r="D488" s="41">
        <v>18.5</v>
      </c>
      <c r="E488" s="140">
        <v>0</v>
      </c>
      <c r="F488" s="137">
        <v>0</v>
      </c>
      <c r="G488" s="17"/>
      <c r="H488" s="17"/>
    </row>
    <row r="489" spans="1:8" ht="15.75">
      <c r="A489" s="29">
        <v>6731</v>
      </c>
      <c r="B489" s="148" t="s">
        <v>82</v>
      </c>
      <c r="C489" s="148" t="s">
        <v>986</v>
      </c>
      <c r="D489" s="77">
        <v>22.5</v>
      </c>
      <c r="E489" s="79">
        <v>0</v>
      </c>
      <c r="F489" s="78">
        <v>0</v>
      </c>
      <c r="G489" s="17"/>
      <c r="H489" s="17"/>
    </row>
    <row r="490" spans="1:8" ht="15.75">
      <c r="A490" s="29">
        <v>6866</v>
      </c>
      <c r="B490" t="s">
        <v>82</v>
      </c>
      <c r="C490" t="s">
        <v>559</v>
      </c>
      <c r="D490" s="41">
        <v>13.5</v>
      </c>
      <c r="E490" s="140">
        <v>0</v>
      </c>
      <c r="F490" s="137">
        <v>0</v>
      </c>
      <c r="G490" s="17"/>
      <c r="H490" s="17"/>
    </row>
    <row r="491" spans="1:8" ht="15.75">
      <c r="A491" s="29">
        <v>6865</v>
      </c>
      <c r="B491" t="s">
        <v>82</v>
      </c>
      <c r="C491" t="s">
        <v>560</v>
      </c>
      <c r="D491" s="41">
        <v>8.9</v>
      </c>
      <c r="E491" s="140">
        <v>0</v>
      </c>
      <c r="F491" s="137">
        <v>0</v>
      </c>
      <c r="G491" s="17"/>
      <c r="H491" s="17"/>
    </row>
    <row r="492" spans="1:8" ht="15.75">
      <c r="A492" s="29">
        <v>6550</v>
      </c>
      <c r="B492" t="s">
        <v>82</v>
      </c>
      <c r="C492" t="s">
        <v>987</v>
      </c>
      <c r="D492" s="41">
        <v>6.5</v>
      </c>
      <c r="E492" s="140">
        <v>0</v>
      </c>
      <c r="F492" s="137">
        <v>0</v>
      </c>
      <c r="G492" s="17"/>
      <c r="H492" s="17"/>
    </row>
    <row r="493" spans="1:8" ht="15.75">
      <c r="A493" s="29">
        <v>6730</v>
      </c>
      <c r="B493" t="s">
        <v>82</v>
      </c>
      <c r="C493" t="s">
        <v>988</v>
      </c>
      <c r="D493" s="41">
        <v>9.6999999999999993</v>
      </c>
      <c r="E493" s="140">
        <v>0</v>
      </c>
      <c r="F493" s="137">
        <v>0</v>
      </c>
      <c r="G493" s="17"/>
      <c r="H493" s="17"/>
    </row>
    <row r="494" spans="1:8" ht="15.75">
      <c r="A494" s="29">
        <v>1685</v>
      </c>
      <c r="B494" t="s">
        <v>82</v>
      </c>
      <c r="C494" t="s">
        <v>989</v>
      </c>
      <c r="D494" s="41">
        <v>14.5</v>
      </c>
      <c r="E494" s="140">
        <v>0</v>
      </c>
      <c r="F494" s="137">
        <v>0</v>
      </c>
      <c r="G494" s="17"/>
      <c r="H494" s="17"/>
    </row>
    <row r="495" spans="1:8" ht="15.75">
      <c r="A495" s="29">
        <v>6577</v>
      </c>
      <c r="B495" s="148" t="s">
        <v>82</v>
      </c>
      <c r="C495" s="148" t="s">
        <v>990</v>
      </c>
      <c r="D495" s="77">
        <v>15.9</v>
      </c>
      <c r="E495" s="79">
        <v>0</v>
      </c>
      <c r="F495" s="78">
        <v>0</v>
      </c>
      <c r="G495" s="17"/>
      <c r="H495" s="17"/>
    </row>
    <row r="496" spans="1:8" ht="15.75">
      <c r="A496" s="29">
        <v>2965</v>
      </c>
      <c r="B496" t="s">
        <v>98</v>
      </c>
      <c r="C496" t="s">
        <v>991</v>
      </c>
      <c r="D496" s="41">
        <v>11.39</v>
      </c>
      <c r="E496" s="140">
        <v>0</v>
      </c>
      <c r="F496" s="137">
        <v>0</v>
      </c>
      <c r="G496" s="17"/>
      <c r="H496" s="17"/>
    </row>
    <row r="497" spans="1:8" ht="15.75">
      <c r="A497" s="29">
        <v>6790</v>
      </c>
      <c r="B497" t="s">
        <v>98</v>
      </c>
      <c r="C497" t="s">
        <v>992</v>
      </c>
      <c r="D497" s="41">
        <v>1.18</v>
      </c>
      <c r="E497" s="140">
        <v>0</v>
      </c>
      <c r="F497" s="137">
        <v>0</v>
      </c>
      <c r="G497" s="17"/>
      <c r="H497" s="17"/>
    </row>
    <row r="498" spans="1:8" ht="15.75">
      <c r="A498" s="29">
        <v>6807</v>
      </c>
      <c r="B498" t="s">
        <v>98</v>
      </c>
      <c r="C498" t="s">
        <v>993</v>
      </c>
      <c r="D498" s="41">
        <v>14.3</v>
      </c>
      <c r="E498" s="140">
        <v>0</v>
      </c>
      <c r="F498" s="137">
        <v>0</v>
      </c>
      <c r="G498" s="17"/>
      <c r="H498" s="17"/>
    </row>
    <row r="499" spans="1:8" ht="15.75">
      <c r="A499" s="29">
        <v>1721</v>
      </c>
      <c r="B499" s="148" t="s">
        <v>98</v>
      </c>
      <c r="C499" s="148" t="s">
        <v>994</v>
      </c>
      <c r="D499" s="77">
        <v>0.99</v>
      </c>
      <c r="E499" s="79">
        <v>0</v>
      </c>
      <c r="F499" s="78">
        <v>0</v>
      </c>
      <c r="G499" s="17"/>
      <c r="H499" s="17"/>
    </row>
    <row r="500" spans="1:8" ht="15.75">
      <c r="A500" s="29">
        <v>1724</v>
      </c>
      <c r="B500" t="s">
        <v>98</v>
      </c>
      <c r="C500" t="s">
        <v>995</v>
      </c>
      <c r="D500" s="41">
        <v>11.41</v>
      </c>
      <c r="E500" s="140">
        <v>0</v>
      </c>
      <c r="F500" s="137">
        <v>0</v>
      </c>
      <c r="G500" s="17"/>
      <c r="H500" s="17"/>
    </row>
    <row r="501" spans="1:8" ht="15.75">
      <c r="A501" s="29">
        <v>2968</v>
      </c>
      <c r="B501" t="s">
        <v>98</v>
      </c>
      <c r="C501" t="s">
        <v>996</v>
      </c>
      <c r="D501" s="41">
        <v>33.07</v>
      </c>
      <c r="E501" s="140">
        <v>0</v>
      </c>
      <c r="F501" s="137">
        <v>0</v>
      </c>
      <c r="G501" s="17"/>
      <c r="H501" s="17"/>
    </row>
    <row r="502" spans="1:8" ht="15.75">
      <c r="A502" s="29">
        <v>2969</v>
      </c>
      <c r="B502" t="s">
        <v>98</v>
      </c>
      <c r="C502" t="s">
        <v>997</v>
      </c>
      <c r="D502" s="41">
        <v>8.26</v>
      </c>
      <c r="E502" s="140">
        <v>0</v>
      </c>
      <c r="F502" s="137">
        <v>0</v>
      </c>
      <c r="G502" s="17"/>
      <c r="H502" s="17"/>
    </row>
    <row r="503" spans="1:8" ht="15.75">
      <c r="A503" s="29">
        <v>1734</v>
      </c>
      <c r="B503" t="s">
        <v>98</v>
      </c>
      <c r="C503" t="s">
        <v>998</v>
      </c>
      <c r="D503" s="41">
        <v>20.9</v>
      </c>
      <c r="E503" s="140">
        <v>0</v>
      </c>
      <c r="F503" s="137">
        <v>0</v>
      </c>
      <c r="G503" s="17"/>
      <c r="H503" s="17"/>
    </row>
    <row r="504" spans="1:8" ht="15.75">
      <c r="A504" s="29">
        <v>6808</v>
      </c>
      <c r="B504" t="s">
        <v>98</v>
      </c>
      <c r="C504" t="s">
        <v>999</v>
      </c>
      <c r="D504" s="41">
        <v>19.28</v>
      </c>
      <c r="E504" s="140">
        <v>0</v>
      </c>
      <c r="F504" s="137">
        <v>0</v>
      </c>
      <c r="G504" s="17"/>
      <c r="H504" s="17"/>
    </row>
    <row r="505" spans="1:8" ht="15.75">
      <c r="A505" s="29">
        <v>6787</v>
      </c>
      <c r="B505" s="148" t="s">
        <v>98</v>
      </c>
      <c r="C505" s="148" t="s">
        <v>1000</v>
      </c>
      <c r="D505" s="77">
        <v>3.75</v>
      </c>
      <c r="E505" s="79">
        <v>0</v>
      </c>
      <c r="F505" s="78">
        <v>0</v>
      </c>
      <c r="G505" s="17"/>
      <c r="H505" s="17"/>
    </row>
    <row r="506" spans="1:8" ht="15.75">
      <c r="A506" s="29">
        <v>6789</v>
      </c>
      <c r="B506" s="148" t="s">
        <v>98</v>
      </c>
      <c r="C506" s="148" t="s">
        <v>1001</v>
      </c>
      <c r="D506" s="77">
        <v>17.62</v>
      </c>
      <c r="E506" s="79">
        <v>0</v>
      </c>
      <c r="F506" s="78">
        <v>0</v>
      </c>
      <c r="G506" s="17"/>
      <c r="H506" s="17"/>
    </row>
    <row r="507" spans="1:8" ht="15.75">
      <c r="A507" s="29">
        <v>1733</v>
      </c>
      <c r="B507" t="s">
        <v>98</v>
      </c>
      <c r="C507" t="s">
        <v>1002</v>
      </c>
      <c r="D507" s="41">
        <v>0.28000000000000003</v>
      </c>
      <c r="E507" s="140">
        <v>0</v>
      </c>
      <c r="F507" s="137">
        <v>0</v>
      </c>
      <c r="G507" s="17"/>
      <c r="H507" s="17"/>
    </row>
    <row r="508" spans="1:8" ht="15.75">
      <c r="A508" s="29">
        <v>1112</v>
      </c>
      <c r="B508" t="s">
        <v>444</v>
      </c>
      <c r="C508" t="s">
        <v>1003</v>
      </c>
      <c r="D508" s="41">
        <v>90.37</v>
      </c>
      <c r="E508" s="140">
        <v>0</v>
      </c>
      <c r="F508" s="137">
        <v>0</v>
      </c>
      <c r="G508" s="17"/>
      <c r="H508" s="17"/>
    </row>
    <row r="509" spans="1:8" ht="15.75">
      <c r="A509" s="29">
        <v>1113</v>
      </c>
      <c r="B509" t="s">
        <v>444</v>
      </c>
      <c r="C509" t="s">
        <v>1004</v>
      </c>
      <c r="D509" s="41">
        <v>11.88</v>
      </c>
      <c r="E509" s="140">
        <v>0</v>
      </c>
      <c r="F509" s="137">
        <v>0</v>
      </c>
      <c r="G509" s="17"/>
      <c r="H509" s="17"/>
    </row>
    <row r="510" spans="1:8" ht="15.75">
      <c r="A510" s="29">
        <v>1114</v>
      </c>
      <c r="B510" t="s">
        <v>444</v>
      </c>
      <c r="C510" t="s">
        <v>1005</v>
      </c>
      <c r="D510" s="41">
        <v>10.8</v>
      </c>
      <c r="E510" s="140">
        <v>0</v>
      </c>
      <c r="F510" s="137">
        <v>0</v>
      </c>
      <c r="G510" s="17"/>
      <c r="H510" s="17"/>
    </row>
    <row r="511" spans="1:8" ht="15.75">
      <c r="A511" s="29">
        <v>1115</v>
      </c>
      <c r="B511" t="s">
        <v>444</v>
      </c>
      <c r="C511" t="s">
        <v>1006</v>
      </c>
      <c r="D511" s="41">
        <v>11.03</v>
      </c>
      <c r="E511" s="140">
        <v>0</v>
      </c>
      <c r="F511" s="137">
        <v>0</v>
      </c>
      <c r="G511" s="17"/>
      <c r="H511" s="17"/>
    </row>
    <row r="512" spans="1:8" ht="15.75">
      <c r="A512" s="29">
        <v>1116</v>
      </c>
      <c r="B512" s="148" t="s">
        <v>444</v>
      </c>
      <c r="C512" s="148" t="s">
        <v>1007</v>
      </c>
      <c r="D512" s="77">
        <v>22.86</v>
      </c>
      <c r="E512" s="79">
        <v>0</v>
      </c>
      <c r="F512" s="78">
        <v>0</v>
      </c>
      <c r="G512" s="17"/>
      <c r="H512" s="17"/>
    </row>
    <row r="513" spans="1:8" ht="15.75">
      <c r="A513" s="29">
        <v>1122</v>
      </c>
      <c r="B513" t="s">
        <v>444</v>
      </c>
      <c r="C513" t="s">
        <v>1008</v>
      </c>
      <c r="D513" s="41">
        <v>5.34</v>
      </c>
      <c r="E513" s="140">
        <v>0</v>
      </c>
      <c r="F513" s="137">
        <v>0</v>
      </c>
      <c r="G513" s="17"/>
      <c r="H513" s="17"/>
    </row>
    <row r="514" spans="1:8" ht="15.75">
      <c r="A514" s="29">
        <v>1117</v>
      </c>
      <c r="B514" t="s">
        <v>444</v>
      </c>
      <c r="C514" t="s">
        <v>561</v>
      </c>
      <c r="D514" s="41">
        <v>16.2</v>
      </c>
      <c r="E514" s="140">
        <v>0</v>
      </c>
      <c r="F514" s="137">
        <v>0</v>
      </c>
      <c r="G514" s="17"/>
      <c r="H514" s="17"/>
    </row>
    <row r="515" spans="1:8" ht="15.75">
      <c r="A515" s="29">
        <v>1118</v>
      </c>
      <c r="B515" s="148" t="s">
        <v>444</v>
      </c>
      <c r="C515" s="148" t="s">
        <v>1009</v>
      </c>
      <c r="D515" s="77">
        <v>17.57</v>
      </c>
      <c r="E515" s="79">
        <v>0</v>
      </c>
      <c r="F515" s="78">
        <v>0</v>
      </c>
      <c r="G515" s="17"/>
      <c r="H515" s="17"/>
    </row>
    <row r="516" spans="1:8" ht="15.75">
      <c r="A516" s="29">
        <v>1119</v>
      </c>
      <c r="B516" t="s">
        <v>444</v>
      </c>
      <c r="C516" t="s">
        <v>1010</v>
      </c>
      <c r="D516" s="41">
        <v>8.56</v>
      </c>
      <c r="E516" s="140">
        <v>0</v>
      </c>
      <c r="F516" s="137">
        <v>0</v>
      </c>
      <c r="G516" s="17"/>
      <c r="H516" s="17"/>
    </row>
    <row r="517" spans="1:8" ht="15.75">
      <c r="A517" s="29">
        <v>1227</v>
      </c>
      <c r="B517" t="s">
        <v>444</v>
      </c>
      <c r="C517" t="s">
        <v>562</v>
      </c>
      <c r="D517" s="41">
        <v>10.64</v>
      </c>
      <c r="E517" s="140">
        <v>0</v>
      </c>
      <c r="F517" s="137">
        <v>0</v>
      </c>
      <c r="G517" s="17"/>
      <c r="H517" s="17"/>
    </row>
    <row r="518" spans="1:8" ht="15.75">
      <c r="A518" s="29">
        <v>6070</v>
      </c>
      <c r="B518" t="s">
        <v>444</v>
      </c>
      <c r="C518" t="s">
        <v>1011</v>
      </c>
      <c r="D518" s="41">
        <v>3.52</v>
      </c>
      <c r="E518" s="140">
        <v>0</v>
      </c>
      <c r="F518" s="137">
        <v>0</v>
      </c>
      <c r="G518" s="17"/>
      <c r="H518" s="17"/>
    </row>
    <row r="519" spans="1:8" ht="15.75">
      <c r="A519" s="29">
        <v>1123</v>
      </c>
      <c r="B519" t="s">
        <v>444</v>
      </c>
      <c r="C519" t="s">
        <v>1012</v>
      </c>
      <c r="D519" s="41">
        <v>4.8099999999999996</v>
      </c>
      <c r="E519" s="140">
        <v>0</v>
      </c>
      <c r="F519" s="137">
        <v>0</v>
      </c>
      <c r="G519" s="17"/>
      <c r="H519" s="17"/>
    </row>
    <row r="520" spans="1:8" ht="15.75">
      <c r="A520" s="29">
        <v>1124</v>
      </c>
      <c r="B520" t="s">
        <v>444</v>
      </c>
      <c r="C520" t="s">
        <v>1013</v>
      </c>
      <c r="D520" s="41">
        <v>4.63</v>
      </c>
      <c r="E520" s="140">
        <v>0</v>
      </c>
      <c r="F520" s="137">
        <v>0</v>
      </c>
      <c r="G520" s="17"/>
      <c r="H520" s="17"/>
    </row>
    <row r="521" spans="1:8" ht="15.75">
      <c r="A521" s="29">
        <v>1125</v>
      </c>
      <c r="B521" t="s">
        <v>444</v>
      </c>
      <c r="C521" t="s">
        <v>1014</v>
      </c>
      <c r="D521" s="41">
        <v>19.7</v>
      </c>
      <c r="E521" s="140">
        <v>0</v>
      </c>
      <c r="F521" s="137">
        <v>0</v>
      </c>
      <c r="G521" s="17"/>
      <c r="H521" s="17"/>
    </row>
    <row r="522" spans="1:8" ht="15.75">
      <c r="A522" s="29">
        <v>6735</v>
      </c>
      <c r="B522" t="s">
        <v>444</v>
      </c>
      <c r="C522" t="s">
        <v>563</v>
      </c>
      <c r="D522" s="41">
        <v>5.67</v>
      </c>
      <c r="E522" s="140">
        <v>0</v>
      </c>
      <c r="F522" s="137">
        <v>0</v>
      </c>
      <c r="G522" s="17"/>
      <c r="H522" s="17"/>
    </row>
    <row r="523" spans="1:8" ht="15.75">
      <c r="A523" s="29">
        <v>1126</v>
      </c>
      <c r="B523" s="148" t="s">
        <v>444</v>
      </c>
      <c r="C523" s="148" t="s">
        <v>1015</v>
      </c>
      <c r="D523" s="77">
        <v>7.04</v>
      </c>
      <c r="E523" s="79">
        <v>0</v>
      </c>
      <c r="F523" s="78">
        <v>0</v>
      </c>
      <c r="G523" s="17"/>
      <c r="H523" s="17"/>
    </row>
    <row r="524" spans="1:8" ht="15.75">
      <c r="A524" s="29">
        <v>1127</v>
      </c>
      <c r="B524" t="s">
        <v>444</v>
      </c>
      <c r="C524" t="s">
        <v>662</v>
      </c>
      <c r="D524" s="41">
        <v>15.91</v>
      </c>
      <c r="E524" s="140">
        <v>0</v>
      </c>
      <c r="F524" s="137">
        <v>0</v>
      </c>
      <c r="G524" s="17"/>
      <c r="H524" s="17"/>
    </row>
    <row r="525" spans="1:8" ht="15.75">
      <c r="A525" s="29">
        <v>1128</v>
      </c>
      <c r="B525" t="s">
        <v>444</v>
      </c>
      <c r="C525" t="s">
        <v>1016</v>
      </c>
      <c r="D525" s="41">
        <v>22.35</v>
      </c>
      <c r="E525" s="140">
        <v>0</v>
      </c>
      <c r="F525" s="137">
        <v>0</v>
      </c>
      <c r="G525" s="17"/>
      <c r="H525" s="17"/>
    </row>
    <row r="526" spans="1:8" ht="15.75">
      <c r="A526" s="29">
        <v>1129</v>
      </c>
      <c r="B526" t="s">
        <v>444</v>
      </c>
      <c r="C526" t="s">
        <v>1017</v>
      </c>
      <c r="D526" s="41">
        <v>6.07</v>
      </c>
      <c r="E526" s="140">
        <v>0</v>
      </c>
      <c r="F526" s="137">
        <v>0</v>
      </c>
      <c r="G526" s="17"/>
      <c r="H526" s="17"/>
    </row>
    <row r="527" spans="1:8" ht="15.75">
      <c r="A527" s="29">
        <v>1131</v>
      </c>
      <c r="B527" t="s">
        <v>444</v>
      </c>
      <c r="C527" t="s">
        <v>564</v>
      </c>
      <c r="D527" s="41">
        <v>2.35</v>
      </c>
      <c r="E527" s="140">
        <v>0</v>
      </c>
      <c r="F527" s="137">
        <v>0</v>
      </c>
      <c r="G527" s="17"/>
      <c r="H527" s="17"/>
    </row>
    <row r="528" spans="1:8" ht="15.75">
      <c r="A528" s="29">
        <v>1132</v>
      </c>
      <c r="B528" t="s">
        <v>444</v>
      </c>
      <c r="C528" t="s">
        <v>1018</v>
      </c>
      <c r="D528" s="41">
        <v>18.61</v>
      </c>
      <c r="E528" s="140">
        <v>0</v>
      </c>
      <c r="F528" s="137">
        <v>0</v>
      </c>
      <c r="G528" s="17"/>
      <c r="H528" s="17"/>
    </row>
    <row r="529" spans="1:8" ht="15.75">
      <c r="A529" s="29">
        <v>1134</v>
      </c>
      <c r="B529" t="s">
        <v>444</v>
      </c>
      <c r="C529" t="s">
        <v>1019</v>
      </c>
      <c r="D529" s="41">
        <v>7.28</v>
      </c>
      <c r="E529" s="140">
        <v>0</v>
      </c>
      <c r="F529" s="137">
        <v>0</v>
      </c>
      <c r="G529" s="17"/>
      <c r="H529" s="17"/>
    </row>
    <row r="530" spans="1:8" ht="15.75">
      <c r="A530" s="29">
        <v>6618</v>
      </c>
      <c r="B530" t="s">
        <v>444</v>
      </c>
      <c r="C530" t="s">
        <v>1020</v>
      </c>
      <c r="D530" s="41">
        <v>6.17</v>
      </c>
      <c r="E530" s="140">
        <v>0</v>
      </c>
      <c r="F530" s="137">
        <v>0</v>
      </c>
      <c r="G530" s="17"/>
      <c r="H530" s="17"/>
    </row>
    <row r="531" spans="1:8" ht="15.75">
      <c r="A531" s="29">
        <v>1135</v>
      </c>
      <c r="B531" t="s">
        <v>444</v>
      </c>
      <c r="C531" t="s">
        <v>1021</v>
      </c>
      <c r="D531" s="41">
        <v>13.67</v>
      </c>
      <c r="E531" s="140">
        <v>0</v>
      </c>
      <c r="F531" s="137">
        <v>0</v>
      </c>
      <c r="G531" s="17"/>
      <c r="H531" s="17"/>
    </row>
    <row r="532" spans="1:8" ht="15.75">
      <c r="A532" s="29">
        <v>1136</v>
      </c>
      <c r="B532" t="s">
        <v>444</v>
      </c>
      <c r="C532" t="s">
        <v>1022</v>
      </c>
      <c r="D532" s="41">
        <v>26.45</v>
      </c>
      <c r="E532" s="140">
        <v>0</v>
      </c>
      <c r="F532" s="137">
        <v>0</v>
      </c>
      <c r="G532" s="17"/>
      <c r="H532" s="17"/>
    </row>
    <row r="533" spans="1:8" ht="15.75">
      <c r="A533" s="29">
        <v>1137</v>
      </c>
      <c r="B533" t="s">
        <v>444</v>
      </c>
      <c r="C533" t="s">
        <v>565</v>
      </c>
      <c r="D533" s="41">
        <v>5.53</v>
      </c>
      <c r="E533" s="140">
        <v>0</v>
      </c>
      <c r="F533" s="137">
        <v>0</v>
      </c>
      <c r="G533" s="17"/>
      <c r="H533" s="17"/>
    </row>
    <row r="534" spans="1:8" ht="15.75">
      <c r="A534" s="29">
        <v>1139</v>
      </c>
      <c r="B534" t="s">
        <v>444</v>
      </c>
      <c r="C534" t="s">
        <v>1023</v>
      </c>
      <c r="D534" s="41">
        <v>10.72</v>
      </c>
      <c r="E534" s="140">
        <v>0</v>
      </c>
      <c r="F534" s="137">
        <v>0</v>
      </c>
      <c r="G534" s="17"/>
      <c r="H534" s="17"/>
    </row>
    <row r="535" spans="1:8" ht="15.75">
      <c r="A535" s="29">
        <v>1140</v>
      </c>
      <c r="B535" t="s">
        <v>444</v>
      </c>
      <c r="C535" t="s">
        <v>1024</v>
      </c>
      <c r="D535" s="41">
        <v>12.85</v>
      </c>
      <c r="E535" s="140">
        <v>0</v>
      </c>
      <c r="F535" s="137">
        <v>0</v>
      </c>
      <c r="G535" s="17"/>
      <c r="H535" s="17"/>
    </row>
    <row r="536" spans="1:8" ht="15.75">
      <c r="A536" s="29">
        <v>1141</v>
      </c>
      <c r="B536" t="s">
        <v>444</v>
      </c>
      <c r="C536" t="s">
        <v>1025</v>
      </c>
      <c r="D536" s="41">
        <v>10.25</v>
      </c>
      <c r="E536" s="140">
        <v>0</v>
      </c>
      <c r="F536" s="137">
        <v>0</v>
      </c>
      <c r="G536" s="17"/>
      <c r="H536" s="17"/>
    </row>
    <row r="537" spans="1:8" ht="15.75">
      <c r="A537" s="29">
        <v>1142</v>
      </c>
      <c r="B537" t="s">
        <v>444</v>
      </c>
      <c r="C537" t="s">
        <v>1026</v>
      </c>
      <c r="D537" s="41">
        <v>3.7</v>
      </c>
      <c r="E537" s="140">
        <v>0</v>
      </c>
      <c r="F537" s="137">
        <v>0</v>
      </c>
      <c r="G537" s="17"/>
      <c r="H537" s="17"/>
    </row>
    <row r="538" spans="1:8" ht="15.75">
      <c r="A538" s="29">
        <v>1143</v>
      </c>
      <c r="B538" t="s">
        <v>444</v>
      </c>
      <c r="C538" t="s">
        <v>1027</v>
      </c>
      <c r="D538" s="41">
        <v>3.62</v>
      </c>
      <c r="E538" s="140">
        <v>0</v>
      </c>
      <c r="F538" s="137">
        <v>0</v>
      </c>
      <c r="G538" s="17"/>
      <c r="H538" s="17"/>
    </row>
    <row r="539" spans="1:8" ht="15.75">
      <c r="A539" s="29">
        <v>1144</v>
      </c>
      <c r="B539" t="s">
        <v>444</v>
      </c>
      <c r="C539" t="s">
        <v>1028</v>
      </c>
      <c r="D539" s="41">
        <v>5.39</v>
      </c>
      <c r="E539" s="140">
        <v>0</v>
      </c>
      <c r="F539" s="137">
        <v>0</v>
      </c>
      <c r="G539" s="17"/>
      <c r="H539" s="17"/>
    </row>
    <row r="540" spans="1:8" ht="15.75">
      <c r="A540" s="29">
        <v>1145</v>
      </c>
      <c r="B540" t="s">
        <v>444</v>
      </c>
      <c r="C540" t="s">
        <v>1029</v>
      </c>
      <c r="D540" s="41">
        <v>1.49</v>
      </c>
      <c r="E540" s="140">
        <v>0</v>
      </c>
      <c r="F540" s="137">
        <v>0</v>
      </c>
      <c r="G540" s="17"/>
      <c r="H540" s="17"/>
    </row>
    <row r="541" spans="1:8" ht="15.75">
      <c r="A541" s="29">
        <v>1146</v>
      </c>
      <c r="B541" t="s">
        <v>444</v>
      </c>
      <c r="C541" t="s">
        <v>1030</v>
      </c>
      <c r="D541" s="41">
        <v>4.1100000000000003</v>
      </c>
      <c r="E541" s="140">
        <v>0</v>
      </c>
      <c r="F541" s="137">
        <v>0</v>
      </c>
      <c r="G541" s="17"/>
      <c r="H541" s="17"/>
    </row>
    <row r="542" spans="1:8" ht="15.75">
      <c r="A542" s="29">
        <v>1147</v>
      </c>
      <c r="B542" s="148" t="s">
        <v>444</v>
      </c>
      <c r="C542" s="148" t="s">
        <v>1031</v>
      </c>
      <c r="D542" s="77">
        <v>132.75</v>
      </c>
      <c r="E542" s="79">
        <v>0</v>
      </c>
      <c r="F542" s="78">
        <v>0</v>
      </c>
      <c r="G542" s="17"/>
      <c r="H542" s="17"/>
    </row>
    <row r="543" spans="1:8" ht="15.75">
      <c r="A543" s="29">
        <v>2192</v>
      </c>
      <c r="B543" t="s">
        <v>444</v>
      </c>
      <c r="C543" t="s">
        <v>1032</v>
      </c>
      <c r="D543" s="41">
        <v>51.18</v>
      </c>
      <c r="E543" s="140">
        <v>0</v>
      </c>
      <c r="F543" s="137">
        <v>0</v>
      </c>
      <c r="G543" s="17"/>
      <c r="H543" s="17"/>
    </row>
    <row r="544" spans="1:8" ht="15.75">
      <c r="A544" s="29">
        <v>6737</v>
      </c>
      <c r="B544" t="s">
        <v>444</v>
      </c>
      <c r="C544" t="s">
        <v>1033</v>
      </c>
      <c r="D544" s="41">
        <v>15.86</v>
      </c>
      <c r="E544" s="140">
        <v>0</v>
      </c>
      <c r="F544" s="137">
        <v>0</v>
      </c>
      <c r="G544" s="17"/>
      <c r="H544" s="17"/>
    </row>
    <row r="545" spans="1:8" ht="15.75">
      <c r="A545" s="29">
        <v>1148</v>
      </c>
      <c r="B545" t="s">
        <v>444</v>
      </c>
      <c r="C545" t="s">
        <v>1034</v>
      </c>
      <c r="D545" s="41">
        <v>41.16</v>
      </c>
      <c r="E545" s="140">
        <v>0</v>
      </c>
      <c r="F545" s="137">
        <v>0</v>
      </c>
      <c r="G545" s="17"/>
      <c r="H545" s="17"/>
    </row>
    <row r="546" spans="1:8" ht="15.75">
      <c r="A546" s="29">
        <v>1150</v>
      </c>
      <c r="B546" t="s">
        <v>444</v>
      </c>
      <c r="C546" t="s">
        <v>1035</v>
      </c>
      <c r="D546" s="41">
        <v>8.68</v>
      </c>
      <c r="E546" s="140">
        <v>0</v>
      </c>
      <c r="F546" s="137">
        <v>0</v>
      </c>
      <c r="G546" s="17"/>
      <c r="H546" s="17"/>
    </row>
    <row r="547" spans="1:8" ht="15.75">
      <c r="A547" s="29">
        <v>6733</v>
      </c>
      <c r="B547" t="s">
        <v>444</v>
      </c>
      <c r="C547" t="s">
        <v>1036</v>
      </c>
      <c r="D547" s="41">
        <v>4.37</v>
      </c>
      <c r="E547" s="140">
        <v>0</v>
      </c>
      <c r="F547" s="137">
        <v>0</v>
      </c>
      <c r="G547" s="17"/>
      <c r="H547" s="17"/>
    </row>
    <row r="548" spans="1:8" ht="15.75">
      <c r="A548" s="29">
        <v>6734</v>
      </c>
      <c r="B548" t="s">
        <v>444</v>
      </c>
      <c r="C548" t="s">
        <v>1037</v>
      </c>
      <c r="D548" s="41">
        <v>4.37</v>
      </c>
      <c r="E548" s="140">
        <v>0</v>
      </c>
      <c r="F548" s="137">
        <v>0</v>
      </c>
      <c r="G548" s="17"/>
      <c r="H548" s="17"/>
    </row>
    <row r="549" spans="1:8" ht="15.75">
      <c r="A549" s="29">
        <v>6640</v>
      </c>
      <c r="B549" s="148" t="s">
        <v>444</v>
      </c>
      <c r="C549" s="148" t="s">
        <v>1038</v>
      </c>
      <c r="D549" s="77">
        <v>4.09</v>
      </c>
      <c r="E549" s="79">
        <v>0</v>
      </c>
      <c r="F549" s="78">
        <v>0</v>
      </c>
      <c r="G549" s="17"/>
      <c r="H549" s="17"/>
    </row>
    <row r="550" spans="1:8" ht="15.75">
      <c r="A550" s="29">
        <v>6732</v>
      </c>
      <c r="B550" t="s">
        <v>444</v>
      </c>
      <c r="C550" t="s">
        <v>1039</v>
      </c>
      <c r="D550" s="41">
        <v>4.37</v>
      </c>
      <c r="E550" s="140">
        <v>0</v>
      </c>
      <c r="F550" s="137">
        <v>0</v>
      </c>
      <c r="G550" s="17"/>
      <c r="H550" s="17"/>
    </row>
    <row r="551" spans="1:8" ht="15.75">
      <c r="A551" s="29">
        <v>1151</v>
      </c>
      <c r="B551" t="s">
        <v>444</v>
      </c>
      <c r="C551" t="s">
        <v>1040</v>
      </c>
      <c r="D551" s="41">
        <v>1.93</v>
      </c>
      <c r="E551" s="140">
        <v>0</v>
      </c>
      <c r="F551" s="137">
        <v>0</v>
      </c>
      <c r="G551" s="17"/>
      <c r="H551" s="17"/>
    </row>
    <row r="552" spans="1:8" ht="15.75">
      <c r="A552" s="29">
        <v>6717</v>
      </c>
      <c r="B552" t="s">
        <v>444</v>
      </c>
      <c r="C552" t="s">
        <v>1041</v>
      </c>
      <c r="D552" s="41">
        <v>14.2</v>
      </c>
      <c r="E552" s="140">
        <v>0</v>
      </c>
      <c r="F552" s="137">
        <v>0</v>
      </c>
      <c r="G552" s="17"/>
      <c r="H552" s="17"/>
    </row>
    <row r="553" spans="1:8" ht="15.75">
      <c r="A553" s="29">
        <v>1155</v>
      </c>
      <c r="B553" s="148" t="s">
        <v>444</v>
      </c>
      <c r="C553" s="148" t="s">
        <v>1042</v>
      </c>
      <c r="D553" s="77">
        <v>3.85</v>
      </c>
      <c r="E553" s="79">
        <v>0</v>
      </c>
      <c r="F553" s="78">
        <v>0</v>
      </c>
      <c r="G553" s="17"/>
      <c r="H553" s="17"/>
    </row>
    <row r="554" spans="1:8" ht="15.75">
      <c r="A554" s="29">
        <v>6855</v>
      </c>
      <c r="B554" t="s">
        <v>444</v>
      </c>
      <c r="C554" t="s">
        <v>566</v>
      </c>
      <c r="D554" s="41">
        <v>3.07</v>
      </c>
      <c r="E554" s="140">
        <v>0</v>
      </c>
      <c r="F554" s="137">
        <v>0</v>
      </c>
      <c r="G554" s="17"/>
      <c r="H554" s="17"/>
    </row>
    <row r="555" spans="1:8" ht="15.75">
      <c r="A555" s="29">
        <v>6857</v>
      </c>
      <c r="B555" t="s">
        <v>444</v>
      </c>
      <c r="C555" t="s">
        <v>567</v>
      </c>
      <c r="D555" s="41">
        <v>2.89</v>
      </c>
      <c r="E555" s="140">
        <v>0</v>
      </c>
      <c r="F555" s="137">
        <v>0</v>
      </c>
      <c r="G555" s="17"/>
      <c r="H555" s="17"/>
    </row>
    <row r="556" spans="1:8" ht="15.75">
      <c r="A556" s="29">
        <v>6856</v>
      </c>
      <c r="B556" t="s">
        <v>444</v>
      </c>
      <c r="C556" t="s">
        <v>568</v>
      </c>
      <c r="D556" s="41">
        <v>3</v>
      </c>
      <c r="E556" s="140">
        <v>0</v>
      </c>
      <c r="F556" s="137">
        <v>0</v>
      </c>
      <c r="G556" s="17"/>
      <c r="H556" s="17"/>
    </row>
    <row r="557" spans="1:8" ht="15.75">
      <c r="A557" s="29">
        <v>1156</v>
      </c>
      <c r="B557" t="s">
        <v>444</v>
      </c>
      <c r="C557" t="s">
        <v>1043</v>
      </c>
      <c r="D557" s="41">
        <v>8.08</v>
      </c>
      <c r="E557" s="140">
        <v>0</v>
      </c>
      <c r="F557" s="137">
        <v>0</v>
      </c>
      <c r="G557" s="17"/>
      <c r="H557" s="17"/>
    </row>
    <row r="558" spans="1:8" ht="15.75">
      <c r="A558" s="29">
        <v>1157</v>
      </c>
      <c r="B558" t="s">
        <v>444</v>
      </c>
      <c r="C558" t="s">
        <v>1044</v>
      </c>
      <c r="D558" s="41">
        <v>10.68</v>
      </c>
      <c r="E558" s="140">
        <v>0</v>
      </c>
      <c r="F558" s="137">
        <v>0</v>
      </c>
      <c r="G558" s="17"/>
      <c r="H558" s="17"/>
    </row>
    <row r="559" spans="1:8" ht="15.75">
      <c r="A559" s="29">
        <v>1158</v>
      </c>
      <c r="B559" s="148" t="s">
        <v>444</v>
      </c>
      <c r="C559" s="148" t="s">
        <v>1045</v>
      </c>
      <c r="D559" s="77">
        <v>8</v>
      </c>
      <c r="E559" s="79">
        <v>0</v>
      </c>
      <c r="F559" s="78">
        <v>0</v>
      </c>
      <c r="G559" s="17"/>
      <c r="H559" s="17"/>
    </row>
    <row r="560" spans="1:8" ht="15.75">
      <c r="A560" s="29">
        <v>1159</v>
      </c>
      <c r="B560" t="s">
        <v>444</v>
      </c>
      <c r="C560" t="s">
        <v>1046</v>
      </c>
      <c r="D560" s="41">
        <v>10.25</v>
      </c>
      <c r="E560" s="140">
        <v>0</v>
      </c>
      <c r="F560" s="137">
        <v>0</v>
      </c>
      <c r="G560" s="17"/>
      <c r="H560" s="17"/>
    </row>
    <row r="561" spans="1:8" ht="15.75">
      <c r="A561" s="29">
        <v>1160</v>
      </c>
      <c r="B561" t="s">
        <v>444</v>
      </c>
      <c r="C561" t="s">
        <v>1047</v>
      </c>
      <c r="D561" s="41">
        <v>7.87</v>
      </c>
      <c r="E561" s="140">
        <v>0</v>
      </c>
      <c r="F561" s="137">
        <v>0</v>
      </c>
      <c r="G561" s="17"/>
      <c r="H561" s="17"/>
    </row>
    <row r="562" spans="1:8" ht="15.75">
      <c r="A562" s="29">
        <v>1161</v>
      </c>
      <c r="B562" t="s">
        <v>444</v>
      </c>
      <c r="C562" t="s">
        <v>1048</v>
      </c>
      <c r="D562" s="41">
        <v>8.4700000000000006</v>
      </c>
      <c r="E562" s="140">
        <v>0</v>
      </c>
      <c r="F562" s="137">
        <v>0</v>
      </c>
      <c r="G562" s="17"/>
      <c r="H562" s="17"/>
    </row>
    <row r="563" spans="1:8" ht="15.75">
      <c r="A563" s="29">
        <v>1162</v>
      </c>
      <c r="B563" t="s">
        <v>444</v>
      </c>
      <c r="C563" t="s">
        <v>1049</v>
      </c>
      <c r="D563" s="41">
        <v>9.9499999999999993</v>
      </c>
      <c r="E563" s="140">
        <v>0</v>
      </c>
      <c r="F563" s="137">
        <v>0</v>
      </c>
      <c r="G563" s="17"/>
      <c r="H563" s="17"/>
    </row>
    <row r="564" spans="1:8" ht="15.75">
      <c r="A564" s="29">
        <v>1164</v>
      </c>
      <c r="B564" t="s">
        <v>444</v>
      </c>
      <c r="C564" t="s">
        <v>1050</v>
      </c>
      <c r="D564" s="41">
        <v>9.9499999999999993</v>
      </c>
      <c r="E564" s="140">
        <v>0</v>
      </c>
      <c r="F564" s="137">
        <v>0</v>
      </c>
      <c r="G564" s="17"/>
      <c r="H564" s="17"/>
    </row>
    <row r="565" spans="1:8" ht="15.75">
      <c r="A565" s="29">
        <v>1165</v>
      </c>
      <c r="B565" t="s">
        <v>444</v>
      </c>
      <c r="C565" t="s">
        <v>1051</v>
      </c>
      <c r="D565" s="41">
        <v>4.8499999999999996</v>
      </c>
      <c r="E565" s="140">
        <v>0</v>
      </c>
      <c r="F565" s="137">
        <v>0</v>
      </c>
      <c r="G565" s="17"/>
      <c r="H565" s="17"/>
    </row>
    <row r="566" spans="1:8" ht="15.75">
      <c r="A566" s="29">
        <v>1166</v>
      </c>
      <c r="B566" t="s">
        <v>444</v>
      </c>
      <c r="C566" t="s">
        <v>569</v>
      </c>
      <c r="D566" s="41">
        <v>16.98</v>
      </c>
      <c r="E566" s="140">
        <v>0</v>
      </c>
      <c r="F566" s="137">
        <v>0</v>
      </c>
      <c r="G566" s="17"/>
      <c r="H566" s="17"/>
    </row>
    <row r="567" spans="1:8" ht="15.75">
      <c r="A567" s="29">
        <v>1168</v>
      </c>
      <c r="B567" t="s">
        <v>444</v>
      </c>
      <c r="C567" t="s">
        <v>1052</v>
      </c>
      <c r="D567" s="41">
        <v>2.96</v>
      </c>
      <c r="E567" s="140">
        <v>0</v>
      </c>
      <c r="F567" s="137">
        <v>0</v>
      </c>
      <c r="G567" s="17"/>
      <c r="H567" s="17"/>
    </row>
    <row r="568" spans="1:8" ht="15.75">
      <c r="A568" s="29">
        <v>1171</v>
      </c>
      <c r="B568" t="s">
        <v>444</v>
      </c>
      <c r="C568" t="s">
        <v>1053</v>
      </c>
      <c r="D568" s="41">
        <v>2.65</v>
      </c>
      <c r="E568" s="140">
        <v>0</v>
      </c>
      <c r="F568" s="137">
        <v>0</v>
      </c>
      <c r="G568" s="17"/>
      <c r="H568" s="17"/>
    </row>
    <row r="569" spans="1:8" ht="15.75">
      <c r="A569" s="29">
        <v>1172</v>
      </c>
      <c r="B569" t="s">
        <v>444</v>
      </c>
      <c r="C569" t="s">
        <v>1054</v>
      </c>
      <c r="D569" s="41">
        <v>15.33</v>
      </c>
      <c r="E569" s="140">
        <v>0</v>
      </c>
      <c r="F569" s="137">
        <v>0</v>
      </c>
      <c r="G569" s="17"/>
      <c r="H569" s="17"/>
    </row>
    <row r="570" spans="1:8" ht="15.75">
      <c r="A570" s="29">
        <v>1278</v>
      </c>
      <c r="B570" t="s">
        <v>444</v>
      </c>
      <c r="C570" t="s">
        <v>1055</v>
      </c>
      <c r="D570" s="41">
        <v>7.25</v>
      </c>
      <c r="E570" s="140">
        <v>0</v>
      </c>
      <c r="F570" s="137">
        <v>0</v>
      </c>
      <c r="G570" s="17"/>
      <c r="H570" s="17"/>
    </row>
    <row r="571" spans="1:8" ht="15.75">
      <c r="A571" s="29">
        <v>1175</v>
      </c>
      <c r="B571" t="s">
        <v>444</v>
      </c>
      <c r="C571" t="s">
        <v>1056</v>
      </c>
      <c r="D571" s="41">
        <v>13.53</v>
      </c>
      <c r="E571" s="140">
        <v>0</v>
      </c>
      <c r="F571" s="137">
        <v>0</v>
      </c>
      <c r="G571" s="17"/>
      <c r="H571" s="17"/>
    </row>
    <row r="572" spans="1:8" ht="15.75">
      <c r="A572" s="29">
        <v>1176</v>
      </c>
      <c r="B572" t="s">
        <v>444</v>
      </c>
      <c r="C572" t="s">
        <v>1057</v>
      </c>
      <c r="D572" s="41">
        <v>9.1</v>
      </c>
      <c r="E572" s="140">
        <v>0</v>
      </c>
      <c r="F572" s="137">
        <v>0</v>
      </c>
      <c r="G572" s="17"/>
      <c r="H572" s="17"/>
    </row>
    <row r="573" spans="1:8" ht="15.75">
      <c r="A573" s="29">
        <v>1178</v>
      </c>
      <c r="B573" t="s">
        <v>444</v>
      </c>
      <c r="C573" t="s">
        <v>1058</v>
      </c>
      <c r="D573" s="41">
        <v>12.25</v>
      </c>
      <c r="E573" s="140">
        <v>0</v>
      </c>
      <c r="F573" s="137">
        <v>0</v>
      </c>
      <c r="G573" s="17"/>
      <c r="H573" s="17"/>
    </row>
    <row r="574" spans="1:8" ht="15.75">
      <c r="A574" s="29">
        <v>1179</v>
      </c>
      <c r="B574" t="s">
        <v>444</v>
      </c>
      <c r="C574" t="s">
        <v>1059</v>
      </c>
      <c r="D574" s="41">
        <v>25.25</v>
      </c>
      <c r="E574" s="140">
        <v>0</v>
      </c>
      <c r="F574" s="137">
        <v>0</v>
      </c>
      <c r="G574" s="17"/>
      <c r="H574" s="17"/>
    </row>
    <row r="575" spans="1:8" ht="15.75">
      <c r="A575" s="29">
        <v>1180</v>
      </c>
      <c r="B575" t="s">
        <v>444</v>
      </c>
      <c r="C575" t="s">
        <v>1060</v>
      </c>
      <c r="D575" s="41">
        <v>42</v>
      </c>
      <c r="E575" s="140">
        <v>0</v>
      </c>
      <c r="F575" s="137">
        <v>0</v>
      </c>
      <c r="G575" s="17"/>
      <c r="H575" s="17"/>
    </row>
    <row r="576" spans="1:8" ht="15.75">
      <c r="A576" s="29">
        <v>1181</v>
      </c>
      <c r="B576" t="s">
        <v>444</v>
      </c>
      <c r="C576" t="s">
        <v>1061</v>
      </c>
      <c r="D576" s="41">
        <v>14.58</v>
      </c>
      <c r="E576" s="140">
        <v>0</v>
      </c>
      <c r="F576" s="137">
        <v>0</v>
      </c>
      <c r="G576" s="17"/>
      <c r="H576" s="17"/>
    </row>
    <row r="577" spans="1:8" ht="15.75">
      <c r="A577" s="29">
        <v>1182</v>
      </c>
      <c r="B577" t="s">
        <v>444</v>
      </c>
      <c r="C577" t="s">
        <v>1062</v>
      </c>
      <c r="D577" s="41">
        <v>29.62</v>
      </c>
      <c r="E577" s="140">
        <v>0</v>
      </c>
      <c r="F577" s="137">
        <v>0</v>
      </c>
      <c r="G577" s="17"/>
      <c r="H577" s="17"/>
    </row>
    <row r="578" spans="1:8" ht="15.75">
      <c r="A578" s="29">
        <v>1183</v>
      </c>
      <c r="B578" t="s">
        <v>444</v>
      </c>
      <c r="C578" t="s">
        <v>1063</v>
      </c>
      <c r="D578" s="41">
        <v>43</v>
      </c>
      <c r="E578" s="140">
        <v>0</v>
      </c>
      <c r="F578" s="137">
        <v>0</v>
      </c>
      <c r="G578" s="17"/>
      <c r="H578" s="17"/>
    </row>
    <row r="579" spans="1:8" ht="15.75">
      <c r="A579" s="29">
        <v>1184</v>
      </c>
      <c r="B579" t="s">
        <v>444</v>
      </c>
      <c r="C579" t="s">
        <v>1064</v>
      </c>
      <c r="D579" s="41">
        <v>29.46</v>
      </c>
      <c r="E579" s="140">
        <v>0</v>
      </c>
      <c r="F579" s="137">
        <v>0</v>
      </c>
      <c r="G579" s="17"/>
      <c r="H579" s="17"/>
    </row>
    <row r="580" spans="1:8" ht="15.75">
      <c r="A580" s="29">
        <v>1185</v>
      </c>
      <c r="B580" t="s">
        <v>444</v>
      </c>
      <c r="C580" t="s">
        <v>1065</v>
      </c>
      <c r="D580" s="41">
        <v>45.68</v>
      </c>
      <c r="E580" s="140">
        <v>0</v>
      </c>
      <c r="F580" s="137">
        <v>0</v>
      </c>
      <c r="G580" s="17"/>
      <c r="H580" s="17"/>
    </row>
    <row r="581" spans="1:8" ht="15.75">
      <c r="A581" s="29">
        <v>1186</v>
      </c>
      <c r="B581" t="s">
        <v>444</v>
      </c>
      <c r="C581" t="s">
        <v>1066</v>
      </c>
      <c r="D581" s="41">
        <v>9.1999999999999993</v>
      </c>
      <c r="E581" s="140">
        <v>0</v>
      </c>
      <c r="F581" s="137">
        <v>0</v>
      </c>
      <c r="G581" s="17"/>
      <c r="H581" s="17"/>
    </row>
    <row r="582" spans="1:8" ht="15.75">
      <c r="A582" s="29">
        <v>1187</v>
      </c>
      <c r="B582" t="s">
        <v>444</v>
      </c>
      <c r="C582" t="s">
        <v>1067</v>
      </c>
      <c r="D582" s="41">
        <v>2.46</v>
      </c>
      <c r="E582" s="140">
        <v>0</v>
      </c>
      <c r="F582" s="137">
        <v>0</v>
      </c>
      <c r="G582" s="17"/>
      <c r="H582" s="17"/>
    </row>
    <row r="583" spans="1:8" ht="15.75">
      <c r="A583" s="29">
        <v>1188</v>
      </c>
      <c r="B583" t="s">
        <v>444</v>
      </c>
      <c r="C583" t="s">
        <v>1068</v>
      </c>
      <c r="D583" s="41">
        <v>12.95</v>
      </c>
      <c r="E583" s="140">
        <v>0</v>
      </c>
      <c r="F583" s="137">
        <v>0</v>
      </c>
      <c r="G583" s="17"/>
      <c r="H583" s="17"/>
    </row>
    <row r="584" spans="1:8" ht="15.75">
      <c r="A584" s="29">
        <v>6061</v>
      </c>
      <c r="B584" t="s">
        <v>444</v>
      </c>
      <c r="C584" t="s">
        <v>1069</v>
      </c>
      <c r="D584" s="41">
        <v>9.32</v>
      </c>
      <c r="E584" s="140">
        <v>0</v>
      </c>
      <c r="F584" s="137">
        <v>0</v>
      </c>
      <c r="G584" s="17"/>
      <c r="H584" s="17"/>
    </row>
    <row r="585" spans="1:8" ht="15.75">
      <c r="A585" s="29">
        <v>1189</v>
      </c>
      <c r="B585" t="s">
        <v>444</v>
      </c>
      <c r="C585" t="s">
        <v>1070</v>
      </c>
      <c r="D585" s="41">
        <v>7.96</v>
      </c>
      <c r="E585" s="140">
        <v>0</v>
      </c>
      <c r="F585" s="137">
        <v>0</v>
      </c>
      <c r="G585" s="17"/>
      <c r="H585" s="17"/>
    </row>
    <row r="586" spans="1:8" ht="15.75">
      <c r="A586" s="29">
        <v>1190</v>
      </c>
      <c r="B586" t="s">
        <v>444</v>
      </c>
      <c r="C586" t="s">
        <v>1071</v>
      </c>
      <c r="D586" s="41">
        <v>5.22</v>
      </c>
      <c r="E586" s="140">
        <v>0</v>
      </c>
      <c r="F586" s="137">
        <v>0</v>
      </c>
      <c r="G586" s="17"/>
      <c r="H586" s="17"/>
    </row>
    <row r="587" spans="1:8" ht="15.75">
      <c r="A587" s="29">
        <v>1191</v>
      </c>
      <c r="B587" t="s">
        <v>444</v>
      </c>
      <c r="C587" t="s">
        <v>1072</v>
      </c>
      <c r="D587" s="41">
        <v>10.43</v>
      </c>
      <c r="E587" s="140">
        <v>0</v>
      </c>
      <c r="F587" s="137">
        <v>0</v>
      </c>
      <c r="G587" s="17"/>
      <c r="H587" s="17"/>
    </row>
    <row r="588" spans="1:8" ht="15.75">
      <c r="A588" s="29">
        <v>1194</v>
      </c>
      <c r="B588" t="s">
        <v>444</v>
      </c>
      <c r="C588" t="s">
        <v>1073</v>
      </c>
      <c r="D588" s="41">
        <v>5.76</v>
      </c>
      <c r="E588" s="140">
        <v>0</v>
      </c>
      <c r="F588" s="137">
        <v>0</v>
      </c>
      <c r="G588" s="17"/>
      <c r="H588" s="17"/>
    </row>
    <row r="589" spans="1:8" ht="15.75">
      <c r="A589" s="29">
        <v>1195</v>
      </c>
      <c r="B589" t="s">
        <v>444</v>
      </c>
      <c r="C589" t="s">
        <v>1074</v>
      </c>
      <c r="D589" s="41">
        <v>10.25</v>
      </c>
      <c r="E589" s="140">
        <v>0</v>
      </c>
      <c r="F589" s="137">
        <v>0</v>
      </c>
      <c r="G589" s="17"/>
      <c r="H589" s="17"/>
    </row>
    <row r="590" spans="1:8" ht="15.75">
      <c r="A590" s="29">
        <v>1196</v>
      </c>
      <c r="B590" t="s">
        <v>444</v>
      </c>
      <c r="C590" t="s">
        <v>1075</v>
      </c>
      <c r="D590" s="41">
        <v>6.6</v>
      </c>
      <c r="E590" s="140">
        <v>0</v>
      </c>
      <c r="F590" s="137">
        <v>0</v>
      </c>
      <c r="G590" s="17"/>
      <c r="H590" s="17"/>
    </row>
    <row r="591" spans="1:8" ht="15.75">
      <c r="A591" s="29">
        <v>1197</v>
      </c>
      <c r="B591" t="s">
        <v>444</v>
      </c>
      <c r="C591" t="s">
        <v>1076</v>
      </c>
      <c r="D591" s="41">
        <v>3.67</v>
      </c>
      <c r="E591" s="140">
        <v>0</v>
      </c>
      <c r="F591" s="137">
        <v>0</v>
      </c>
      <c r="G591" s="17"/>
      <c r="H591" s="17"/>
    </row>
    <row r="592" spans="1:8" ht="15.75">
      <c r="A592" s="29">
        <v>1198</v>
      </c>
      <c r="B592" t="s">
        <v>444</v>
      </c>
      <c r="C592" t="s">
        <v>714</v>
      </c>
      <c r="D592" s="41">
        <v>0.67</v>
      </c>
      <c r="E592" s="140">
        <v>0</v>
      </c>
      <c r="F592" s="137">
        <v>0</v>
      </c>
      <c r="G592" s="17"/>
      <c r="H592" s="17"/>
    </row>
    <row r="593" spans="1:8" ht="15.75">
      <c r="A593" s="29">
        <v>1199</v>
      </c>
      <c r="B593" t="s">
        <v>444</v>
      </c>
      <c r="C593" t="s">
        <v>1077</v>
      </c>
      <c r="D593" s="41">
        <v>6.26</v>
      </c>
      <c r="E593" s="140">
        <v>0</v>
      </c>
      <c r="F593" s="137">
        <v>0</v>
      </c>
      <c r="G593" s="17"/>
      <c r="H593" s="17"/>
    </row>
    <row r="594" spans="1:8" ht="15.75">
      <c r="A594" s="29">
        <v>1204</v>
      </c>
      <c r="B594" t="s">
        <v>444</v>
      </c>
      <c r="C594" t="s">
        <v>1078</v>
      </c>
      <c r="D594" s="41">
        <v>8.0500000000000007</v>
      </c>
      <c r="E594" s="140">
        <v>0</v>
      </c>
      <c r="F594" s="137">
        <v>0</v>
      </c>
      <c r="G594" s="17"/>
      <c r="H594" s="17"/>
    </row>
    <row r="595" spans="1:8" ht="15.75">
      <c r="A595" s="29">
        <v>1205</v>
      </c>
      <c r="B595" t="s">
        <v>444</v>
      </c>
      <c r="C595" t="s">
        <v>1079</v>
      </c>
      <c r="D595" s="41">
        <v>7.45</v>
      </c>
      <c r="E595" s="140">
        <v>0</v>
      </c>
      <c r="F595" s="137">
        <v>0</v>
      </c>
      <c r="G595" s="17"/>
      <c r="H595" s="17"/>
    </row>
    <row r="596" spans="1:8" ht="15.75">
      <c r="A596" s="29">
        <v>1206</v>
      </c>
      <c r="B596" t="s">
        <v>444</v>
      </c>
      <c r="C596" t="s">
        <v>1080</v>
      </c>
      <c r="D596" s="41">
        <v>12.81</v>
      </c>
      <c r="E596" s="140">
        <v>0</v>
      </c>
      <c r="F596" s="137">
        <v>0</v>
      </c>
      <c r="G596" s="17"/>
      <c r="H596" s="17"/>
    </row>
    <row r="597" spans="1:8" ht="15.75">
      <c r="A597" s="29">
        <v>2725</v>
      </c>
      <c r="B597" t="s">
        <v>444</v>
      </c>
      <c r="C597" t="s">
        <v>570</v>
      </c>
      <c r="D597" s="41">
        <v>36.65</v>
      </c>
      <c r="E597" s="140">
        <v>0</v>
      </c>
      <c r="F597" s="137">
        <v>0</v>
      </c>
      <c r="G597" s="17"/>
      <c r="H597" s="17"/>
    </row>
    <row r="598" spans="1:8" ht="15.75">
      <c r="A598" s="29">
        <v>2714</v>
      </c>
      <c r="B598" t="s">
        <v>444</v>
      </c>
      <c r="C598" t="s">
        <v>571</v>
      </c>
      <c r="D598" s="41">
        <v>12.95</v>
      </c>
      <c r="E598" s="140">
        <v>0</v>
      </c>
      <c r="F598" s="137">
        <v>0</v>
      </c>
      <c r="G598" s="17"/>
      <c r="H598" s="17"/>
    </row>
    <row r="599" spans="1:8" ht="15.75">
      <c r="A599" s="29">
        <v>1210</v>
      </c>
      <c r="B599" t="s">
        <v>444</v>
      </c>
      <c r="C599" t="s">
        <v>1081</v>
      </c>
      <c r="D599" s="41">
        <v>11.63</v>
      </c>
      <c r="E599" s="140">
        <v>0</v>
      </c>
      <c r="F599" s="137">
        <v>0</v>
      </c>
      <c r="G599" s="17"/>
      <c r="H599" s="17"/>
    </row>
    <row r="600" spans="1:8" ht="15.75">
      <c r="A600" s="29">
        <v>1211</v>
      </c>
      <c r="B600" t="s">
        <v>444</v>
      </c>
      <c r="C600" t="s">
        <v>1082</v>
      </c>
      <c r="D600" s="41">
        <v>3.08</v>
      </c>
      <c r="E600" s="140">
        <v>0</v>
      </c>
      <c r="F600" s="137">
        <v>0</v>
      </c>
      <c r="G600" s="17"/>
      <c r="H600" s="17"/>
    </row>
    <row r="601" spans="1:8" ht="15.75">
      <c r="A601" s="29">
        <v>1212</v>
      </c>
      <c r="B601" t="s">
        <v>444</v>
      </c>
      <c r="C601" t="s">
        <v>1083</v>
      </c>
      <c r="D601" s="41">
        <v>59.6</v>
      </c>
      <c r="E601" s="140">
        <v>0</v>
      </c>
      <c r="F601" s="137">
        <v>0</v>
      </c>
      <c r="G601" s="17"/>
      <c r="H601" s="17"/>
    </row>
    <row r="602" spans="1:8" ht="15.75">
      <c r="A602" s="29">
        <v>1215</v>
      </c>
      <c r="B602" t="s">
        <v>444</v>
      </c>
      <c r="C602" t="s">
        <v>1084</v>
      </c>
      <c r="D602" s="41">
        <v>5.37</v>
      </c>
      <c r="E602" s="140">
        <v>0</v>
      </c>
      <c r="F602" s="137">
        <v>0</v>
      </c>
      <c r="G602" s="17"/>
      <c r="H602" s="17"/>
    </row>
    <row r="603" spans="1:8" ht="15.75">
      <c r="A603" s="29">
        <v>2191</v>
      </c>
      <c r="B603" t="s">
        <v>444</v>
      </c>
      <c r="C603" t="s">
        <v>732</v>
      </c>
      <c r="D603" s="41">
        <v>2.68</v>
      </c>
      <c r="E603" s="140">
        <v>0</v>
      </c>
      <c r="F603" s="137">
        <v>0</v>
      </c>
      <c r="G603" s="17"/>
      <c r="H603" s="17"/>
    </row>
    <row r="604" spans="1:8" ht="15.75">
      <c r="A604" s="29">
        <v>1216</v>
      </c>
      <c r="B604" t="s">
        <v>444</v>
      </c>
      <c r="C604" t="s">
        <v>1085</v>
      </c>
      <c r="D604" s="41">
        <v>2.37</v>
      </c>
      <c r="E604" s="140">
        <v>0</v>
      </c>
      <c r="F604" s="137">
        <v>0</v>
      </c>
      <c r="G604" s="17"/>
      <c r="H604" s="17"/>
    </row>
    <row r="605" spans="1:8" ht="15.75">
      <c r="A605" s="29">
        <v>6716</v>
      </c>
      <c r="B605" t="s">
        <v>444</v>
      </c>
      <c r="C605" t="s">
        <v>1086</v>
      </c>
      <c r="D605" s="41">
        <v>14</v>
      </c>
      <c r="E605" s="140">
        <v>0</v>
      </c>
      <c r="F605" s="137">
        <v>0</v>
      </c>
      <c r="G605" s="17"/>
      <c r="H605" s="17"/>
    </row>
    <row r="606" spans="1:8" ht="15.75">
      <c r="A606" s="29">
        <v>1218</v>
      </c>
      <c r="B606" t="s">
        <v>444</v>
      </c>
      <c r="C606" t="s">
        <v>1087</v>
      </c>
      <c r="D606" s="41">
        <v>2.34</v>
      </c>
      <c r="E606" s="140">
        <v>0</v>
      </c>
      <c r="F606" s="137">
        <v>0</v>
      </c>
      <c r="G606" s="17"/>
      <c r="H606" s="17"/>
    </row>
    <row r="607" spans="1:8" ht="15.75">
      <c r="A607" s="29">
        <v>1219</v>
      </c>
      <c r="B607" t="s">
        <v>444</v>
      </c>
      <c r="C607" t="s">
        <v>572</v>
      </c>
      <c r="D607" s="41">
        <v>6.39</v>
      </c>
      <c r="E607" s="140">
        <v>0</v>
      </c>
      <c r="F607" s="137">
        <v>0</v>
      </c>
      <c r="G607" s="17"/>
      <c r="H607" s="17"/>
    </row>
    <row r="608" spans="1:8" ht="15.75">
      <c r="A608" s="29">
        <v>1221</v>
      </c>
      <c r="B608" t="s">
        <v>444</v>
      </c>
      <c r="C608" t="s">
        <v>1088</v>
      </c>
      <c r="D608" s="41">
        <v>8.81</v>
      </c>
      <c r="E608" s="140">
        <v>0</v>
      </c>
      <c r="F608" s="137">
        <v>0</v>
      </c>
      <c r="G608" s="17"/>
      <c r="H608" s="17"/>
    </row>
    <row r="609" spans="1:8" ht="15.75">
      <c r="A609" s="29">
        <v>1222</v>
      </c>
      <c r="B609" t="s">
        <v>444</v>
      </c>
      <c r="C609" t="s">
        <v>1089</v>
      </c>
      <c r="D609" s="41">
        <v>6.75</v>
      </c>
      <c r="E609" s="140">
        <v>0</v>
      </c>
      <c r="F609" s="137">
        <v>0</v>
      </c>
      <c r="G609" s="17"/>
      <c r="H609" s="17"/>
    </row>
    <row r="610" spans="1:8" ht="15.75">
      <c r="A610" s="29">
        <v>1223</v>
      </c>
      <c r="B610" t="s">
        <v>444</v>
      </c>
      <c r="C610" t="s">
        <v>1090</v>
      </c>
      <c r="D610" s="41">
        <v>0.35</v>
      </c>
      <c r="E610" s="140">
        <v>0</v>
      </c>
      <c r="F610" s="137">
        <v>0</v>
      </c>
      <c r="G610" s="17"/>
      <c r="H610" s="17"/>
    </row>
    <row r="611" spans="1:8" ht="15.75">
      <c r="A611" s="29">
        <v>1225</v>
      </c>
      <c r="B611" t="s">
        <v>444</v>
      </c>
      <c r="C611" t="s">
        <v>1091</v>
      </c>
      <c r="D611" s="41">
        <v>4.8</v>
      </c>
      <c r="E611" s="140">
        <v>0</v>
      </c>
      <c r="F611" s="137">
        <v>0</v>
      </c>
      <c r="G611" s="17"/>
      <c r="H611" s="17"/>
    </row>
    <row r="612" spans="1:8" ht="15.75">
      <c r="A612" s="29">
        <v>1226</v>
      </c>
      <c r="B612" t="s">
        <v>444</v>
      </c>
      <c r="C612" t="s">
        <v>573</v>
      </c>
      <c r="D612" s="41">
        <v>6.92</v>
      </c>
      <c r="E612" s="140">
        <v>0</v>
      </c>
      <c r="F612" s="137">
        <v>0</v>
      </c>
      <c r="G612" s="17"/>
      <c r="H612" s="17"/>
    </row>
    <row r="613" spans="1:8" ht="15.75">
      <c r="A613" s="29">
        <v>1228</v>
      </c>
      <c r="B613" t="s">
        <v>444</v>
      </c>
      <c r="C613" t="s">
        <v>1092</v>
      </c>
      <c r="D613" s="41">
        <v>1.55</v>
      </c>
      <c r="E613" s="140">
        <v>0</v>
      </c>
      <c r="F613" s="137">
        <v>0</v>
      </c>
      <c r="G613" s="17"/>
      <c r="H613" s="17"/>
    </row>
    <row r="614" spans="1:8" ht="15.75">
      <c r="A614" s="29">
        <v>1230</v>
      </c>
      <c r="B614" t="s">
        <v>444</v>
      </c>
      <c r="C614" t="s">
        <v>1093</v>
      </c>
      <c r="D614" s="41">
        <v>5.41</v>
      </c>
      <c r="E614" s="140">
        <v>0</v>
      </c>
      <c r="F614" s="137">
        <v>0</v>
      </c>
      <c r="G614" s="17"/>
      <c r="H614" s="17"/>
    </row>
    <row r="615" spans="1:8" ht="15.75">
      <c r="A615" s="29">
        <v>6067</v>
      </c>
      <c r="B615" t="s">
        <v>444</v>
      </c>
      <c r="C615" t="s">
        <v>1094</v>
      </c>
      <c r="D615" s="41">
        <v>5.09</v>
      </c>
      <c r="E615" s="140">
        <v>0</v>
      </c>
      <c r="F615" s="137">
        <v>0</v>
      </c>
      <c r="G615" s="17"/>
      <c r="H615" s="17"/>
    </row>
    <row r="616" spans="1:8" ht="15.75">
      <c r="A616" s="29">
        <v>1233</v>
      </c>
      <c r="B616" t="s">
        <v>444</v>
      </c>
      <c r="C616" t="s">
        <v>1095</v>
      </c>
      <c r="D616" s="41">
        <v>18.23</v>
      </c>
      <c r="E616" s="140">
        <v>0</v>
      </c>
      <c r="F616" s="137">
        <v>0</v>
      </c>
      <c r="G616" s="17"/>
      <c r="H616" s="17"/>
    </row>
    <row r="617" spans="1:8" ht="15.75">
      <c r="A617" s="29">
        <v>6068</v>
      </c>
      <c r="B617" t="s">
        <v>444</v>
      </c>
      <c r="C617" t="s">
        <v>1096</v>
      </c>
      <c r="D617" s="41">
        <v>17.75</v>
      </c>
      <c r="E617" s="140">
        <v>0</v>
      </c>
      <c r="F617" s="137">
        <v>0</v>
      </c>
      <c r="G617" s="17"/>
      <c r="H617" s="17"/>
    </row>
    <row r="618" spans="1:8" ht="15.75">
      <c r="A618" s="29">
        <v>1238</v>
      </c>
      <c r="B618" t="s">
        <v>444</v>
      </c>
      <c r="C618" t="s">
        <v>1097</v>
      </c>
      <c r="D618" s="41">
        <v>27.26</v>
      </c>
      <c r="E618" s="140">
        <v>0</v>
      </c>
      <c r="F618" s="137">
        <v>0</v>
      </c>
      <c r="G618" s="17"/>
      <c r="H618" s="17"/>
    </row>
    <row r="619" spans="1:8" ht="15.75">
      <c r="A619" s="29">
        <v>1239</v>
      </c>
      <c r="B619" t="s">
        <v>444</v>
      </c>
      <c r="C619" t="s">
        <v>1098</v>
      </c>
      <c r="D619" s="41">
        <v>6.64</v>
      </c>
      <c r="E619" s="140">
        <v>0</v>
      </c>
      <c r="F619" s="137">
        <v>0</v>
      </c>
      <c r="G619" s="17"/>
      <c r="H619" s="17"/>
    </row>
    <row r="620" spans="1:8" ht="15.75">
      <c r="A620" s="29">
        <v>1240</v>
      </c>
      <c r="B620" t="s">
        <v>444</v>
      </c>
      <c r="C620" t="s">
        <v>1099</v>
      </c>
      <c r="D620" s="41">
        <v>6.28</v>
      </c>
      <c r="E620" s="140">
        <v>0</v>
      </c>
      <c r="F620" s="137">
        <v>0</v>
      </c>
      <c r="G620" s="17"/>
      <c r="H620" s="17"/>
    </row>
    <row r="621" spans="1:8" ht="15.75">
      <c r="A621" s="29">
        <v>1241</v>
      </c>
      <c r="B621" t="s">
        <v>444</v>
      </c>
      <c r="C621" t="s">
        <v>1100</v>
      </c>
      <c r="D621" s="41">
        <v>10.92</v>
      </c>
      <c r="E621" s="140">
        <v>0</v>
      </c>
      <c r="F621" s="137">
        <v>0</v>
      </c>
      <c r="G621" s="17"/>
      <c r="H621" s="17"/>
    </row>
    <row r="622" spans="1:8" ht="15.75">
      <c r="A622" s="29">
        <v>1242</v>
      </c>
      <c r="B622" t="s">
        <v>444</v>
      </c>
      <c r="C622" t="s">
        <v>1101</v>
      </c>
      <c r="D622" s="41">
        <v>10.92</v>
      </c>
      <c r="E622" s="140">
        <v>0</v>
      </c>
      <c r="F622" s="137">
        <v>0</v>
      </c>
      <c r="G622" s="17"/>
      <c r="H622" s="17"/>
    </row>
    <row r="623" spans="1:8" ht="15.75">
      <c r="A623" s="29">
        <v>1244</v>
      </c>
      <c r="B623" t="s">
        <v>444</v>
      </c>
      <c r="C623" t="s">
        <v>1102</v>
      </c>
      <c r="D623" s="41">
        <v>3.5</v>
      </c>
      <c r="E623" s="140">
        <v>0</v>
      </c>
      <c r="F623" s="137">
        <v>0</v>
      </c>
      <c r="G623" s="17"/>
      <c r="H623" s="17"/>
    </row>
    <row r="624" spans="1:8" ht="15.75">
      <c r="A624" s="29">
        <v>1245</v>
      </c>
      <c r="B624" t="s">
        <v>444</v>
      </c>
      <c r="C624" t="s">
        <v>1103</v>
      </c>
      <c r="D624" s="41">
        <v>3.09</v>
      </c>
      <c r="E624" s="140">
        <v>0</v>
      </c>
      <c r="F624" s="137">
        <v>0</v>
      </c>
      <c r="G624" s="17"/>
      <c r="H624" s="17"/>
    </row>
    <row r="625" spans="1:8" ht="15.75">
      <c r="A625" s="29">
        <v>1246</v>
      </c>
      <c r="B625" t="s">
        <v>444</v>
      </c>
      <c r="C625" t="s">
        <v>1104</v>
      </c>
      <c r="D625" s="41">
        <v>23.04</v>
      </c>
      <c r="E625" s="140">
        <v>0</v>
      </c>
      <c r="F625" s="137">
        <v>0</v>
      </c>
      <c r="G625" s="17"/>
      <c r="H625" s="17"/>
    </row>
    <row r="626" spans="1:8" ht="15.75">
      <c r="A626" s="29">
        <v>6858</v>
      </c>
      <c r="B626" t="s">
        <v>444</v>
      </c>
      <c r="C626" t="s">
        <v>574</v>
      </c>
      <c r="D626" s="41">
        <v>9.1300000000000008</v>
      </c>
      <c r="E626" s="140">
        <v>0</v>
      </c>
      <c r="F626" s="137">
        <v>0</v>
      </c>
      <c r="G626" s="17"/>
      <c r="H626" s="17"/>
    </row>
    <row r="627" spans="1:8" ht="15.75">
      <c r="A627" s="29">
        <v>1248</v>
      </c>
      <c r="B627" t="s">
        <v>444</v>
      </c>
      <c r="C627" t="s">
        <v>1105</v>
      </c>
      <c r="D627" s="41">
        <v>45.93</v>
      </c>
      <c r="E627" s="140">
        <v>0</v>
      </c>
      <c r="F627" s="137">
        <v>0</v>
      </c>
      <c r="G627" s="17"/>
      <c r="H627" s="17"/>
    </row>
    <row r="628" spans="1:8" ht="15.75">
      <c r="A628" s="29">
        <v>1249</v>
      </c>
      <c r="B628" t="s">
        <v>444</v>
      </c>
      <c r="C628" t="s">
        <v>1106</v>
      </c>
      <c r="D628" s="41">
        <v>3.18</v>
      </c>
      <c r="E628" s="140">
        <v>0</v>
      </c>
      <c r="F628" s="137">
        <v>0</v>
      </c>
      <c r="G628" s="17"/>
      <c r="H628" s="17"/>
    </row>
    <row r="629" spans="1:8" ht="15.75">
      <c r="A629" s="29">
        <v>1250</v>
      </c>
      <c r="B629" t="s">
        <v>444</v>
      </c>
      <c r="C629" t="s">
        <v>1107</v>
      </c>
      <c r="D629" s="41">
        <v>2.76</v>
      </c>
      <c r="E629" s="140">
        <v>0</v>
      </c>
      <c r="F629" s="137">
        <v>0</v>
      </c>
      <c r="G629" s="17"/>
      <c r="H629" s="17"/>
    </row>
    <row r="630" spans="1:8" ht="15.75">
      <c r="A630" s="29">
        <v>2724</v>
      </c>
      <c r="B630" t="s">
        <v>444</v>
      </c>
      <c r="C630" t="s">
        <v>1108</v>
      </c>
      <c r="D630" s="41">
        <v>3.86</v>
      </c>
      <c r="E630" s="140">
        <v>0</v>
      </c>
      <c r="F630" s="137">
        <v>0</v>
      </c>
      <c r="G630" s="17"/>
      <c r="H630" s="17"/>
    </row>
    <row r="631" spans="1:8" ht="15.75">
      <c r="A631" s="29">
        <v>1275</v>
      </c>
      <c r="B631" t="s">
        <v>444</v>
      </c>
      <c r="C631" t="s">
        <v>1109</v>
      </c>
      <c r="D631" s="41">
        <v>8.4</v>
      </c>
      <c r="E631" s="140">
        <v>0</v>
      </c>
      <c r="F631" s="137">
        <v>0</v>
      </c>
      <c r="G631" s="17"/>
      <c r="H631" s="17"/>
    </row>
    <row r="632" spans="1:8" ht="15.75">
      <c r="A632" s="29">
        <v>1252</v>
      </c>
      <c r="B632" t="s">
        <v>444</v>
      </c>
      <c r="C632" t="s">
        <v>1110</v>
      </c>
      <c r="D632" s="41">
        <v>3.49</v>
      </c>
      <c r="E632" s="140">
        <v>0</v>
      </c>
      <c r="F632" s="137">
        <v>0</v>
      </c>
      <c r="G632" s="17"/>
      <c r="H632" s="17"/>
    </row>
    <row r="633" spans="1:8" ht="15.75">
      <c r="A633" s="29">
        <v>6066</v>
      </c>
      <c r="B633" t="s">
        <v>444</v>
      </c>
      <c r="C633" t="s">
        <v>1111</v>
      </c>
      <c r="D633" s="41">
        <v>8.1</v>
      </c>
      <c r="E633" s="140">
        <v>0</v>
      </c>
      <c r="F633" s="137">
        <v>0</v>
      </c>
      <c r="G633" s="17"/>
      <c r="H633" s="17"/>
    </row>
    <row r="634" spans="1:8" ht="15.75">
      <c r="A634" s="29">
        <v>1254</v>
      </c>
      <c r="B634" t="s">
        <v>444</v>
      </c>
      <c r="C634" t="s">
        <v>1112</v>
      </c>
      <c r="D634" s="41">
        <v>20.28</v>
      </c>
      <c r="E634" s="140">
        <v>0</v>
      </c>
      <c r="F634" s="137">
        <v>0</v>
      </c>
      <c r="G634" s="17"/>
      <c r="H634" s="17"/>
    </row>
    <row r="635" spans="1:8" ht="15.75">
      <c r="A635" s="29">
        <v>1120</v>
      </c>
      <c r="B635" t="s">
        <v>444</v>
      </c>
      <c r="C635" t="s">
        <v>1113</v>
      </c>
      <c r="D635" s="41">
        <v>13.36</v>
      </c>
      <c r="E635" s="140">
        <v>0</v>
      </c>
      <c r="F635" s="137">
        <v>0</v>
      </c>
      <c r="G635" s="17"/>
      <c r="H635" s="17"/>
    </row>
    <row r="636" spans="1:8" ht="15.75">
      <c r="A636" s="29">
        <v>1256</v>
      </c>
      <c r="B636" t="s">
        <v>444</v>
      </c>
      <c r="C636" t="s">
        <v>1114</v>
      </c>
      <c r="D636" s="41">
        <v>1.53</v>
      </c>
      <c r="E636" s="140">
        <v>0</v>
      </c>
      <c r="F636" s="137">
        <v>0</v>
      </c>
      <c r="G636" s="17"/>
      <c r="H636" s="17"/>
    </row>
    <row r="637" spans="1:8" ht="15.75">
      <c r="A637" s="29">
        <v>6069</v>
      </c>
      <c r="B637" t="s">
        <v>444</v>
      </c>
      <c r="C637" t="s">
        <v>1115</v>
      </c>
      <c r="D637" s="41">
        <v>14.2</v>
      </c>
      <c r="E637" s="140">
        <v>0</v>
      </c>
      <c r="F637" s="137">
        <v>0</v>
      </c>
      <c r="G637" s="17"/>
      <c r="H637" s="17"/>
    </row>
    <row r="638" spans="1:8" ht="15.75">
      <c r="A638" s="29">
        <v>1257</v>
      </c>
      <c r="B638" t="s">
        <v>444</v>
      </c>
      <c r="C638" t="s">
        <v>1116</v>
      </c>
      <c r="D638" s="41">
        <v>5.88</v>
      </c>
      <c r="E638" s="140">
        <v>0</v>
      </c>
      <c r="F638" s="137">
        <v>0</v>
      </c>
      <c r="G638" s="17"/>
      <c r="H638" s="17"/>
    </row>
    <row r="639" spans="1:8" ht="15.75">
      <c r="A639" s="29">
        <v>1258</v>
      </c>
      <c r="B639" t="s">
        <v>444</v>
      </c>
      <c r="C639" t="s">
        <v>1117</v>
      </c>
      <c r="D639" s="41">
        <v>5.25</v>
      </c>
      <c r="E639" s="140">
        <v>0</v>
      </c>
      <c r="F639" s="137">
        <v>0</v>
      </c>
      <c r="G639" s="17"/>
      <c r="H639" s="17"/>
    </row>
    <row r="640" spans="1:8" ht="15.75">
      <c r="A640" s="29">
        <v>1259</v>
      </c>
      <c r="B640" t="s">
        <v>444</v>
      </c>
      <c r="C640" t="s">
        <v>1118</v>
      </c>
      <c r="D640" s="41">
        <v>4.68</v>
      </c>
      <c r="E640" s="140">
        <v>0</v>
      </c>
      <c r="F640" s="137">
        <v>0</v>
      </c>
      <c r="G640" s="17"/>
      <c r="H640" s="17"/>
    </row>
    <row r="641" spans="1:8" ht="15.75">
      <c r="A641" s="29">
        <v>1260</v>
      </c>
      <c r="B641" t="s">
        <v>444</v>
      </c>
      <c r="C641" t="s">
        <v>1119</v>
      </c>
      <c r="D641" s="41">
        <v>9.9</v>
      </c>
      <c r="E641" s="140">
        <v>0</v>
      </c>
      <c r="F641" s="137">
        <v>0</v>
      </c>
      <c r="G641" s="17"/>
      <c r="H641" s="17"/>
    </row>
    <row r="642" spans="1:8" ht="15.75">
      <c r="A642" s="29">
        <v>1261</v>
      </c>
      <c r="B642" t="s">
        <v>444</v>
      </c>
      <c r="C642" t="s">
        <v>1120</v>
      </c>
      <c r="D642" s="41">
        <v>8.42</v>
      </c>
      <c r="E642" s="140">
        <v>0</v>
      </c>
      <c r="F642" s="137">
        <v>0</v>
      </c>
      <c r="G642" s="17"/>
      <c r="H642" s="17"/>
    </row>
    <row r="643" spans="1:8" ht="15.75">
      <c r="A643" s="29">
        <v>1262</v>
      </c>
      <c r="B643" t="s">
        <v>444</v>
      </c>
      <c r="C643" t="s">
        <v>943</v>
      </c>
      <c r="D643" s="41">
        <v>8.3699999999999992</v>
      </c>
      <c r="E643" s="140">
        <v>0</v>
      </c>
      <c r="F643" s="137">
        <v>0</v>
      </c>
      <c r="G643" s="17"/>
      <c r="H643" s="17"/>
    </row>
    <row r="644" spans="1:8" ht="15.75">
      <c r="A644" s="29">
        <v>1263</v>
      </c>
      <c r="B644" t="s">
        <v>444</v>
      </c>
      <c r="C644" t="s">
        <v>1121</v>
      </c>
      <c r="D644" s="41">
        <v>5.65</v>
      </c>
      <c r="E644" s="140">
        <v>0</v>
      </c>
      <c r="F644" s="137">
        <v>0</v>
      </c>
      <c r="G644" s="17"/>
      <c r="H644" s="17"/>
    </row>
    <row r="645" spans="1:8" ht="15.75">
      <c r="A645" s="29">
        <v>1264</v>
      </c>
      <c r="B645" t="s">
        <v>444</v>
      </c>
      <c r="C645" t="s">
        <v>1122</v>
      </c>
      <c r="D645" s="41">
        <v>28.66</v>
      </c>
      <c r="E645" s="140">
        <v>0</v>
      </c>
      <c r="F645" s="137">
        <v>0</v>
      </c>
      <c r="G645" s="17"/>
      <c r="H645" s="17"/>
    </row>
    <row r="646" spans="1:8" ht="15.75">
      <c r="A646" s="29">
        <v>1265</v>
      </c>
      <c r="B646" t="s">
        <v>444</v>
      </c>
      <c r="C646" t="s">
        <v>1123</v>
      </c>
      <c r="D646" s="41">
        <v>12.5</v>
      </c>
      <c r="E646" s="140">
        <v>0</v>
      </c>
      <c r="F646" s="137">
        <v>0</v>
      </c>
      <c r="G646" s="17"/>
      <c r="H646" s="17"/>
    </row>
    <row r="647" spans="1:8" ht="15.75">
      <c r="A647" s="29">
        <v>1266</v>
      </c>
      <c r="B647" t="s">
        <v>444</v>
      </c>
      <c r="C647" t="s">
        <v>1124</v>
      </c>
      <c r="D647" s="41">
        <v>6.4</v>
      </c>
      <c r="E647" s="140">
        <v>0</v>
      </c>
      <c r="F647" s="137">
        <v>0</v>
      </c>
      <c r="G647" s="17"/>
      <c r="H647" s="17"/>
    </row>
    <row r="648" spans="1:8" ht="15.75">
      <c r="A648" s="29">
        <v>1267</v>
      </c>
      <c r="B648" t="s">
        <v>444</v>
      </c>
      <c r="C648" t="s">
        <v>1125</v>
      </c>
      <c r="D648" s="41">
        <v>23.47</v>
      </c>
      <c r="E648" s="140">
        <v>0</v>
      </c>
      <c r="F648" s="137">
        <v>0</v>
      </c>
      <c r="G648" s="17"/>
      <c r="H648" s="17"/>
    </row>
    <row r="649" spans="1:8" ht="15.75">
      <c r="A649" s="29">
        <v>1268</v>
      </c>
      <c r="B649" t="s">
        <v>444</v>
      </c>
      <c r="C649" t="s">
        <v>1126</v>
      </c>
      <c r="D649" s="41">
        <v>5.57</v>
      </c>
      <c r="E649" s="140">
        <v>0</v>
      </c>
      <c r="F649" s="137">
        <v>0</v>
      </c>
      <c r="G649" s="17"/>
      <c r="H649" s="17"/>
    </row>
    <row r="650" spans="1:8" ht="15.75">
      <c r="A650" s="29">
        <v>1269</v>
      </c>
      <c r="B650" t="s">
        <v>444</v>
      </c>
      <c r="C650" t="s">
        <v>1127</v>
      </c>
      <c r="D650" s="41">
        <v>7.25</v>
      </c>
      <c r="E650" s="140">
        <v>0</v>
      </c>
      <c r="F650" s="137">
        <v>0</v>
      </c>
      <c r="G650" s="17"/>
      <c r="H650" s="17"/>
    </row>
    <row r="651" spans="1:8" ht="15.75">
      <c r="A651" s="29">
        <v>1270</v>
      </c>
      <c r="B651" t="s">
        <v>444</v>
      </c>
      <c r="C651" t="s">
        <v>1128</v>
      </c>
      <c r="D651" s="41">
        <v>9.68</v>
      </c>
      <c r="E651" s="140">
        <v>0</v>
      </c>
      <c r="F651" s="137">
        <v>0</v>
      </c>
      <c r="G651" s="17"/>
      <c r="H651" s="17"/>
    </row>
    <row r="652" spans="1:8" ht="15.75">
      <c r="A652" s="29">
        <v>1271</v>
      </c>
      <c r="B652" t="s">
        <v>444</v>
      </c>
      <c r="C652" t="s">
        <v>1129</v>
      </c>
      <c r="D652" s="41">
        <v>9.0299999999999994</v>
      </c>
      <c r="E652" s="140">
        <v>0</v>
      </c>
      <c r="F652" s="137">
        <v>0</v>
      </c>
      <c r="G652" s="17"/>
      <c r="H652" s="17"/>
    </row>
    <row r="653" spans="1:8" ht="15.75">
      <c r="A653" s="29">
        <v>1272</v>
      </c>
      <c r="B653" t="s">
        <v>444</v>
      </c>
      <c r="C653" t="s">
        <v>1130</v>
      </c>
      <c r="D653" s="41">
        <v>5.59</v>
      </c>
      <c r="E653" s="140">
        <v>0</v>
      </c>
      <c r="F653" s="137">
        <v>0</v>
      </c>
      <c r="G653" s="17"/>
      <c r="H653" s="17"/>
    </row>
    <row r="654" spans="1:8" ht="15.75">
      <c r="A654" s="29">
        <v>1273</v>
      </c>
      <c r="B654" t="s">
        <v>444</v>
      </c>
      <c r="C654" t="s">
        <v>1131</v>
      </c>
      <c r="D654" s="41">
        <v>6.58</v>
      </c>
      <c r="E654" s="140">
        <v>0</v>
      </c>
      <c r="F654" s="137">
        <v>0</v>
      </c>
      <c r="G654" s="17"/>
      <c r="H654" s="17"/>
    </row>
    <row r="655" spans="1:8" ht="15.75">
      <c r="A655" s="29">
        <v>1274</v>
      </c>
      <c r="B655" t="s">
        <v>444</v>
      </c>
      <c r="C655" t="s">
        <v>1132</v>
      </c>
      <c r="D655" s="41">
        <v>8.0299999999999994</v>
      </c>
      <c r="E655" s="140">
        <v>0</v>
      </c>
      <c r="F655" s="137">
        <v>0</v>
      </c>
      <c r="G655" s="17"/>
      <c r="H655" s="17"/>
    </row>
    <row r="656" spans="1:8" ht="15.75">
      <c r="A656" s="29">
        <v>1276</v>
      </c>
      <c r="B656" t="s">
        <v>444</v>
      </c>
      <c r="C656" t="s">
        <v>1133</v>
      </c>
      <c r="D656" s="41">
        <v>30</v>
      </c>
      <c r="E656" s="140">
        <v>0</v>
      </c>
      <c r="F656" s="137">
        <v>0</v>
      </c>
      <c r="G656" s="17"/>
      <c r="H656" s="17"/>
    </row>
    <row r="657" spans="1:8" ht="15.75">
      <c r="A657" s="29">
        <v>1277</v>
      </c>
      <c r="B657" t="s">
        <v>444</v>
      </c>
      <c r="C657" t="s">
        <v>779</v>
      </c>
      <c r="D657" s="41">
        <v>3.79</v>
      </c>
      <c r="E657" s="140">
        <v>0</v>
      </c>
      <c r="F657" s="137">
        <v>0</v>
      </c>
      <c r="G657" s="17"/>
      <c r="H657" s="17"/>
    </row>
    <row r="658" spans="1:8" ht="15.75">
      <c r="A658" s="29">
        <v>6736</v>
      </c>
      <c r="B658" t="s">
        <v>444</v>
      </c>
      <c r="C658" t="s">
        <v>1134</v>
      </c>
      <c r="D658" s="41">
        <v>5.68</v>
      </c>
      <c r="E658" s="140">
        <v>0</v>
      </c>
      <c r="F658" s="137">
        <v>0</v>
      </c>
      <c r="G658" s="17"/>
      <c r="H658" s="17"/>
    </row>
    <row r="659" spans="1:8" ht="15.75">
      <c r="A659" s="29">
        <v>1279</v>
      </c>
      <c r="B659" t="s">
        <v>444</v>
      </c>
      <c r="C659" t="s">
        <v>783</v>
      </c>
      <c r="D659" s="41">
        <v>2.64</v>
      </c>
      <c r="E659" s="140">
        <v>0</v>
      </c>
      <c r="F659" s="137">
        <v>0</v>
      </c>
      <c r="G659" s="17"/>
      <c r="H659" s="17"/>
    </row>
    <row r="660" spans="1:8" ht="15.75">
      <c r="A660" s="29">
        <v>1281</v>
      </c>
      <c r="B660" t="s">
        <v>444</v>
      </c>
      <c r="C660" t="s">
        <v>1135</v>
      </c>
      <c r="D660" s="41">
        <v>5.77</v>
      </c>
      <c r="E660" s="140">
        <v>0</v>
      </c>
      <c r="F660" s="137">
        <v>0</v>
      </c>
      <c r="G660" s="17"/>
      <c r="H660" s="17"/>
    </row>
    <row r="661" spans="1:8" ht="15.75">
      <c r="A661" s="29">
        <v>1154</v>
      </c>
      <c r="B661" s="148" t="s">
        <v>444</v>
      </c>
      <c r="C661" s="148" t="s">
        <v>1136</v>
      </c>
      <c r="D661" s="77">
        <v>4.4800000000000004</v>
      </c>
      <c r="E661" s="79">
        <v>0</v>
      </c>
      <c r="F661" s="78">
        <v>0</v>
      </c>
      <c r="G661" s="17"/>
      <c r="H661" s="17"/>
    </row>
    <row r="662" spans="1:8" ht="15.75">
      <c r="A662" s="29">
        <v>1285</v>
      </c>
      <c r="B662" t="s">
        <v>444</v>
      </c>
      <c r="C662" t="s">
        <v>1137</v>
      </c>
      <c r="D662" s="41">
        <v>6.82</v>
      </c>
      <c r="E662" s="140">
        <v>0</v>
      </c>
      <c r="F662" s="137">
        <v>0</v>
      </c>
      <c r="G662" s="17"/>
      <c r="H662" s="17"/>
    </row>
    <row r="663" spans="1:8" ht="15.75">
      <c r="A663" s="29">
        <v>1286</v>
      </c>
      <c r="B663" t="s">
        <v>444</v>
      </c>
      <c r="C663" t="s">
        <v>1138</v>
      </c>
      <c r="D663" s="41">
        <v>9.26</v>
      </c>
      <c r="E663" s="140">
        <v>0</v>
      </c>
      <c r="F663" s="137">
        <v>0</v>
      </c>
      <c r="G663" s="17"/>
      <c r="H663" s="17"/>
    </row>
    <row r="664" spans="1:8" ht="15.75">
      <c r="A664" s="29">
        <v>1289</v>
      </c>
      <c r="B664" t="s">
        <v>444</v>
      </c>
      <c r="C664" t="s">
        <v>1139</v>
      </c>
      <c r="D664" s="41">
        <v>10.82</v>
      </c>
      <c r="E664" s="140">
        <v>0</v>
      </c>
      <c r="F664" s="137">
        <v>0</v>
      </c>
      <c r="G664" s="17"/>
      <c r="H664" s="17"/>
    </row>
    <row r="665" spans="1:8" ht="15.75">
      <c r="A665" s="29">
        <v>1294</v>
      </c>
      <c r="B665" t="s">
        <v>444</v>
      </c>
      <c r="C665" t="s">
        <v>1140</v>
      </c>
      <c r="D665" s="41">
        <v>5.44</v>
      </c>
      <c r="E665" s="140">
        <v>0</v>
      </c>
      <c r="F665" s="137">
        <v>0</v>
      </c>
      <c r="G665" s="17"/>
      <c r="H665" s="17"/>
    </row>
    <row r="666" spans="1:8" ht="15.75">
      <c r="A666" s="29">
        <v>1295</v>
      </c>
      <c r="B666" t="s">
        <v>444</v>
      </c>
      <c r="C666" t="s">
        <v>1141</v>
      </c>
      <c r="D666" s="41">
        <v>15.17</v>
      </c>
      <c r="E666" s="140">
        <v>0</v>
      </c>
      <c r="F666" s="137">
        <v>0</v>
      </c>
      <c r="G666" s="17"/>
      <c r="H666" s="17"/>
    </row>
    <row r="667" spans="1:8" ht="15.75">
      <c r="A667" s="29">
        <v>1296</v>
      </c>
      <c r="B667" t="s">
        <v>444</v>
      </c>
      <c r="C667" t="s">
        <v>1142</v>
      </c>
      <c r="D667" s="41">
        <v>5.9</v>
      </c>
      <c r="E667" s="140">
        <v>0</v>
      </c>
      <c r="F667" s="137">
        <v>0</v>
      </c>
      <c r="G667" s="17"/>
      <c r="H667" s="17"/>
    </row>
    <row r="668" spans="1:8" ht="15.75">
      <c r="A668" s="29">
        <v>1297</v>
      </c>
      <c r="B668" t="s">
        <v>444</v>
      </c>
      <c r="C668" t="s">
        <v>1143</v>
      </c>
      <c r="D668" s="41">
        <v>8.1199999999999992</v>
      </c>
      <c r="E668" s="140">
        <v>0</v>
      </c>
      <c r="F668" s="137">
        <v>0</v>
      </c>
      <c r="G668" s="17"/>
      <c r="H668" s="17"/>
    </row>
    <row r="669" spans="1:8" ht="15.75">
      <c r="A669" s="29">
        <v>1298</v>
      </c>
      <c r="B669" t="s">
        <v>444</v>
      </c>
      <c r="C669" t="s">
        <v>1144</v>
      </c>
      <c r="D669" s="41">
        <v>8.9700000000000006</v>
      </c>
      <c r="E669" s="140">
        <v>0</v>
      </c>
      <c r="F669" s="137">
        <v>0</v>
      </c>
      <c r="G669" s="17"/>
      <c r="H669" s="17"/>
    </row>
    <row r="670" spans="1:8" ht="15.75">
      <c r="A670" s="29">
        <v>6718</v>
      </c>
      <c r="B670" t="s">
        <v>444</v>
      </c>
      <c r="C670" t="s">
        <v>1145</v>
      </c>
      <c r="D670" s="41">
        <v>13.64</v>
      </c>
      <c r="E670" s="140">
        <v>0</v>
      </c>
      <c r="F670" s="137">
        <v>0</v>
      </c>
      <c r="G670" s="17"/>
      <c r="H670" s="17"/>
    </row>
    <row r="671" spans="1:8" ht="15.75">
      <c r="A671" s="29">
        <v>1301</v>
      </c>
      <c r="B671" t="s">
        <v>444</v>
      </c>
      <c r="C671" t="s">
        <v>1146</v>
      </c>
      <c r="D671" s="41">
        <v>2.19</v>
      </c>
      <c r="E671" s="140">
        <v>0</v>
      </c>
      <c r="F671" s="137">
        <v>0</v>
      </c>
      <c r="G671" s="17"/>
      <c r="H671" s="17"/>
    </row>
    <row r="672" spans="1:8" ht="15.75">
      <c r="A672" s="29">
        <v>1303</v>
      </c>
      <c r="B672" t="s">
        <v>444</v>
      </c>
      <c r="C672" t="s">
        <v>1147</v>
      </c>
      <c r="D672" s="41">
        <v>5.69</v>
      </c>
      <c r="E672" s="140">
        <v>0</v>
      </c>
      <c r="F672" s="137">
        <v>0</v>
      </c>
      <c r="G672" s="17"/>
      <c r="H672" s="17"/>
    </row>
    <row r="673" spans="1:8" ht="15.75">
      <c r="A673" s="29">
        <v>1305</v>
      </c>
      <c r="B673" t="s">
        <v>444</v>
      </c>
      <c r="C673" t="s">
        <v>1148</v>
      </c>
      <c r="D673" s="41">
        <v>3.69</v>
      </c>
      <c r="E673" s="140">
        <v>0</v>
      </c>
      <c r="F673" s="137">
        <v>0</v>
      </c>
      <c r="G673" s="17"/>
      <c r="H673" s="17"/>
    </row>
    <row r="674" spans="1:8" ht="15.75">
      <c r="A674" s="29">
        <v>1306</v>
      </c>
      <c r="B674" t="s">
        <v>444</v>
      </c>
      <c r="C674" t="s">
        <v>1149</v>
      </c>
      <c r="D674" s="41">
        <v>7.64</v>
      </c>
      <c r="E674" s="140">
        <v>0</v>
      </c>
      <c r="F674" s="137">
        <v>0</v>
      </c>
      <c r="G674" s="17"/>
      <c r="H674" s="17"/>
    </row>
    <row r="675" spans="1:8" ht="15.75">
      <c r="A675" s="29">
        <v>1307</v>
      </c>
      <c r="B675" t="s">
        <v>444</v>
      </c>
      <c r="C675" t="s">
        <v>1150</v>
      </c>
      <c r="D675" s="41">
        <v>16.989999999999998</v>
      </c>
      <c r="E675" s="140">
        <v>0</v>
      </c>
      <c r="F675" s="137">
        <v>0</v>
      </c>
      <c r="G675" s="17"/>
      <c r="H675" s="17"/>
    </row>
    <row r="676" spans="1:8" ht="15.75">
      <c r="A676" s="29">
        <v>1308</v>
      </c>
      <c r="B676" t="s">
        <v>444</v>
      </c>
      <c r="C676" t="s">
        <v>1151</v>
      </c>
      <c r="D676" s="41">
        <v>2.98</v>
      </c>
      <c r="E676" s="140">
        <v>0</v>
      </c>
      <c r="F676" s="137">
        <v>0</v>
      </c>
      <c r="G676" s="17"/>
      <c r="H676" s="17"/>
    </row>
    <row r="677" spans="1:8" ht="15.75">
      <c r="A677" s="29">
        <v>1309</v>
      </c>
      <c r="B677" t="s">
        <v>444</v>
      </c>
      <c r="C677" t="s">
        <v>1152</v>
      </c>
      <c r="D677" s="41">
        <v>12.8</v>
      </c>
      <c r="E677" s="140">
        <v>0</v>
      </c>
      <c r="F677" s="137">
        <v>0</v>
      </c>
      <c r="G677" s="17"/>
      <c r="H677" s="17"/>
    </row>
    <row r="678" spans="1:8" ht="15.75">
      <c r="A678" s="29">
        <v>1310</v>
      </c>
      <c r="B678" s="148" t="s">
        <v>444</v>
      </c>
      <c r="C678" s="148" t="s">
        <v>1153</v>
      </c>
      <c r="D678" s="77">
        <v>5.74</v>
      </c>
      <c r="E678" s="79">
        <v>0</v>
      </c>
      <c r="F678" s="78">
        <v>0</v>
      </c>
      <c r="G678" s="17"/>
      <c r="H678" s="17"/>
    </row>
    <row r="679" spans="1:8" ht="15.75">
      <c r="A679" s="29">
        <v>1311</v>
      </c>
      <c r="B679" t="s">
        <v>444</v>
      </c>
      <c r="C679" t="s">
        <v>575</v>
      </c>
      <c r="D679" s="41">
        <v>14.08</v>
      </c>
      <c r="E679" s="140">
        <v>0</v>
      </c>
      <c r="F679" s="137">
        <v>0</v>
      </c>
      <c r="G679" s="17"/>
      <c r="H679" s="17"/>
    </row>
    <row r="680" spans="1:8" ht="15.75">
      <c r="A680" s="29">
        <v>1313</v>
      </c>
      <c r="B680" t="s">
        <v>444</v>
      </c>
      <c r="C680" t="s">
        <v>1154</v>
      </c>
      <c r="D680" s="41">
        <v>8.08</v>
      </c>
      <c r="E680" s="140">
        <v>0</v>
      </c>
      <c r="F680" s="137">
        <v>0</v>
      </c>
      <c r="G680" s="17"/>
      <c r="H680" s="17"/>
    </row>
    <row r="681" spans="1:8" ht="15.75">
      <c r="A681" s="29">
        <v>1314</v>
      </c>
      <c r="B681" t="s">
        <v>444</v>
      </c>
      <c r="C681" t="s">
        <v>1155</v>
      </c>
      <c r="D681" s="41">
        <v>13.73</v>
      </c>
      <c r="E681" s="140">
        <v>0</v>
      </c>
      <c r="F681" s="137">
        <v>0</v>
      </c>
      <c r="G681" s="17"/>
      <c r="H681" s="17"/>
    </row>
    <row r="682" spans="1:8" ht="15.75">
      <c r="A682" s="29">
        <v>1317</v>
      </c>
      <c r="B682" t="s">
        <v>444</v>
      </c>
      <c r="C682" t="s">
        <v>1156</v>
      </c>
      <c r="D682" s="41">
        <v>11.21</v>
      </c>
      <c r="E682" s="140">
        <v>0</v>
      </c>
      <c r="F682" s="137">
        <v>0</v>
      </c>
      <c r="G682" s="17"/>
      <c r="H682" s="17"/>
    </row>
    <row r="683" spans="1:8" ht="15.75">
      <c r="A683" s="29">
        <v>1318</v>
      </c>
      <c r="B683" t="s">
        <v>444</v>
      </c>
      <c r="C683" t="s">
        <v>1157</v>
      </c>
      <c r="D683" s="41">
        <v>3.89</v>
      </c>
      <c r="E683" s="140">
        <v>0</v>
      </c>
      <c r="F683" s="137">
        <v>0</v>
      </c>
      <c r="G683" s="17"/>
      <c r="H683" s="17"/>
    </row>
    <row r="684" spans="1:8" ht="15.75">
      <c r="A684" s="29">
        <v>2141</v>
      </c>
      <c r="B684" s="148" t="s">
        <v>99</v>
      </c>
      <c r="C684" s="148" t="s">
        <v>1158</v>
      </c>
      <c r="D684" s="77">
        <v>9.5</v>
      </c>
      <c r="E684" s="79">
        <v>0</v>
      </c>
      <c r="F684" s="78">
        <v>0</v>
      </c>
      <c r="G684" s="17"/>
      <c r="H684" s="17"/>
    </row>
    <row r="685" spans="1:8" ht="15.75">
      <c r="A685" s="29">
        <v>2064</v>
      </c>
      <c r="B685" t="s">
        <v>99</v>
      </c>
      <c r="C685" t="s">
        <v>1159</v>
      </c>
      <c r="D685" s="41">
        <v>135</v>
      </c>
      <c r="E685" s="140">
        <v>0</v>
      </c>
      <c r="F685" s="137">
        <v>0</v>
      </c>
      <c r="G685" s="17"/>
      <c r="H685" s="17"/>
    </row>
    <row r="686" spans="1:8" ht="15.75">
      <c r="A686" s="29">
        <v>6779</v>
      </c>
      <c r="B686" t="s">
        <v>99</v>
      </c>
      <c r="C686" t="s">
        <v>576</v>
      </c>
      <c r="D686" s="41">
        <v>24.1</v>
      </c>
      <c r="E686" s="140">
        <v>0</v>
      </c>
      <c r="F686" s="137">
        <v>0</v>
      </c>
      <c r="G686" s="17"/>
      <c r="H686" s="17"/>
    </row>
    <row r="687" spans="1:8" ht="15.75">
      <c r="A687" s="29">
        <v>1789</v>
      </c>
      <c r="B687" s="148" t="s">
        <v>99</v>
      </c>
      <c r="C687" s="148" t="s">
        <v>1160</v>
      </c>
      <c r="D687" s="77">
        <v>17.78</v>
      </c>
      <c r="E687" s="79">
        <v>0</v>
      </c>
      <c r="F687" s="78">
        <v>0</v>
      </c>
      <c r="G687" s="17"/>
      <c r="H687" s="17"/>
    </row>
    <row r="688" spans="1:8" ht="15.75">
      <c r="A688" s="29">
        <v>1790</v>
      </c>
      <c r="B688" t="s">
        <v>99</v>
      </c>
      <c r="C688" t="s">
        <v>1161</v>
      </c>
      <c r="D688" s="41">
        <v>31</v>
      </c>
      <c r="E688" s="140">
        <v>0</v>
      </c>
      <c r="F688" s="137">
        <v>0</v>
      </c>
      <c r="G688" s="17"/>
      <c r="H688" s="17"/>
    </row>
    <row r="689" spans="1:8" ht="15.75">
      <c r="A689" s="29">
        <v>6425</v>
      </c>
      <c r="B689" t="s">
        <v>99</v>
      </c>
      <c r="C689" t="s">
        <v>1162</v>
      </c>
      <c r="D689" s="41">
        <v>18.899999999999999</v>
      </c>
      <c r="E689" s="140">
        <v>0</v>
      </c>
      <c r="F689" s="137">
        <v>0</v>
      </c>
      <c r="G689" s="17"/>
      <c r="H689" s="17"/>
    </row>
    <row r="690" spans="1:8" ht="15.75">
      <c r="A690" s="29">
        <v>6777</v>
      </c>
      <c r="B690" t="s">
        <v>99</v>
      </c>
      <c r="C690" t="s">
        <v>1163</v>
      </c>
      <c r="D690" s="41">
        <v>24.66</v>
      </c>
      <c r="E690" s="140">
        <v>0</v>
      </c>
      <c r="F690" s="137">
        <v>0</v>
      </c>
      <c r="G690" s="17"/>
      <c r="H690" s="17"/>
    </row>
    <row r="691" spans="1:8" ht="15.75">
      <c r="A691" s="29">
        <v>1791</v>
      </c>
      <c r="B691" t="s">
        <v>99</v>
      </c>
      <c r="C691" t="s">
        <v>1164</v>
      </c>
      <c r="D691" s="41">
        <v>17.309999999999999</v>
      </c>
      <c r="E691" s="140">
        <v>0</v>
      </c>
      <c r="F691" s="137">
        <v>0</v>
      </c>
      <c r="G691" s="17"/>
      <c r="H691" s="17"/>
    </row>
    <row r="692" spans="1:8" ht="15.75">
      <c r="A692" s="29">
        <v>1792</v>
      </c>
      <c r="B692" t="s">
        <v>99</v>
      </c>
      <c r="C692" t="s">
        <v>1165</v>
      </c>
      <c r="D692" s="41">
        <v>1.75</v>
      </c>
      <c r="E692" s="140">
        <v>0</v>
      </c>
      <c r="F692" s="137">
        <v>0</v>
      </c>
      <c r="G692" s="17"/>
      <c r="H692" s="17"/>
    </row>
    <row r="693" spans="1:8" ht="15.75">
      <c r="A693" s="29">
        <v>1795</v>
      </c>
      <c r="B693" t="s">
        <v>99</v>
      </c>
      <c r="C693" t="s">
        <v>1166</v>
      </c>
      <c r="D693" s="41">
        <v>17.5</v>
      </c>
      <c r="E693" s="140">
        <v>0</v>
      </c>
      <c r="F693" s="137">
        <v>0</v>
      </c>
      <c r="G693" s="17"/>
      <c r="H693" s="17"/>
    </row>
    <row r="694" spans="1:8" ht="15.75">
      <c r="A694" s="29">
        <v>6076</v>
      </c>
      <c r="B694" t="s">
        <v>99</v>
      </c>
      <c r="C694" t="s">
        <v>1167</v>
      </c>
      <c r="D694" s="41">
        <v>52</v>
      </c>
      <c r="E694" s="140">
        <v>0</v>
      </c>
      <c r="F694" s="137">
        <v>0</v>
      </c>
      <c r="G694" s="17"/>
      <c r="H694" s="17"/>
    </row>
    <row r="695" spans="1:8" ht="15.75">
      <c r="A695" s="29">
        <v>1796</v>
      </c>
      <c r="B695" t="s">
        <v>99</v>
      </c>
      <c r="C695" t="s">
        <v>577</v>
      </c>
      <c r="D695" s="41">
        <v>38.9</v>
      </c>
      <c r="E695" s="140">
        <v>0</v>
      </c>
      <c r="F695" s="137">
        <v>0</v>
      </c>
      <c r="G695" s="17"/>
      <c r="H695" s="17"/>
    </row>
    <row r="696" spans="1:8" ht="15.75">
      <c r="A696" s="29">
        <v>6546</v>
      </c>
      <c r="B696" t="s">
        <v>99</v>
      </c>
      <c r="C696" t="s">
        <v>1168</v>
      </c>
      <c r="D696" s="41">
        <v>0.69</v>
      </c>
      <c r="E696" s="140">
        <v>0</v>
      </c>
      <c r="F696" s="137">
        <v>0</v>
      </c>
      <c r="G696" s="17"/>
      <c r="H696" s="17"/>
    </row>
    <row r="697" spans="1:8" ht="15.75">
      <c r="A697" s="29">
        <v>1797</v>
      </c>
      <c r="B697" t="s">
        <v>99</v>
      </c>
      <c r="C697" t="s">
        <v>578</v>
      </c>
      <c r="D697" s="41">
        <v>31.5</v>
      </c>
      <c r="E697" s="140">
        <v>0</v>
      </c>
      <c r="F697" s="137">
        <v>0</v>
      </c>
      <c r="G697" s="17"/>
      <c r="H697" s="17"/>
    </row>
    <row r="698" spans="1:8" ht="15.75">
      <c r="A698" s="29">
        <v>1798</v>
      </c>
      <c r="B698" t="s">
        <v>99</v>
      </c>
      <c r="C698" t="s">
        <v>579</v>
      </c>
      <c r="D698" s="41">
        <v>29.55</v>
      </c>
      <c r="E698" s="140">
        <v>0</v>
      </c>
      <c r="F698" s="137">
        <v>0</v>
      </c>
      <c r="G698" s="17"/>
      <c r="H698" s="17"/>
    </row>
    <row r="699" spans="1:8" ht="15.75">
      <c r="A699" s="29">
        <v>1799</v>
      </c>
      <c r="B699" t="s">
        <v>99</v>
      </c>
      <c r="C699" t="s">
        <v>1169</v>
      </c>
      <c r="D699" s="41">
        <v>12.89</v>
      </c>
      <c r="E699" s="140">
        <v>0</v>
      </c>
      <c r="F699" s="137">
        <v>0</v>
      </c>
      <c r="G699" s="17"/>
      <c r="H699" s="17"/>
    </row>
    <row r="700" spans="1:8" ht="15.75">
      <c r="A700" s="29">
        <v>1800</v>
      </c>
      <c r="B700" t="s">
        <v>99</v>
      </c>
      <c r="C700" t="s">
        <v>1170</v>
      </c>
      <c r="D700" s="41">
        <v>11.63</v>
      </c>
      <c r="E700" s="140">
        <v>0</v>
      </c>
      <c r="F700" s="137">
        <v>0</v>
      </c>
      <c r="G700" s="17"/>
      <c r="H700" s="17"/>
    </row>
    <row r="701" spans="1:8" ht="15.75">
      <c r="A701" s="29">
        <v>6870</v>
      </c>
      <c r="B701" t="s">
        <v>445</v>
      </c>
      <c r="C701" t="s">
        <v>580</v>
      </c>
      <c r="D701" s="41">
        <v>10.9</v>
      </c>
      <c r="E701" s="140">
        <v>0</v>
      </c>
      <c r="F701" s="137">
        <v>0</v>
      </c>
      <c r="G701" s="17"/>
      <c r="H701" s="17"/>
    </row>
    <row r="702" spans="1:8" ht="15.75">
      <c r="A702" s="29">
        <v>6668</v>
      </c>
      <c r="B702" t="s">
        <v>445</v>
      </c>
      <c r="C702" t="s">
        <v>1171</v>
      </c>
      <c r="D702" s="41">
        <v>14.9</v>
      </c>
      <c r="E702" s="140">
        <v>0</v>
      </c>
      <c r="F702" s="137">
        <v>0</v>
      </c>
      <c r="G702" s="17"/>
      <c r="H702" s="17"/>
    </row>
    <row r="703" spans="1:8" ht="15.75">
      <c r="A703" s="29">
        <v>6809</v>
      </c>
      <c r="B703" t="s">
        <v>445</v>
      </c>
      <c r="C703" t="s">
        <v>375</v>
      </c>
      <c r="D703" s="41">
        <v>9</v>
      </c>
      <c r="E703" s="140">
        <v>0</v>
      </c>
      <c r="F703" s="137">
        <v>0</v>
      </c>
      <c r="G703" s="17"/>
      <c r="H703" s="17"/>
    </row>
    <row r="704" spans="1:8" ht="15.75">
      <c r="A704" s="29">
        <v>6867</v>
      </c>
      <c r="B704" t="s">
        <v>445</v>
      </c>
      <c r="C704" t="s">
        <v>581</v>
      </c>
      <c r="D704" s="41">
        <v>15.9</v>
      </c>
      <c r="E704" s="140">
        <v>0</v>
      </c>
      <c r="F704" s="137">
        <v>0</v>
      </c>
      <c r="G704" s="17"/>
      <c r="H704" s="17"/>
    </row>
    <row r="705" spans="1:8" ht="15.75">
      <c r="A705" s="29">
        <v>6868</v>
      </c>
      <c r="B705" t="s">
        <v>445</v>
      </c>
      <c r="C705" t="s">
        <v>582</v>
      </c>
      <c r="D705" s="41">
        <v>19.899999999999999</v>
      </c>
      <c r="E705" s="140">
        <v>0</v>
      </c>
      <c r="F705" s="137">
        <v>0</v>
      </c>
      <c r="G705" s="17"/>
      <c r="H705" s="17"/>
    </row>
    <row r="706" spans="1:8" ht="15.75">
      <c r="A706" s="29">
        <v>6780</v>
      </c>
      <c r="B706" t="s">
        <v>445</v>
      </c>
      <c r="C706" t="s">
        <v>1172</v>
      </c>
      <c r="D706" s="41">
        <v>23.5</v>
      </c>
      <c r="E706" s="140">
        <v>0</v>
      </c>
      <c r="F706" s="137">
        <v>0</v>
      </c>
      <c r="G706" s="17"/>
      <c r="H706" s="17"/>
    </row>
    <row r="707" spans="1:8" ht="15.75">
      <c r="A707" s="29">
        <v>6726</v>
      </c>
      <c r="B707" t="s">
        <v>445</v>
      </c>
      <c r="C707" t="s">
        <v>1173</v>
      </c>
      <c r="D707" s="41">
        <v>10.5</v>
      </c>
      <c r="E707" s="140">
        <v>0</v>
      </c>
      <c r="F707" s="137">
        <v>0</v>
      </c>
      <c r="G707" s="17"/>
      <c r="H707" s="17"/>
    </row>
    <row r="708" spans="1:8" ht="15.75">
      <c r="A708" s="29">
        <v>6781</v>
      </c>
      <c r="B708" t="s">
        <v>445</v>
      </c>
      <c r="C708" t="s">
        <v>1174</v>
      </c>
      <c r="D708" s="41">
        <v>13.9</v>
      </c>
      <c r="E708" s="140">
        <v>0</v>
      </c>
      <c r="F708" s="137">
        <v>0</v>
      </c>
      <c r="G708" s="17"/>
      <c r="H708" s="17"/>
    </row>
    <row r="709" spans="1:8" ht="15.75">
      <c r="A709" s="29">
        <v>6869</v>
      </c>
      <c r="B709" t="s">
        <v>445</v>
      </c>
      <c r="C709" t="s">
        <v>583</v>
      </c>
      <c r="D709" s="41">
        <v>12.9</v>
      </c>
      <c r="E709" s="140">
        <v>0</v>
      </c>
      <c r="F709" s="137">
        <v>0</v>
      </c>
      <c r="G709" s="17"/>
      <c r="H709" s="17"/>
    </row>
    <row r="710" spans="1:8" ht="15.75">
      <c r="A710" s="29">
        <v>6774</v>
      </c>
      <c r="B710" t="s">
        <v>445</v>
      </c>
      <c r="C710" t="s">
        <v>1175</v>
      </c>
      <c r="D710" s="41">
        <v>15.9</v>
      </c>
      <c r="E710" s="140">
        <v>0</v>
      </c>
      <c r="F710" s="137">
        <v>0</v>
      </c>
      <c r="G710" s="17"/>
      <c r="H710" s="17"/>
    </row>
    <row r="711" spans="1:8" ht="15.75">
      <c r="A711" s="29">
        <v>6080</v>
      </c>
      <c r="B711" t="s">
        <v>446</v>
      </c>
      <c r="C711" t="s">
        <v>584</v>
      </c>
      <c r="D711" s="41">
        <v>29.99</v>
      </c>
      <c r="E711" s="140">
        <v>0</v>
      </c>
      <c r="F711" s="137">
        <v>0</v>
      </c>
      <c r="G711" s="17"/>
      <c r="H711" s="17"/>
    </row>
    <row r="712" spans="1:8" ht="15.75">
      <c r="A712" s="29">
        <v>6081</v>
      </c>
      <c r="B712" t="s">
        <v>446</v>
      </c>
      <c r="C712" t="s">
        <v>585</v>
      </c>
      <c r="D712" s="41">
        <v>19.3</v>
      </c>
      <c r="E712" s="140">
        <v>0</v>
      </c>
      <c r="F712" s="137">
        <v>0</v>
      </c>
      <c r="G712" s="17"/>
      <c r="H712" s="17"/>
    </row>
    <row r="713" spans="1:8" ht="15.75">
      <c r="A713" s="29">
        <v>6079</v>
      </c>
      <c r="B713" t="s">
        <v>446</v>
      </c>
      <c r="C713" t="s">
        <v>1176</v>
      </c>
      <c r="D713" s="41">
        <v>25.2</v>
      </c>
      <c r="E713" s="140">
        <v>0</v>
      </c>
      <c r="F713" s="137">
        <v>0</v>
      </c>
      <c r="G713" s="17"/>
      <c r="H713" s="17"/>
    </row>
    <row r="714" spans="1:8" ht="15.75">
      <c r="A714" s="29">
        <v>1827</v>
      </c>
      <c r="B714" s="148" t="s">
        <v>447</v>
      </c>
      <c r="C714" s="148" t="s">
        <v>1177</v>
      </c>
      <c r="D714" s="77">
        <v>52.11</v>
      </c>
      <c r="E714" s="79">
        <v>0</v>
      </c>
      <c r="F714" s="78">
        <v>0</v>
      </c>
      <c r="G714" s="17"/>
      <c r="H714" s="17"/>
    </row>
    <row r="715" spans="1:8" ht="15.75">
      <c r="A715" s="29">
        <v>1828</v>
      </c>
      <c r="B715" t="s">
        <v>447</v>
      </c>
      <c r="C715" t="s">
        <v>1178</v>
      </c>
      <c r="D715" s="41">
        <v>52.11</v>
      </c>
      <c r="E715" s="140">
        <v>0</v>
      </c>
      <c r="F715" s="137">
        <v>0</v>
      </c>
      <c r="G715" s="17"/>
      <c r="H715" s="17"/>
    </row>
    <row r="716" spans="1:8" ht="15.75">
      <c r="A716" s="29">
        <v>1829</v>
      </c>
      <c r="B716" s="148" t="s">
        <v>447</v>
      </c>
      <c r="C716" s="148" t="s">
        <v>1179</v>
      </c>
      <c r="D716" s="77">
        <v>52.11</v>
      </c>
      <c r="E716" s="79">
        <v>0</v>
      </c>
      <c r="F716" s="78">
        <v>0</v>
      </c>
      <c r="G716" s="17"/>
      <c r="H716" s="17"/>
    </row>
    <row r="717" spans="1:8" ht="15.75">
      <c r="A717" s="29">
        <v>1830</v>
      </c>
      <c r="B717" t="s">
        <v>447</v>
      </c>
      <c r="C717" t="s">
        <v>1180</v>
      </c>
      <c r="D717" s="41">
        <v>52.11</v>
      </c>
      <c r="E717" s="140">
        <v>0</v>
      </c>
      <c r="F717" s="137">
        <v>0</v>
      </c>
      <c r="G717" s="17"/>
      <c r="H717" s="17"/>
    </row>
    <row r="718" spans="1:8" ht="15.75">
      <c r="A718" s="29">
        <v>2194</v>
      </c>
      <c r="B718" t="s">
        <v>447</v>
      </c>
      <c r="C718" t="s">
        <v>1181</v>
      </c>
      <c r="D718" s="41">
        <v>15.02</v>
      </c>
      <c r="E718" s="140">
        <v>0</v>
      </c>
      <c r="F718" s="137">
        <v>0</v>
      </c>
      <c r="G718" s="17"/>
      <c r="H718" s="17"/>
    </row>
    <row r="719" spans="1:8" ht="15.75">
      <c r="A719" s="29">
        <v>1831</v>
      </c>
      <c r="B719" t="s">
        <v>447</v>
      </c>
      <c r="C719" t="s">
        <v>1182</v>
      </c>
      <c r="D719" s="41">
        <v>2.4300000000000002</v>
      </c>
      <c r="E719" s="140">
        <v>0</v>
      </c>
      <c r="F719" s="137">
        <v>0</v>
      </c>
      <c r="G719" s="17"/>
      <c r="H719" s="17"/>
    </row>
    <row r="720" spans="1:8" ht="15.75">
      <c r="A720" s="29">
        <v>1832</v>
      </c>
      <c r="B720" t="s">
        <v>447</v>
      </c>
      <c r="C720" t="s">
        <v>1183</v>
      </c>
      <c r="D720" s="41">
        <v>27</v>
      </c>
      <c r="E720" s="140">
        <v>0</v>
      </c>
      <c r="F720" s="137">
        <v>0</v>
      </c>
      <c r="G720" s="17"/>
      <c r="H720" s="17"/>
    </row>
    <row r="721" spans="1:8" ht="15.75">
      <c r="A721" s="29">
        <v>1833</v>
      </c>
      <c r="B721" t="s">
        <v>447</v>
      </c>
      <c r="C721" t="s">
        <v>1184</v>
      </c>
      <c r="D721" s="41">
        <v>27</v>
      </c>
      <c r="E721" s="140">
        <v>0</v>
      </c>
      <c r="F721" s="137">
        <v>0</v>
      </c>
      <c r="G721" s="17"/>
      <c r="H721" s="17"/>
    </row>
    <row r="722" spans="1:8" ht="15.75">
      <c r="A722" s="29">
        <v>1834</v>
      </c>
      <c r="B722" t="s">
        <v>447</v>
      </c>
      <c r="C722" t="s">
        <v>1185</v>
      </c>
      <c r="D722" s="41">
        <v>27</v>
      </c>
      <c r="E722" s="140">
        <v>0</v>
      </c>
      <c r="F722" s="137">
        <v>0</v>
      </c>
      <c r="G722" s="17"/>
      <c r="H722" s="17"/>
    </row>
    <row r="723" spans="1:8" ht="15.75">
      <c r="A723" s="29">
        <v>1835</v>
      </c>
      <c r="B723" t="s">
        <v>447</v>
      </c>
      <c r="C723" t="s">
        <v>1186</v>
      </c>
      <c r="D723" s="41">
        <v>27</v>
      </c>
      <c r="E723" s="140">
        <v>0</v>
      </c>
      <c r="F723" s="137">
        <v>0</v>
      </c>
      <c r="G723" s="17"/>
      <c r="H723" s="17"/>
    </row>
    <row r="724" spans="1:8" ht="15.75">
      <c r="A724" s="29">
        <v>1838</v>
      </c>
      <c r="B724" t="s">
        <v>447</v>
      </c>
      <c r="C724" t="s">
        <v>1187</v>
      </c>
      <c r="D724" s="41">
        <v>19.07</v>
      </c>
      <c r="E724" s="140">
        <v>0</v>
      </c>
      <c r="F724" s="137">
        <v>0</v>
      </c>
      <c r="G724" s="17"/>
      <c r="H724" s="17"/>
    </row>
    <row r="725" spans="1:8" ht="15.75">
      <c r="A725" s="29">
        <v>1840</v>
      </c>
      <c r="B725" t="s">
        <v>447</v>
      </c>
      <c r="C725" t="s">
        <v>1188</v>
      </c>
      <c r="D725" s="41">
        <v>19.07</v>
      </c>
      <c r="E725" s="140">
        <v>0</v>
      </c>
      <c r="F725" s="137">
        <v>0</v>
      </c>
      <c r="G725" s="17"/>
      <c r="H725" s="17"/>
    </row>
    <row r="726" spans="1:8" ht="15.75">
      <c r="A726" s="29">
        <v>6623</v>
      </c>
      <c r="B726" t="s">
        <v>447</v>
      </c>
      <c r="C726" t="s">
        <v>1189</v>
      </c>
      <c r="D726" s="41">
        <v>2.85</v>
      </c>
      <c r="E726" s="140">
        <v>0</v>
      </c>
      <c r="F726" s="137">
        <v>0</v>
      </c>
      <c r="G726" s="17"/>
      <c r="H726" s="17"/>
    </row>
    <row r="727" spans="1:8" ht="15.75">
      <c r="A727" s="29">
        <v>1841</v>
      </c>
      <c r="B727" t="s">
        <v>447</v>
      </c>
      <c r="C727" t="s">
        <v>1190</v>
      </c>
      <c r="D727" s="41">
        <v>21.6</v>
      </c>
      <c r="E727" s="140">
        <v>0</v>
      </c>
      <c r="F727" s="137">
        <v>0</v>
      </c>
      <c r="G727" s="17"/>
      <c r="H727" s="17"/>
    </row>
    <row r="728" spans="1:8" ht="15.75">
      <c r="A728" s="29">
        <v>1842</v>
      </c>
      <c r="B728" t="s">
        <v>447</v>
      </c>
      <c r="C728" t="s">
        <v>1191</v>
      </c>
      <c r="D728" s="41">
        <v>29.04</v>
      </c>
      <c r="E728" s="140">
        <v>0</v>
      </c>
      <c r="F728" s="137">
        <v>0</v>
      </c>
      <c r="G728" s="17"/>
      <c r="H728" s="17"/>
    </row>
    <row r="729" spans="1:8" ht="15.75">
      <c r="A729" s="29">
        <v>1843</v>
      </c>
      <c r="B729" t="s">
        <v>447</v>
      </c>
      <c r="C729" t="s">
        <v>1192</v>
      </c>
      <c r="D729" s="41">
        <v>29.04</v>
      </c>
      <c r="E729" s="140">
        <v>0</v>
      </c>
      <c r="F729" s="137">
        <v>0</v>
      </c>
      <c r="G729" s="17"/>
      <c r="H729" s="17"/>
    </row>
    <row r="730" spans="1:8" ht="15.75">
      <c r="A730" s="29">
        <v>1844</v>
      </c>
      <c r="B730" t="s">
        <v>447</v>
      </c>
      <c r="C730" t="s">
        <v>1193</v>
      </c>
      <c r="D730" s="41">
        <v>29.04</v>
      </c>
      <c r="E730" s="140">
        <v>0</v>
      </c>
      <c r="F730" s="137">
        <v>0</v>
      </c>
      <c r="G730" s="17"/>
      <c r="H730" s="17"/>
    </row>
    <row r="731" spans="1:8" ht="15.75">
      <c r="A731" s="29">
        <v>1845</v>
      </c>
      <c r="B731" t="s">
        <v>447</v>
      </c>
      <c r="C731" t="s">
        <v>83</v>
      </c>
      <c r="D731" s="41">
        <v>17.420000000000002</v>
      </c>
      <c r="E731" s="140">
        <v>0</v>
      </c>
      <c r="F731" s="137">
        <v>0</v>
      </c>
      <c r="G731" s="17"/>
      <c r="H731" s="17"/>
    </row>
    <row r="732" spans="1:8" ht="15.75">
      <c r="A732" s="29">
        <v>1846</v>
      </c>
      <c r="B732" t="s">
        <v>447</v>
      </c>
      <c r="C732" t="s">
        <v>1194</v>
      </c>
      <c r="D732" s="41">
        <v>14.75</v>
      </c>
      <c r="E732" s="140">
        <v>0</v>
      </c>
      <c r="F732" s="137">
        <v>0</v>
      </c>
      <c r="G732" s="17"/>
      <c r="H732" s="17"/>
    </row>
    <row r="733" spans="1:8" ht="15.75">
      <c r="A733" s="29">
        <v>1848</v>
      </c>
      <c r="B733" t="s">
        <v>447</v>
      </c>
      <c r="C733" t="s">
        <v>1195</v>
      </c>
      <c r="D733" s="41">
        <v>14.75</v>
      </c>
      <c r="E733" s="140">
        <v>0</v>
      </c>
      <c r="F733" s="137">
        <v>0</v>
      </c>
      <c r="G733" s="17"/>
      <c r="H733" s="17"/>
    </row>
    <row r="734" spans="1:8" ht="15.75">
      <c r="A734" s="29">
        <v>1849</v>
      </c>
      <c r="B734" t="s">
        <v>447</v>
      </c>
      <c r="C734" t="s">
        <v>1196</v>
      </c>
      <c r="D734" s="41">
        <v>14.75</v>
      </c>
      <c r="E734" s="140">
        <v>0</v>
      </c>
      <c r="F734" s="137">
        <v>0</v>
      </c>
      <c r="G734" s="17"/>
      <c r="H734" s="17"/>
    </row>
    <row r="735" spans="1:8" ht="15.75">
      <c r="A735" s="29">
        <v>1850</v>
      </c>
      <c r="B735" t="s">
        <v>447</v>
      </c>
      <c r="C735" t="s">
        <v>1197</v>
      </c>
      <c r="D735" s="41">
        <v>29.04</v>
      </c>
      <c r="E735" s="140">
        <v>0</v>
      </c>
      <c r="F735" s="137">
        <v>0</v>
      </c>
      <c r="G735" s="17"/>
      <c r="H735" s="17"/>
    </row>
    <row r="736" spans="1:8" ht="15.75">
      <c r="A736" s="29">
        <v>1851</v>
      </c>
      <c r="B736" t="s">
        <v>447</v>
      </c>
      <c r="C736" t="s">
        <v>1198</v>
      </c>
      <c r="D736" s="41">
        <v>29.04</v>
      </c>
      <c r="E736" s="140">
        <v>0</v>
      </c>
      <c r="F736" s="137">
        <v>0</v>
      </c>
      <c r="G736" s="17"/>
      <c r="H736" s="17"/>
    </row>
    <row r="737" spans="1:8" ht="15.75">
      <c r="A737" s="29">
        <v>1852</v>
      </c>
      <c r="B737" t="s">
        <v>447</v>
      </c>
      <c r="C737" t="s">
        <v>1199</v>
      </c>
      <c r="D737" s="41">
        <v>21.97</v>
      </c>
      <c r="E737" s="140">
        <v>0</v>
      </c>
      <c r="F737" s="137">
        <v>0</v>
      </c>
      <c r="G737" s="17"/>
      <c r="H737" s="17"/>
    </row>
    <row r="738" spans="1:8" ht="15.75">
      <c r="A738" s="29">
        <v>1853</v>
      </c>
      <c r="B738" t="s">
        <v>447</v>
      </c>
      <c r="C738" t="s">
        <v>586</v>
      </c>
      <c r="D738" s="41">
        <v>29.04</v>
      </c>
      <c r="E738" s="140">
        <v>0</v>
      </c>
      <c r="F738" s="137">
        <v>0</v>
      </c>
      <c r="G738" s="17"/>
      <c r="H738" s="17"/>
    </row>
    <row r="739" spans="1:8" ht="15.75">
      <c r="A739" s="29">
        <v>1854</v>
      </c>
      <c r="B739" t="s">
        <v>447</v>
      </c>
      <c r="C739" t="s">
        <v>1200</v>
      </c>
      <c r="D739" s="41">
        <v>29.04</v>
      </c>
      <c r="E739" s="140">
        <v>0</v>
      </c>
      <c r="F739" s="137">
        <v>0</v>
      </c>
      <c r="G739" s="17"/>
      <c r="H739" s="17"/>
    </row>
    <row r="740" spans="1:8" ht="15.75">
      <c r="A740" s="29">
        <v>6624</v>
      </c>
      <c r="B740" t="s">
        <v>447</v>
      </c>
      <c r="C740" t="s">
        <v>1201</v>
      </c>
      <c r="D740" s="41">
        <v>34.68</v>
      </c>
      <c r="E740" s="140">
        <v>0</v>
      </c>
      <c r="F740" s="137">
        <v>0</v>
      </c>
      <c r="G740" s="17"/>
      <c r="H740" s="17"/>
    </row>
    <row r="741" spans="1:8" ht="15.75">
      <c r="A741" s="29">
        <v>1873</v>
      </c>
      <c r="B741" t="s">
        <v>1202</v>
      </c>
      <c r="C741" t="s">
        <v>1203</v>
      </c>
      <c r="D741" s="41">
        <v>90.01</v>
      </c>
      <c r="E741" s="140">
        <v>0</v>
      </c>
      <c r="F741" s="137">
        <v>0</v>
      </c>
      <c r="G741" s="17"/>
      <c r="H741" s="17"/>
    </row>
    <row r="742" spans="1:8" ht="15.75">
      <c r="A742" s="29">
        <v>1874</v>
      </c>
      <c r="B742" t="s">
        <v>1202</v>
      </c>
      <c r="C742" t="s">
        <v>1204</v>
      </c>
      <c r="D742" s="41">
        <v>52.6</v>
      </c>
      <c r="E742" s="140">
        <v>0</v>
      </c>
      <c r="F742" s="137">
        <v>0</v>
      </c>
      <c r="G742" s="17"/>
      <c r="H742" s="17"/>
    </row>
    <row r="743" spans="1:8" ht="15.75">
      <c r="A743" s="29">
        <v>1898</v>
      </c>
      <c r="B743" t="s">
        <v>448</v>
      </c>
      <c r="C743" t="s">
        <v>848</v>
      </c>
      <c r="D743" s="41">
        <v>12.73</v>
      </c>
      <c r="E743" s="140">
        <v>0</v>
      </c>
      <c r="F743" s="137">
        <v>0</v>
      </c>
      <c r="G743" s="17"/>
      <c r="H743" s="17"/>
    </row>
    <row r="744" spans="1:8" ht="15.75">
      <c r="A744" s="29">
        <v>1899</v>
      </c>
      <c r="B744" t="s">
        <v>448</v>
      </c>
      <c r="C744" t="s">
        <v>1205</v>
      </c>
      <c r="D744" s="41">
        <v>15</v>
      </c>
      <c r="E744" s="140">
        <v>0</v>
      </c>
      <c r="F744" s="137">
        <v>0</v>
      </c>
      <c r="G744" s="17"/>
      <c r="H744" s="17"/>
    </row>
    <row r="745" spans="1:8" ht="15.75">
      <c r="A745" s="29">
        <v>1901</v>
      </c>
      <c r="B745" t="s">
        <v>448</v>
      </c>
      <c r="C745" t="s">
        <v>1206</v>
      </c>
      <c r="D745" s="41">
        <v>32.549999999999997</v>
      </c>
      <c r="E745" s="140">
        <v>0</v>
      </c>
      <c r="F745" s="137">
        <v>0</v>
      </c>
      <c r="G745" s="17"/>
      <c r="H745" s="17"/>
    </row>
    <row r="746" spans="1:8" ht="15.75">
      <c r="A746" s="29">
        <v>1902</v>
      </c>
      <c r="B746" t="s">
        <v>448</v>
      </c>
      <c r="C746" t="s">
        <v>1207</v>
      </c>
      <c r="D746" s="41">
        <v>49.27</v>
      </c>
      <c r="E746" s="140">
        <v>0</v>
      </c>
      <c r="F746" s="137">
        <v>0</v>
      </c>
      <c r="G746" s="17"/>
      <c r="H746" s="17"/>
    </row>
    <row r="747" spans="1:8" ht="15.75">
      <c r="A747" s="29">
        <v>1903</v>
      </c>
      <c r="B747" t="s">
        <v>448</v>
      </c>
      <c r="C747" t="s">
        <v>587</v>
      </c>
      <c r="D747" s="41">
        <v>23.03</v>
      </c>
      <c r="E747" s="140">
        <v>0</v>
      </c>
      <c r="F747" s="137">
        <v>0</v>
      </c>
      <c r="G747" s="17"/>
      <c r="H747" s="17"/>
    </row>
    <row r="748" spans="1:8" ht="15.75">
      <c r="A748" s="29">
        <v>1905</v>
      </c>
      <c r="B748" t="s">
        <v>448</v>
      </c>
      <c r="C748" t="s">
        <v>1208</v>
      </c>
      <c r="D748" s="41">
        <v>20</v>
      </c>
      <c r="E748" s="140">
        <v>0</v>
      </c>
      <c r="F748" s="137">
        <v>0</v>
      </c>
      <c r="G748" s="17"/>
      <c r="H748" s="17"/>
    </row>
    <row r="749" spans="1:8" ht="15.75">
      <c r="A749" s="29">
        <v>1907</v>
      </c>
      <c r="B749" t="s">
        <v>448</v>
      </c>
      <c r="C749" t="s">
        <v>1209</v>
      </c>
      <c r="D749" s="41">
        <v>65.680000000000007</v>
      </c>
      <c r="E749" s="140">
        <v>0</v>
      </c>
      <c r="F749" s="137">
        <v>0</v>
      </c>
      <c r="G749" s="17"/>
      <c r="H749" s="17"/>
    </row>
    <row r="750" spans="1:8" ht="15.75">
      <c r="A750" s="29">
        <v>1909</v>
      </c>
      <c r="B750" t="s">
        <v>448</v>
      </c>
      <c r="C750" t="s">
        <v>1210</v>
      </c>
      <c r="D750" s="41">
        <v>32</v>
      </c>
      <c r="E750" s="140">
        <v>0</v>
      </c>
      <c r="F750" s="137">
        <v>0</v>
      </c>
      <c r="G750" s="17"/>
      <c r="H750" s="17"/>
    </row>
    <row r="751" spans="1:8" ht="15.75">
      <c r="A751" s="29">
        <v>1911</v>
      </c>
      <c r="B751" t="s">
        <v>448</v>
      </c>
      <c r="C751" t="s">
        <v>1211</v>
      </c>
      <c r="D751" s="41">
        <v>53.42</v>
      </c>
      <c r="E751" s="140">
        <v>0</v>
      </c>
      <c r="F751" s="137">
        <v>0</v>
      </c>
      <c r="G751" s="17"/>
      <c r="H751" s="17"/>
    </row>
    <row r="752" spans="1:8" ht="15.75">
      <c r="A752" s="29">
        <v>1912</v>
      </c>
      <c r="B752" t="s">
        <v>448</v>
      </c>
      <c r="C752" t="s">
        <v>1212</v>
      </c>
      <c r="D752" s="41">
        <v>12</v>
      </c>
      <c r="E752" s="140">
        <v>0</v>
      </c>
      <c r="F752" s="137">
        <v>0</v>
      </c>
      <c r="G752" s="17"/>
      <c r="H752" s="17"/>
    </row>
    <row r="753" spans="1:8" ht="15.75">
      <c r="A753" s="29">
        <v>1913</v>
      </c>
      <c r="B753" t="s">
        <v>448</v>
      </c>
      <c r="C753" t="s">
        <v>588</v>
      </c>
      <c r="D753" s="41">
        <v>45.22</v>
      </c>
      <c r="E753" s="140">
        <v>0</v>
      </c>
      <c r="F753" s="137">
        <v>0</v>
      </c>
      <c r="G753" s="17"/>
      <c r="H753" s="17"/>
    </row>
    <row r="754" spans="1:8" ht="15.75">
      <c r="A754" s="29">
        <v>1915</v>
      </c>
      <c r="B754" t="s">
        <v>448</v>
      </c>
      <c r="C754" t="s">
        <v>1213</v>
      </c>
      <c r="D754" s="41">
        <v>61.22</v>
      </c>
      <c r="E754" s="140">
        <v>0</v>
      </c>
      <c r="F754" s="137">
        <v>0</v>
      </c>
      <c r="G754" s="17"/>
      <c r="H754" s="17"/>
    </row>
    <row r="755" spans="1:8" ht="15.75">
      <c r="A755" s="29">
        <v>1916</v>
      </c>
      <c r="B755" t="s">
        <v>448</v>
      </c>
      <c r="C755" t="s">
        <v>1214</v>
      </c>
      <c r="D755" s="41">
        <v>11.38</v>
      </c>
      <c r="E755" s="140">
        <v>0</v>
      </c>
      <c r="F755" s="137">
        <v>0</v>
      </c>
      <c r="G755" s="17"/>
      <c r="H755" s="17"/>
    </row>
    <row r="756" spans="1:8" ht="15.75">
      <c r="A756" s="29">
        <v>1918</v>
      </c>
      <c r="B756" t="s">
        <v>448</v>
      </c>
      <c r="C756" t="s">
        <v>1215</v>
      </c>
      <c r="D756" s="41">
        <v>42.3</v>
      </c>
      <c r="E756" s="140">
        <v>0</v>
      </c>
      <c r="F756" s="137">
        <v>0</v>
      </c>
      <c r="G756" s="17"/>
      <c r="H756" s="17"/>
    </row>
    <row r="757" spans="1:8" ht="15.75">
      <c r="A757" s="29">
        <v>1920</v>
      </c>
      <c r="B757" t="s">
        <v>448</v>
      </c>
      <c r="C757" t="s">
        <v>1216</v>
      </c>
      <c r="D757" s="41">
        <v>39.909999999999997</v>
      </c>
      <c r="E757" s="140">
        <v>0</v>
      </c>
      <c r="F757" s="137">
        <v>0</v>
      </c>
      <c r="G757" s="17"/>
      <c r="H757" s="17"/>
    </row>
    <row r="758" spans="1:8" ht="15.75">
      <c r="A758" s="29">
        <v>1921</v>
      </c>
      <c r="B758" t="s">
        <v>448</v>
      </c>
      <c r="C758" t="s">
        <v>1217</v>
      </c>
      <c r="D758" s="41">
        <v>29.75</v>
      </c>
      <c r="E758" s="140">
        <v>0</v>
      </c>
      <c r="F758" s="137">
        <v>0</v>
      </c>
      <c r="G758" s="17"/>
      <c r="H758" s="17"/>
    </row>
    <row r="759" spans="1:8" ht="15.75">
      <c r="A759" s="29">
        <v>1922</v>
      </c>
      <c r="B759" t="s">
        <v>448</v>
      </c>
      <c r="C759" t="s">
        <v>1218</v>
      </c>
      <c r="D759" s="41">
        <v>13.4</v>
      </c>
      <c r="E759" s="140">
        <v>0</v>
      </c>
      <c r="F759" s="137">
        <v>0</v>
      </c>
      <c r="G759" s="17"/>
      <c r="H759" s="17"/>
    </row>
    <row r="760" spans="1:8" ht="15.75">
      <c r="A760" s="29">
        <v>1923</v>
      </c>
      <c r="B760" t="s">
        <v>448</v>
      </c>
      <c r="C760" t="s">
        <v>1219</v>
      </c>
      <c r="D760" s="41">
        <v>59</v>
      </c>
      <c r="E760" s="140">
        <v>0</v>
      </c>
      <c r="F760" s="137">
        <v>0</v>
      </c>
      <c r="G760" s="17"/>
      <c r="H760" s="17"/>
    </row>
    <row r="761" spans="1:8" ht="15.75">
      <c r="A761" s="29">
        <v>1924</v>
      </c>
      <c r="B761" t="s">
        <v>448</v>
      </c>
      <c r="C761" t="s">
        <v>589</v>
      </c>
      <c r="D761" s="41">
        <v>105.57</v>
      </c>
      <c r="E761" s="140">
        <v>0</v>
      </c>
      <c r="F761" s="137">
        <v>0</v>
      </c>
      <c r="G761" s="17"/>
      <c r="H761" s="17"/>
    </row>
    <row r="762" spans="1:8" ht="15.75">
      <c r="A762" s="29">
        <v>1926</v>
      </c>
      <c r="B762" t="s">
        <v>448</v>
      </c>
      <c r="C762" t="s">
        <v>1220</v>
      </c>
      <c r="D762" s="41">
        <v>72.010000000000005</v>
      </c>
      <c r="E762" s="140">
        <v>0</v>
      </c>
      <c r="F762" s="137">
        <v>0</v>
      </c>
      <c r="G762" s="17"/>
      <c r="H762" s="17"/>
    </row>
    <row r="763" spans="1:8" ht="15.75">
      <c r="A763" s="29">
        <v>1927</v>
      </c>
      <c r="B763" t="s">
        <v>448</v>
      </c>
      <c r="C763" t="s">
        <v>1221</v>
      </c>
      <c r="D763" s="41">
        <v>26.55</v>
      </c>
      <c r="E763" s="140">
        <v>0</v>
      </c>
      <c r="F763" s="137">
        <v>0</v>
      </c>
      <c r="G763" s="17"/>
      <c r="H763" s="17"/>
    </row>
    <row r="764" spans="1:8" ht="15.75">
      <c r="A764" s="29">
        <v>1929</v>
      </c>
      <c r="B764" t="s">
        <v>448</v>
      </c>
      <c r="C764" t="s">
        <v>1222</v>
      </c>
      <c r="D764" s="41">
        <v>28.18</v>
      </c>
      <c r="E764" s="140">
        <v>0</v>
      </c>
      <c r="F764" s="137">
        <v>0</v>
      </c>
      <c r="G764" s="17"/>
      <c r="H764" s="17"/>
    </row>
    <row r="765" spans="1:8" ht="15.75">
      <c r="A765" s="29">
        <v>1930</v>
      </c>
      <c r="B765" t="s">
        <v>448</v>
      </c>
      <c r="C765" t="s">
        <v>590</v>
      </c>
      <c r="D765" s="41">
        <v>32.69</v>
      </c>
      <c r="E765" s="140">
        <v>0</v>
      </c>
      <c r="F765" s="137">
        <v>0</v>
      </c>
      <c r="G765" s="17"/>
      <c r="H765" s="17"/>
    </row>
    <row r="766" spans="1:8" ht="15.75">
      <c r="A766" s="29">
        <v>1931</v>
      </c>
      <c r="B766" t="s">
        <v>448</v>
      </c>
      <c r="C766" t="s">
        <v>591</v>
      </c>
      <c r="D766" s="41">
        <v>32.69</v>
      </c>
      <c r="E766" s="140">
        <v>0</v>
      </c>
      <c r="F766" s="137">
        <v>0</v>
      </c>
      <c r="G766" s="17"/>
      <c r="H766" s="17"/>
    </row>
    <row r="767" spans="1:8" ht="15.75">
      <c r="A767" s="29">
        <v>1935</v>
      </c>
      <c r="B767" t="s">
        <v>448</v>
      </c>
      <c r="C767" t="s">
        <v>1223</v>
      </c>
      <c r="D767" s="41">
        <v>4.95</v>
      </c>
      <c r="E767" s="140">
        <v>0</v>
      </c>
      <c r="F767" s="137">
        <v>0</v>
      </c>
      <c r="G767" s="17"/>
      <c r="H767" s="17"/>
    </row>
    <row r="768" spans="1:8" ht="15.75">
      <c r="A768" s="29">
        <v>1936</v>
      </c>
      <c r="B768" t="s">
        <v>448</v>
      </c>
      <c r="C768" t="s">
        <v>1224</v>
      </c>
      <c r="D768" s="41">
        <v>19.77</v>
      </c>
      <c r="E768" s="140">
        <v>0</v>
      </c>
      <c r="F768" s="137">
        <v>0</v>
      </c>
      <c r="G768" s="17"/>
      <c r="H768" s="17"/>
    </row>
    <row r="769" spans="1:8" ht="15.75">
      <c r="A769" s="29">
        <v>1937</v>
      </c>
      <c r="B769" t="s">
        <v>448</v>
      </c>
      <c r="C769" t="s">
        <v>1225</v>
      </c>
      <c r="D769" s="41">
        <v>30.05</v>
      </c>
      <c r="E769" s="140">
        <v>0</v>
      </c>
      <c r="F769" s="137">
        <v>0</v>
      </c>
      <c r="G769" s="17"/>
      <c r="H769" s="17"/>
    </row>
    <row r="770" spans="1:8" ht="15.75">
      <c r="A770" s="29">
        <v>1938</v>
      </c>
      <c r="B770" t="s">
        <v>448</v>
      </c>
      <c r="C770" t="s">
        <v>1226</v>
      </c>
      <c r="D770" s="41">
        <v>30.05</v>
      </c>
      <c r="E770" s="140">
        <v>0</v>
      </c>
      <c r="F770" s="137">
        <v>0</v>
      </c>
      <c r="G770" s="17"/>
      <c r="H770" s="17"/>
    </row>
    <row r="771" spans="1:8" ht="15.75">
      <c r="A771" s="29">
        <v>1939</v>
      </c>
      <c r="B771" t="s">
        <v>448</v>
      </c>
      <c r="C771" t="s">
        <v>592</v>
      </c>
      <c r="D771" s="41">
        <v>40.64</v>
      </c>
      <c r="E771" s="140">
        <v>0</v>
      </c>
      <c r="F771" s="137">
        <v>0</v>
      </c>
      <c r="G771" s="17"/>
      <c r="H771" s="17"/>
    </row>
    <row r="772" spans="1:8" ht="15.75">
      <c r="A772" s="29">
        <v>1949</v>
      </c>
      <c r="B772" t="s">
        <v>448</v>
      </c>
      <c r="C772" t="s">
        <v>1227</v>
      </c>
      <c r="D772" s="41">
        <v>14.71</v>
      </c>
      <c r="E772" s="140">
        <v>0</v>
      </c>
      <c r="F772" s="137">
        <v>0</v>
      </c>
      <c r="G772" s="17"/>
      <c r="H772" s="17"/>
    </row>
    <row r="773" spans="1:8" ht="15.75">
      <c r="A773" s="29">
        <v>1951</v>
      </c>
      <c r="B773" t="s">
        <v>448</v>
      </c>
      <c r="C773" t="s">
        <v>1228</v>
      </c>
      <c r="D773" s="41">
        <v>17.5</v>
      </c>
      <c r="E773" s="140">
        <v>0</v>
      </c>
      <c r="F773" s="137">
        <v>0</v>
      </c>
      <c r="G773" s="17"/>
      <c r="H773" s="17"/>
    </row>
    <row r="774" spans="1:8" ht="15.75">
      <c r="A774" s="29">
        <v>1952</v>
      </c>
      <c r="B774" t="s">
        <v>448</v>
      </c>
      <c r="C774" t="s">
        <v>1229</v>
      </c>
      <c r="D774" s="41">
        <v>23.18</v>
      </c>
      <c r="E774" s="140">
        <v>0</v>
      </c>
      <c r="F774" s="137">
        <v>0</v>
      </c>
      <c r="G774" s="17"/>
      <c r="H774" s="17"/>
    </row>
    <row r="775" spans="1:8" ht="15.75">
      <c r="A775" s="29">
        <v>1953</v>
      </c>
      <c r="B775" t="s">
        <v>448</v>
      </c>
      <c r="C775" t="s">
        <v>1230</v>
      </c>
      <c r="D775" s="41">
        <v>18.940000000000001</v>
      </c>
      <c r="E775" s="140">
        <v>0</v>
      </c>
      <c r="F775" s="137">
        <v>0</v>
      </c>
      <c r="G775" s="17"/>
      <c r="H775" s="17"/>
    </row>
    <row r="776" spans="1:8" ht="15.75">
      <c r="A776" s="29">
        <v>1955</v>
      </c>
      <c r="B776" t="s">
        <v>448</v>
      </c>
      <c r="C776" t="s">
        <v>1231</v>
      </c>
      <c r="D776" s="41">
        <v>102.6</v>
      </c>
      <c r="E776" s="140">
        <v>0</v>
      </c>
      <c r="F776" s="137">
        <v>0</v>
      </c>
      <c r="G776" s="17"/>
      <c r="H776" s="17"/>
    </row>
    <row r="777" spans="1:8" ht="15.75">
      <c r="A777" s="29">
        <v>6670</v>
      </c>
      <c r="B777" t="s">
        <v>448</v>
      </c>
      <c r="C777" t="s">
        <v>1232</v>
      </c>
      <c r="D777" s="41">
        <v>43.23</v>
      </c>
      <c r="E777" s="140">
        <v>0</v>
      </c>
      <c r="F777" s="137">
        <v>0</v>
      </c>
      <c r="G777" s="17"/>
      <c r="H777" s="17"/>
    </row>
    <row r="778" spans="1:8" ht="15.75">
      <c r="A778" s="29">
        <v>6669</v>
      </c>
      <c r="B778" t="s">
        <v>448</v>
      </c>
      <c r="C778" t="s">
        <v>593</v>
      </c>
      <c r="D778" s="41">
        <v>81.2</v>
      </c>
      <c r="E778" s="140">
        <v>0</v>
      </c>
      <c r="F778" s="137">
        <v>0</v>
      </c>
      <c r="G778" s="17"/>
      <c r="H778" s="17"/>
    </row>
    <row r="779" spans="1:8" ht="15.75">
      <c r="A779" s="29">
        <v>1956</v>
      </c>
      <c r="B779" t="s">
        <v>448</v>
      </c>
      <c r="C779" t="s">
        <v>1233</v>
      </c>
      <c r="D779" s="41">
        <v>13.9</v>
      </c>
      <c r="E779" s="140">
        <v>0</v>
      </c>
      <c r="F779" s="137">
        <v>0</v>
      </c>
      <c r="G779" s="17"/>
      <c r="H779" s="17"/>
    </row>
    <row r="780" spans="1:8" ht="15.75">
      <c r="A780" s="29">
        <v>1958</v>
      </c>
      <c r="B780" t="s">
        <v>448</v>
      </c>
      <c r="C780" t="s">
        <v>1234</v>
      </c>
      <c r="D780" s="41">
        <v>16.2</v>
      </c>
      <c r="E780" s="140">
        <v>0</v>
      </c>
      <c r="F780" s="137">
        <v>0</v>
      </c>
      <c r="G780" s="17"/>
      <c r="H780" s="17"/>
    </row>
    <row r="781" spans="1:8" ht="15.75">
      <c r="A781" s="29">
        <v>1959</v>
      </c>
      <c r="B781" t="s">
        <v>448</v>
      </c>
      <c r="C781" t="s">
        <v>1235</v>
      </c>
      <c r="D781" s="41">
        <v>16.2</v>
      </c>
      <c r="E781" s="140">
        <v>0</v>
      </c>
      <c r="F781" s="137">
        <v>0</v>
      </c>
      <c r="G781" s="17"/>
      <c r="H781" s="17"/>
    </row>
    <row r="782" spans="1:8" ht="15.75">
      <c r="A782" s="29">
        <v>1960</v>
      </c>
      <c r="B782" t="s">
        <v>448</v>
      </c>
      <c r="C782" t="s">
        <v>1236</v>
      </c>
      <c r="D782" s="41">
        <v>16.2</v>
      </c>
      <c r="E782" s="140">
        <v>0</v>
      </c>
      <c r="F782" s="137">
        <v>0</v>
      </c>
      <c r="G782" s="17"/>
      <c r="H782" s="17"/>
    </row>
    <row r="783" spans="1:8" ht="15.75">
      <c r="A783" s="29">
        <v>1961</v>
      </c>
      <c r="B783" t="s">
        <v>448</v>
      </c>
      <c r="C783" t="s">
        <v>594</v>
      </c>
      <c r="D783" s="41">
        <v>16.2</v>
      </c>
      <c r="E783" s="140">
        <v>0</v>
      </c>
      <c r="F783" s="137">
        <v>0</v>
      </c>
      <c r="G783" s="17"/>
      <c r="H783" s="17"/>
    </row>
    <row r="784" spans="1:8" ht="15.75">
      <c r="A784" s="29">
        <v>1963</v>
      </c>
      <c r="B784" t="s">
        <v>448</v>
      </c>
      <c r="C784" t="s">
        <v>595</v>
      </c>
      <c r="D784" s="41">
        <v>88</v>
      </c>
      <c r="E784" s="140">
        <v>0</v>
      </c>
      <c r="F784" s="137">
        <v>0</v>
      </c>
      <c r="G784" s="17"/>
      <c r="H784" s="17"/>
    </row>
    <row r="785" spans="1:8" ht="15.75">
      <c r="A785" s="29">
        <v>1964</v>
      </c>
      <c r="B785" t="s">
        <v>448</v>
      </c>
      <c r="C785" t="s">
        <v>1237</v>
      </c>
      <c r="D785" s="41">
        <v>35.29</v>
      </c>
      <c r="E785" s="140">
        <v>0</v>
      </c>
      <c r="F785" s="137">
        <v>0</v>
      </c>
      <c r="G785" s="17"/>
      <c r="H785" s="17"/>
    </row>
    <row r="786" spans="1:8" ht="15.75">
      <c r="A786" s="29">
        <v>1965</v>
      </c>
      <c r="B786" t="s">
        <v>448</v>
      </c>
      <c r="C786" t="s">
        <v>1238</v>
      </c>
      <c r="D786" s="41">
        <v>34.83</v>
      </c>
      <c r="E786" s="140">
        <v>0</v>
      </c>
      <c r="F786" s="137">
        <v>0</v>
      </c>
      <c r="G786" s="17"/>
      <c r="H786" s="17"/>
    </row>
    <row r="787" spans="1:8" ht="15.75">
      <c r="A787" s="29">
        <v>1968</v>
      </c>
      <c r="B787" t="s">
        <v>448</v>
      </c>
      <c r="C787" t="s">
        <v>1239</v>
      </c>
      <c r="D787" s="41">
        <v>51.81</v>
      </c>
      <c r="E787" s="140">
        <v>0</v>
      </c>
      <c r="F787" s="137">
        <v>0</v>
      </c>
      <c r="G787" s="17"/>
      <c r="H787" s="17"/>
    </row>
    <row r="788" spans="1:8" ht="15.75">
      <c r="A788" s="29">
        <v>1969</v>
      </c>
      <c r="B788" t="s">
        <v>448</v>
      </c>
      <c r="C788" t="s">
        <v>1240</v>
      </c>
      <c r="D788" s="41">
        <v>31.08</v>
      </c>
      <c r="E788" s="140">
        <v>0</v>
      </c>
      <c r="F788" s="137">
        <v>0</v>
      </c>
      <c r="G788" s="17"/>
      <c r="H788" s="17"/>
    </row>
    <row r="789" spans="1:8" ht="15.75">
      <c r="A789" s="29">
        <v>1971</v>
      </c>
      <c r="B789" t="s">
        <v>448</v>
      </c>
      <c r="C789" t="s">
        <v>1241</v>
      </c>
      <c r="D789" s="41">
        <v>31.74</v>
      </c>
      <c r="E789" s="140">
        <v>0</v>
      </c>
      <c r="F789" s="137">
        <v>0</v>
      </c>
      <c r="G789" s="17"/>
      <c r="H789" s="17"/>
    </row>
    <row r="790" spans="1:8" ht="15.75">
      <c r="A790" s="29">
        <v>1972</v>
      </c>
      <c r="B790" t="s">
        <v>448</v>
      </c>
      <c r="C790" t="s">
        <v>596</v>
      </c>
      <c r="D790" s="41">
        <v>36.270000000000003</v>
      </c>
      <c r="E790" s="140">
        <v>0</v>
      </c>
      <c r="F790" s="137">
        <v>0</v>
      </c>
      <c r="G790" s="17"/>
      <c r="H790" s="17"/>
    </row>
    <row r="791" spans="1:8" ht="15.75">
      <c r="A791" s="29">
        <v>1973</v>
      </c>
      <c r="B791" t="s">
        <v>448</v>
      </c>
      <c r="C791" t="s">
        <v>1242</v>
      </c>
      <c r="D791" s="41">
        <v>17.62</v>
      </c>
      <c r="E791" s="140">
        <v>0</v>
      </c>
      <c r="F791" s="137">
        <v>0</v>
      </c>
      <c r="G791" s="17"/>
      <c r="H791" s="17"/>
    </row>
    <row r="792" spans="1:8" ht="15.75">
      <c r="A792" s="29">
        <v>1974</v>
      </c>
      <c r="B792" t="s">
        <v>448</v>
      </c>
      <c r="C792" t="s">
        <v>1243</v>
      </c>
      <c r="D792" s="41">
        <v>41.67</v>
      </c>
      <c r="E792" s="140">
        <v>0</v>
      </c>
      <c r="F792" s="137">
        <v>0</v>
      </c>
      <c r="G792" s="17"/>
      <c r="H792" s="17"/>
    </row>
    <row r="793" spans="1:8" ht="15.75">
      <c r="A793" s="29">
        <v>1975</v>
      </c>
      <c r="B793" t="s">
        <v>448</v>
      </c>
      <c r="C793" t="s">
        <v>1244</v>
      </c>
      <c r="D793" s="41">
        <v>79.61</v>
      </c>
      <c r="E793" s="140">
        <v>0</v>
      </c>
      <c r="F793" s="137">
        <v>0</v>
      </c>
      <c r="G793" s="17"/>
      <c r="H793" s="17"/>
    </row>
    <row r="794" spans="1:8" ht="15.75">
      <c r="A794" s="29">
        <v>1976</v>
      </c>
      <c r="B794" t="s">
        <v>448</v>
      </c>
      <c r="C794" t="s">
        <v>1245</v>
      </c>
      <c r="D794" s="41">
        <v>82.46</v>
      </c>
      <c r="E794" s="140">
        <v>0</v>
      </c>
      <c r="F794" s="137">
        <v>0</v>
      </c>
      <c r="G794" s="17"/>
      <c r="H794" s="17"/>
    </row>
    <row r="795" spans="1:8" ht="15.75">
      <c r="A795" s="29">
        <v>3643</v>
      </c>
      <c r="B795" t="s">
        <v>448</v>
      </c>
      <c r="C795" t="s">
        <v>1246</v>
      </c>
      <c r="D795" s="41">
        <v>82.46</v>
      </c>
      <c r="E795" s="140">
        <v>0</v>
      </c>
      <c r="F795" s="137">
        <v>0</v>
      </c>
      <c r="G795" s="17"/>
      <c r="H795" s="17"/>
    </row>
    <row r="796" spans="1:8" ht="15.75">
      <c r="A796" s="29">
        <v>1979</v>
      </c>
      <c r="B796" t="s">
        <v>448</v>
      </c>
      <c r="C796" t="s">
        <v>597</v>
      </c>
      <c r="D796" s="41">
        <v>53.18</v>
      </c>
      <c r="E796" s="140">
        <v>0</v>
      </c>
      <c r="F796" s="137">
        <v>0</v>
      </c>
      <c r="G796" s="17"/>
      <c r="H796" s="17"/>
    </row>
    <row r="797" spans="1:8" ht="15.75">
      <c r="A797" s="29">
        <v>1981</v>
      </c>
      <c r="B797" t="s">
        <v>448</v>
      </c>
      <c r="C797" t="s">
        <v>1247</v>
      </c>
      <c r="D797" s="41">
        <v>135.5</v>
      </c>
      <c r="E797" s="140">
        <v>0</v>
      </c>
      <c r="F797" s="137">
        <v>0</v>
      </c>
      <c r="G797" s="17"/>
      <c r="H797" s="17"/>
    </row>
    <row r="798" spans="1:8" ht="15.75">
      <c r="A798" s="29">
        <v>1982</v>
      </c>
      <c r="B798" t="s">
        <v>448</v>
      </c>
      <c r="C798" t="s">
        <v>1248</v>
      </c>
      <c r="D798" s="41">
        <v>135.5</v>
      </c>
      <c r="E798" s="140">
        <v>0</v>
      </c>
      <c r="F798" s="137">
        <v>0</v>
      </c>
      <c r="G798" s="17"/>
      <c r="H798" s="17"/>
    </row>
    <row r="799" spans="1:8" ht="15.75">
      <c r="A799" s="29">
        <v>1985</v>
      </c>
      <c r="B799" t="s">
        <v>448</v>
      </c>
      <c r="C799" t="s">
        <v>1249</v>
      </c>
      <c r="D799" s="41">
        <v>5.82</v>
      </c>
      <c r="E799" s="140">
        <v>0</v>
      </c>
      <c r="F799" s="137">
        <v>0</v>
      </c>
      <c r="G799" s="17"/>
      <c r="H799" s="17"/>
    </row>
    <row r="800" spans="1:8" ht="15.75">
      <c r="A800" s="29">
        <v>1986</v>
      </c>
      <c r="B800" t="s">
        <v>448</v>
      </c>
      <c r="C800" t="s">
        <v>1250</v>
      </c>
      <c r="D800" s="41">
        <v>11</v>
      </c>
      <c r="E800" s="140">
        <v>0</v>
      </c>
      <c r="F800" s="137">
        <v>0</v>
      </c>
      <c r="G800" s="17"/>
      <c r="H800" s="17"/>
    </row>
    <row r="801" spans="1:8" ht="15.75">
      <c r="A801" s="29">
        <v>1987</v>
      </c>
      <c r="B801" t="s">
        <v>448</v>
      </c>
      <c r="C801" t="s">
        <v>1251</v>
      </c>
      <c r="D801" s="41">
        <v>47.25</v>
      </c>
      <c r="E801" s="140">
        <v>0</v>
      </c>
      <c r="F801" s="137">
        <v>0</v>
      </c>
      <c r="G801" s="17"/>
      <c r="H801" s="17"/>
    </row>
    <row r="802" spans="1:8" ht="15.75">
      <c r="A802" s="29">
        <v>1988</v>
      </c>
      <c r="B802" t="s">
        <v>448</v>
      </c>
      <c r="C802" t="s">
        <v>598</v>
      </c>
      <c r="D802" s="41">
        <v>31.99</v>
      </c>
      <c r="E802" s="140">
        <v>0</v>
      </c>
      <c r="F802" s="137">
        <v>0</v>
      </c>
      <c r="G802" s="17"/>
      <c r="H802" s="17"/>
    </row>
    <row r="803" spans="1:8" ht="15.75">
      <c r="A803" s="29">
        <v>1989</v>
      </c>
      <c r="B803" s="148" t="s">
        <v>448</v>
      </c>
      <c r="C803" s="148" t="s">
        <v>599</v>
      </c>
      <c r="D803" s="77">
        <v>51.25</v>
      </c>
      <c r="E803" s="79">
        <v>0</v>
      </c>
      <c r="F803" s="78">
        <v>0</v>
      </c>
      <c r="G803" s="17"/>
      <c r="H803" s="17"/>
    </row>
    <row r="804" spans="1:8" ht="15.75">
      <c r="A804" s="29">
        <v>1990</v>
      </c>
      <c r="B804" t="s">
        <v>448</v>
      </c>
      <c r="C804" t="s">
        <v>1252</v>
      </c>
      <c r="D804" s="41">
        <v>71.3</v>
      </c>
      <c r="E804" s="140">
        <v>0</v>
      </c>
      <c r="F804" s="137">
        <v>0</v>
      </c>
      <c r="G804" s="17"/>
      <c r="H804" s="17"/>
    </row>
    <row r="805" spans="1:8" ht="15.75">
      <c r="A805" s="29">
        <v>1991</v>
      </c>
      <c r="B805" t="s">
        <v>448</v>
      </c>
      <c r="C805" t="s">
        <v>600</v>
      </c>
      <c r="D805" s="41">
        <v>83.03</v>
      </c>
      <c r="E805" s="140">
        <v>0</v>
      </c>
      <c r="F805" s="137">
        <v>0</v>
      </c>
      <c r="G805" s="17"/>
      <c r="H805" s="17"/>
    </row>
    <row r="806" spans="1:8" ht="15.75">
      <c r="A806" s="29">
        <v>1992</v>
      </c>
      <c r="B806" t="s">
        <v>448</v>
      </c>
      <c r="C806" t="s">
        <v>601</v>
      </c>
      <c r="D806" s="41">
        <v>46.71</v>
      </c>
      <c r="E806" s="140">
        <v>0</v>
      </c>
      <c r="F806" s="137">
        <v>0</v>
      </c>
      <c r="G806" s="17"/>
      <c r="H806" s="17"/>
    </row>
    <row r="807" spans="1:8">
      <c r="A807" s="29">
        <v>6724</v>
      </c>
      <c r="B807" t="s">
        <v>448</v>
      </c>
      <c r="C807" t="s">
        <v>1253</v>
      </c>
      <c r="D807" s="41">
        <v>52.44</v>
      </c>
      <c r="E807" s="140">
        <v>0</v>
      </c>
      <c r="F807" s="137">
        <v>0</v>
      </c>
      <c r="H807" s="17"/>
    </row>
    <row r="808" spans="1:8">
      <c r="A808" s="29">
        <v>1993</v>
      </c>
      <c r="B808" t="s">
        <v>448</v>
      </c>
      <c r="C808" t="s">
        <v>602</v>
      </c>
      <c r="D808" s="41">
        <v>57.96</v>
      </c>
      <c r="E808" s="140">
        <v>0</v>
      </c>
      <c r="F808" s="137">
        <v>0</v>
      </c>
      <c r="H808" s="17"/>
    </row>
    <row r="809" spans="1:8">
      <c r="A809" s="29">
        <v>1994</v>
      </c>
      <c r="B809" t="s">
        <v>448</v>
      </c>
      <c r="C809" t="s">
        <v>1254</v>
      </c>
      <c r="D809" s="41">
        <v>15.98</v>
      </c>
      <c r="E809" s="140">
        <v>0</v>
      </c>
      <c r="F809" s="137">
        <v>0</v>
      </c>
      <c r="H809" s="17"/>
    </row>
    <row r="810" spans="1:8">
      <c r="A810" s="29">
        <v>1995</v>
      </c>
      <c r="B810" t="s">
        <v>448</v>
      </c>
      <c r="C810" t="s">
        <v>1255</v>
      </c>
      <c r="D810" s="41">
        <v>35.619999999999997</v>
      </c>
      <c r="E810" s="140">
        <v>0</v>
      </c>
      <c r="F810" s="137">
        <v>0</v>
      </c>
      <c r="H810" s="17"/>
    </row>
    <row r="811" spans="1:8">
      <c r="A811" s="29">
        <v>1996</v>
      </c>
      <c r="B811" t="s">
        <v>448</v>
      </c>
      <c r="C811" t="s">
        <v>1256</v>
      </c>
      <c r="D811" s="41">
        <v>44.28</v>
      </c>
      <c r="E811" s="140">
        <v>0</v>
      </c>
      <c r="F811" s="137">
        <v>0</v>
      </c>
      <c r="H811" s="17"/>
    </row>
    <row r="812" spans="1:8">
      <c r="A812" s="29">
        <v>1997</v>
      </c>
      <c r="B812" t="s">
        <v>448</v>
      </c>
      <c r="C812" t="s">
        <v>1257</v>
      </c>
      <c r="D812" s="41">
        <v>32.4</v>
      </c>
      <c r="E812" s="140">
        <v>0</v>
      </c>
      <c r="F812" s="137">
        <v>0</v>
      </c>
      <c r="H812" s="17"/>
    </row>
    <row r="813" spans="1:8">
      <c r="A813" s="29">
        <v>1998</v>
      </c>
      <c r="B813" t="s">
        <v>448</v>
      </c>
      <c r="C813" t="s">
        <v>603</v>
      </c>
      <c r="D813" s="41">
        <v>32.909999999999997</v>
      </c>
      <c r="E813" s="140">
        <v>0</v>
      </c>
      <c r="F813" s="137">
        <v>0</v>
      </c>
      <c r="H813" s="17"/>
    </row>
    <row r="814" spans="1:8">
      <c r="A814" s="29">
        <v>2000</v>
      </c>
      <c r="B814" t="s">
        <v>448</v>
      </c>
      <c r="C814" t="s">
        <v>604</v>
      </c>
      <c r="D814" s="41">
        <v>24.32</v>
      </c>
      <c r="E814" s="140">
        <v>0</v>
      </c>
      <c r="F814" s="137">
        <v>0</v>
      </c>
      <c r="H814" s="17"/>
    </row>
    <row r="815" spans="1:8">
      <c r="A815" s="29">
        <v>2001</v>
      </c>
      <c r="B815" t="s">
        <v>448</v>
      </c>
      <c r="C815" t="s">
        <v>1258</v>
      </c>
      <c r="D815" s="41">
        <v>66.64</v>
      </c>
      <c r="E815" s="140">
        <v>0</v>
      </c>
      <c r="F815" s="137">
        <v>0</v>
      </c>
      <c r="H815" s="17"/>
    </row>
    <row r="816" spans="1:8">
      <c r="A816" s="29">
        <v>2002</v>
      </c>
      <c r="B816" t="s">
        <v>448</v>
      </c>
      <c r="C816" t="s">
        <v>1259</v>
      </c>
      <c r="D816" s="41">
        <v>8.85</v>
      </c>
      <c r="E816" s="140">
        <v>0</v>
      </c>
      <c r="F816" s="137">
        <v>0</v>
      </c>
      <c r="H816" s="17"/>
    </row>
    <row r="817" spans="1:8">
      <c r="A817" s="29">
        <v>2003</v>
      </c>
      <c r="B817" t="s">
        <v>448</v>
      </c>
      <c r="C817" t="s">
        <v>1260</v>
      </c>
      <c r="D817" s="41">
        <v>21</v>
      </c>
      <c r="E817" s="140">
        <v>0</v>
      </c>
      <c r="F817" s="137">
        <v>0</v>
      </c>
      <c r="H817" s="17"/>
    </row>
    <row r="818" spans="1:8">
      <c r="A818" s="29">
        <v>2005</v>
      </c>
      <c r="B818" t="s">
        <v>448</v>
      </c>
      <c r="C818" t="s">
        <v>1261</v>
      </c>
      <c r="D818" s="41">
        <v>18.940000000000001</v>
      </c>
      <c r="E818" s="140">
        <v>0</v>
      </c>
      <c r="F818" s="137">
        <v>0</v>
      </c>
      <c r="H818" s="17"/>
    </row>
    <row r="819" spans="1:8">
      <c r="A819" s="29">
        <v>2006</v>
      </c>
      <c r="B819" t="s">
        <v>448</v>
      </c>
      <c r="C819" t="s">
        <v>1262</v>
      </c>
      <c r="D819" s="41">
        <v>2.41</v>
      </c>
      <c r="E819" s="140">
        <v>0</v>
      </c>
      <c r="F819" s="137">
        <v>0</v>
      </c>
      <c r="H819" s="17"/>
    </row>
    <row r="820" spans="1:8">
      <c r="A820" s="29">
        <v>2007</v>
      </c>
      <c r="B820" t="s">
        <v>448</v>
      </c>
      <c r="C820" t="s">
        <v>1263</v>
      </c>
      <c r="D820" s="41">
        <v>3.45</v>
      </c>
      <c r="E820" s="140">
        <v>0</v>
      </c>
      <c r="F820" s="137">
        <v>0</v>
      </c>
      <c r="H820" s="17"/>
    </row>
    <row r="821" spans="1:8">
      <c r="A821" s="29">
        <v>2008</v>
      </c>
      <c r="B821" t="s">
        <v>448</v>
      </c>
      <c r="C821" t="s">
        <v>1264</v>
      </c>
      <c r="D821" s="41">
        <v>50</v>
      </c>
      <c r="E821" s="140">
        <v>0</v>
      </c>
      <c r="F821" s="137">
        <v>0</v>
      </c>
      <c r="H821" s="17"/>
    </row>
    <row r="822" spans="1:8">
      <c r="A822" s="29">
        <v>2020</v>
      </c>
      <c r="B822" t="s">
        <v>448</v>
      </c>
      <c r="C822" t="s">
        <v>1265</v>
      </c>
      <c r="D822" s="41">
        <v>12.5</v>
      </c>
      <c r="E822" s="140">
        <v>0</v>
      </c>
      <c r="F822" s="137">
        <v>0</v>
      </c>
      <c r="H822" s="17"/>
    </row>
    <row r="823" spans="1:8">
      <c r="A823" s="29">
        <v>2022</v>
      </c>
      <c r="B823" t="s">
        <v>448</v>
      </c>
      <c r="C823" t="s">
        <v>1266</v>
      </c>
      <c r="D823" s="41">
        <v>48.18</v>
      </c>
      <c r="E823" s="140">
        <v>0</v>
      </c>
      <c r="F823" s="137">
        <v>0</v>
      </c>
      <c r="H823" s="17"/>
    </row>
    <row r="824" spans="1:8">
      <c r="A824" s="29">
        <v>2024</v>
      </c>
      <c r="B824" t="s">
        <v>448</v>
      </c>
      <c r="C824" t="s">
        <v>1267</v>
      </c>
      <c r="D824" s="41">
        <v>36.9</v>
      </c>
      <c r="E824" s="140">
        <v>0</v>
      </c>
      <c r="F824" s="137">
        <v>0</v>
      </c>
      <c r="H824" s="17"/>
    </row>
    <row r="825" spans="1:8">
      <c r="A825" s="29">
        <v>2025</v>
      </c>
      <c r="B825" t="s">
        <v>448</v>
      </c>
      <c r="C825" t="s">
        <v>1268</v>
      </c>
      <c r="D825" s="41">
        <v>0.69</v>
      </c>
      <c r="E825" s="140">
        <v>0</v>
      </c>
      <c r="F825" s="137">
        <v>0</v>
      </c>
      <c r="H825" s="17"/>
    </row>
    <row r="826" spans="1:8">
      <c r="A826" s="29">
        <v>2026</v>
      </c>
      <c r="B826" t="s">
        <v>448</v>
      </c>
      <c r="C826" t="s">
        <v>1269</v>
      </c>
      <c r="D826" s="41">
        <v>0.44</v>
      </c>
      <c r="E826" s="140">
        <v>0</v>
      </c>
      <c r="F826" s="137">
        <v>0</v>
      </c>
      <c r="H826" s="17"/>
    </row>
    <row r="827" spans="1:8">
      <c r="A827" s="29">
        <v>2029</v>
      </c>
      <c r="B827" t="s">
        <v>448</v>
      </c>
      <c r="C827" t="s">
        <v>1270</v>
      </c>
      <c r="D827" s="41">
        <v>12</v>
      </c>
      <c r="E827" s="140">
        <v>0</v>
      </c>
      <c r="F827" s="137">
        <v>0</v>
      </c>
      <c r="H827" s="17"/>
    </row>
    <row r="828" spans="1:8">
      <c r="A828" s="29">
        <v>2036</v>
      </c>
      <c r="B828" t="s">
        <v>448</v>
      </c>
      <c r="C828" t="s">
        <v>1271</v>
      </c>
      <c r="D828" s="41">
        <v>53.26</v>
      </c>
      <c r="E828" s="140">
        <v>0</v>
      </c>
      <c r="F828" s="137">
        <v>0</v>
      </c>
      <c r="H828" s="17"/>
    </row>
    <row r="829" spans="1:8">
      <c r="A829" s="29">
        <v>2037</v>
      </c>
      <c r="B829" t="s">
        <v>448</v>
      </c>
      <c r="C829" t="s">
        <v>586</v>
      </c>
      <c r="D829" s="41">
        <v>48.61</v>
      </c>
      <c r="E829" s="140">
        <v>0</v>
      </c>
      <c r="F829" s="137">
        <v>0</v>
      </c>
      <c r="H829" s="17"/>
    </row>
    <row r="830" spans="1:8">
      <c r="A830" s="29">
        <v>6655</v>
      </c>
      <c r="B830" t="s">
        <v>1272</v>
      </c>
      <c r="C830" t="s">
        <v>1273</v>
      </c>
      <c r="D830" s="41">
        <v>15.86</v>
      </c>
      <c r="E830" s="140">
        <v>0</v>
      </c>
      <c r="F830" s="137">
        <v>0</v>
      </c>
      <c r="H830" s="17"/>
    </row>
    <row r="831" spans="1:8">
      <c r="A831" s="29">
        <v>6654</v>
      </c>
      <c r="B831" t="s">
        <v>1272</v>
      </c>
      <c r="C831" t="s">
        <v>1274</v>
      </c>
      <c r="D831" s="41">
        <v>15.86</v>
      </c>
      <c r="E831" s="140">
        <v>0</v>
      </c>
      <c r="F831" s="137">
        <v>0</v>
      </c>
      <c r="H831" s="17"/>
    </row>
    <row r="832" spans="1:8">
      <c r="A832" s="29">
        <v>6656</v>
      </c>
      <c r="B832" t="s">
        <v>1272</v>
      </c>
      <c r="C832" t="s">
        <v>1275</v>
      </c>
      <c r="D832" s="41">
        <v>15.86</v>
      </c>
      <c r="E832" s="140">
        <v>0</v>
      </c>
      <c r="F832" s="137">
        <v>0</v>
      </c>
      <c r="H832" s="17"/>
    </row>
    <row r="833" spans="1:8">
      <c r="A833" s="29">
        <v>6657</v>
      </c>
      <c r="B833" t="s">
        <v>1272</v>
      </c>
      <c r="C833" t="s">
        <v>1276</v>
      </c>
      <c r="D833" s="41">
        <v>15.86</v>
      </c>
      <c r="E833" s="140">
        <v>0</v>
      </c>
      <c r="F833" s="137">
        <v>0</v>
      </c>
      <c r="H833" s="17"/>
    </row>
    <row r="834" spans="1:8">
      <c r="A834"/>
      <c r="B834"/>
      <c r="C834"/>
      <c r="D834" s="41"/>
      <c r="E834" s="47"/>
      <c r="F834" s="42"/>
      <c r="H834" s="17"/>
    </row>
    <row r="835" spans="1:8">
      <c r="A835"/>
      <c r="B835"/>
      <c r="C835"/>
      <c r="D835" s="41"/>
      <c r="E835" s="47"/>
      <c r="F835" s="42"/>
      <c r="H835" s="17"/>
    </row>
    <row r="836" spans="1:8">
      <c r="A836"/>
      <c r="B836"/>
      <c r="C836"/>
      <c r="D836" s="41"/>
      <c r="E836" s="47"/>
      <c r="F836" s="42"/>
      <c r="H836" s="17"/>
    </row>
    <row r="837" spans="1:8">
      <c r="A837"/>
      <c r="B837"/>
      <c r="C837"/>
      <c r="D837" s="41"/>
      <c r="E837" s="47"/>
      <c r="F837" s="42"/>
      <c r="H837" s="17"/>
    </row>
    <row r="838" spans="1:8">
      <c r="A838"/>
      <c r="B838"/>
      <c r="C838"/>
      <c r="D838" s="41"/>
      <c r="E838" s="47"/>
      <c r="F838" s="42"/>
      <c r="H838" s="17"/>
    </row>
    <row r="839" spans="1:8">
      <c r="A839"/>
      <c r="B839"/>
      <c r="C839"/>
      <c r="D839" s="41"/>
      <c r="E839" s="47"/>
      <c r="F839" s="42"/>
      <c r="H839" s="17"/>
    </row>
    <row r="840" spans="1:8">
      <c r="A840"/>
      <c r="B840"/>
      <c r="C840"/>
      <c r="D840" s="41"/>
      <c r="E840" s="47"/>
      <c r="F840" s="42"/>
      <c r="H840" s="17"/>
    </row>
    <row r="841" spans="1:8">
      <c r="A841"/>
      <c r="B841"/>
      <c r="C841"/>
      <c r="D841" s="41"/>
      <c r="E841" s="47"/>
      <c r="F841" s="42"/>
      <c r="H841" s="17"/>
    </row>
    <row r="842" spans="1:8">
      <c r="A842"/>
      <c r="B842"/>
      <c r="C842"/>
      <c r="D842" s="41"/>
      <c r="E842" s="47"/>
      <c r="F842" s="42"/>
      <c r="H842" s="17"/>
    </row>
    <row r="843" spans="1:8">
      <c r="A843"/>
      <c r="B843"/>
      <c r="C843"/>
      <c r="D843" s="41"/>
      <c r="E843" s="47"/>
      <c r="F843" s="42"/>
      <c r="H843" s="17"/>
    </row>
    <row r="844" spans="1:8">
      <c r="A844"/>
      <c r="B844"/>
      <c r="C844"/>
      <c r="D844" s="41"/>
      <c r="E844" s="47"/>
      <c r="F844" s="42"/>
      <c r="H844" s="17"/>
    </row>
    <row r="845" spans="1:8">
      <c r="A845"/>
      <c r="B845"/>
      <c r="C845"/>
      <c r="D845" s="41"/>
      <c r="E845" s="47"/>
      <c r="F845" s="42"/>
      <c r="H845" s="17"/>
    </row>
    <row r="846" spans="1:8">
      <c r="A846"/>
      <c r="B846"/>
      <c r="C846"/>
      <c r="D846" s="41"/>
      <c r="E846" s="47"/>
      <c r="F846" s="42"/>
      <c r="H846" s="17"/>
    </row>
    <row r="847" spans="1:8">
      <c r="A847"/>
      <c r="B847"/>
      <c r="C847"/>
      <c r="D847" s="41"/>
      <c r="E847" s="47"/>
      <c r="F847" s="42"/>
      <c r="H847" s="17"/>
    </row>
    <row r="848" spans="1:8">
      <c r="A848"/>
      <c r="B848"/>
      <c r="C848"/>
      <c r="D848" s="41"/>
      <c r="E848" s="47"/>
      <c r="F848" s="42"/>
      <c r="H848" s="17"/>
    </row>
    <row r="849" spans="1:8">
      <c r="A849"/>
      <c r="B849"/>
      <c r="C849"/>
      <c r="D849" s="41"/>
      <c r="E849" s="47"/>
      <c r="F849" s="42"/>
      <c r="H849" s="17"/>
    </row>
    <row r="850" spans="1:8">
      <c r="A850"/>
      <c r="B850"/>
      <c r="C850"/>
      <c r="D850" s="41"/>
      <c r="E850" s="47"/>
      <c r="F850" s="42"/>
      <c r="H850" s="17"/>
    </row>
    <row r="851" spans="1:8">
      <c r="A851"/>
      <c r="B851"/>
      <c r="C851"/>
      <c r="D851" s="41"/>
      <c r="E851" s="47"/>
      <c r="F851" s="42"/>
      <c r="H851" s="17"/>
    </row>
    <row r="852" spans="1:8">
      <c r="A852"/>
      <c r="B852"/>
      <c r="C852"/>
      <c r="D852" s="41"/>
      <c r="E852" s="47"/>
      <c r="F852" s="42"/>
      <c r="H852" s="17"/>
    </row>
    <row r="853" spans="1:8">
      <c r="A853"/>
      <c r="B853"/>
      <c r="C853"/>
      <c r="D853" s="41"/>
      <c r="E853" s="47"/>
      <c r="F853" s="42"/>
      <c r="H853" s="17"/>
    </row>
    <row r="854" spans="1:8">
      <c r="A854"/>
      <c r="B854"/>
      <c r="C854"/>
      <c r="D854" s="41"/>
      <c r="E854" s="47"/>
      <c r="F854" s="42"/>
      <c r="H854" s="17"/>
    </row>
    <row r="855" spans="1:8">
      <c r="A855"/>
      <c r="B855"/>
      <c r="C855"/>
      <c r="D855" s="41"/>
      <c r="E855" s="47"/>
      <c r="F855" s="42"/>
      <c r="H855" s="17"/>
    </row>
    <row r="856" spans="1:8">
      <c r="A856"/>
      <c r="B856"/>
      <c r="C856"/>
      <c r="D856" s="41"/>
      <c r="E856" s="47"/>
      <c r="F856" s="42"/>
      <c r="H856" s="17"/>
    </row>
    <row r="857" spans="1:8">
      <c r="A857"/>
      <c r="B857"/>
      <c r="C857"/>
      <c r="D857" s="41"/>
      <c r="E857" s="47"/>
      <c r="F857" s="42"/>
      <c r="H857" s="17"/>
    </row>
    <row r="858" spans="1:8">
      <c r="A858"/>
      <c r="B858"/>
      <c r="C858"/>
      <c r="D858" s="41"/>
      <c r="E858" s="47"/>
      <c r="F858" s="42"/>
      <c r="H858" s="17"/>
    </row>
    <row r="859" spans="1:8">
      <c r="A859"/>
      <c r="B859"/>
      <c r="C859"/>
      <c r="D859" s="41"/>
      <c r="E859" s="47"/>
      <c r="F859" s="42"/>
      <c r="H859" s="17"/>
    </row>
    <row r="860" spans="1:8">
      <c r="A860"/>
      <c r="B860"/>
      <c r="C860"/>
      <c r="D860" s="41"/>
      <c r="E860" s="47"/>
      <c r="F860" s="42"/>
      <c r="H860" s="17"/>
    </row>
    <row r="861" spans="1:8">
      <c r="A861"/>
      <c r="B861"/>
      <c r="C861"/>
      <c r="D861" s="41"/>
      <c r="E861" s="47"/>
      <c r="F861" s="42"/>
      <c r="H861" s="17"/>
    </row>
    <row r="862" spans="1:8">
      <c r="A862"/>
      <c r="B862"/>
      <c r="C862"/>
      <c r="D862" s="41"/>
      <c r="E862" s="47"/>
      <c r="F862" s="42"/>
      <c r="H862" s="17"/>
    </row>
    <row r="863" spans="1:8">
      <c r="A863"/>
      <c r="B863"/>
      <c r="C863"/>
      <c r="D863" s="41"/>
      <c r="E863" s="47"/>
      <c r="F863" s="42"/>
      <c r="H863" s="17"/>
    </row>
    <row r="864" spans="1:8">
      <c r="A864"/>
      <c r="B864"/>
      <c r="C864"/>
      <c r="D864" s="41"/>
      <c r="E864" s="47"/>
      <c r="F864" s="42"/>
      <c r="H864" s="17"/>
    </row>
    <row r="865" spans="1:8">
      <c r="A865"/>
      <c r="B865"/>
      <c r="C865"/>
      <c r="D865" s="41"/>
      <c r="E865" s="47"/>
      <c r="F865" s="42"/>
      <c r="H865" s="17"/>
    </row>
    <row r="866" spans="1:8">
      <c r="A866"/>
      <c r="B866"/>
      <c r="C866"/>
      <c r="D866" s="41"/>
      <c r="E866" s="47"/>
      <c r="F866" s="42"/>
      <c r="H866" s="17"/>
    </row>
    <row r="867" spans="1:8">
      <c r="A867"/>
      <c r="B867"/>
      <c r="C867"/>
      <c r="D867" s="41"/>
      <c r="E867" s="47"/>
      <c r="F867" s="42"/>
      <c r="H867" s="17"/>
    </row>
    <row r="868" spans="1:8">
      <c r="A868"/>
      <c r="B868"/>
      <c r="C868"/>
      <c r="D868" s="41"/>
      <c r="E868" s="47"/>
      <c r="F868" s="42"/>
      <c r="H868" s="17"/>
    </row>
    <row r="869" spans="1:8">
      <c r="A869"/>
      <c r="B869"/>
      <c r="C869"/>
      <c r="D869" s="41"/>
      <c r="E869" s="47"/>
      <c r="F869" s="42"/>
      <c r="H869" s="17"/>
    </row>
    <row r="870" spans="1:8">
      <c r="A870"/>
      <c r="B870"/>
      <c r="C870"/>
      <c r="D870" s="41"/>
      <c r="E870" s="47"/>
      <c r="F870" s="42"/>
      <c r="H870" s="17"/>
    </row>
    <row r="871" spans="1:8">
      <c r="A871"/>
      <c r="B871"/>
      <c r="C871"/>
      <c r="D871" s="41"/>
      <c r="E871" s="47"/>
      <c r="F871" s="42"/>
      <c r="H871" s="17"/>
    </row>
    <row r="872" spans="1:8">
      <c r="A872"/>
      <c r="B872"/>
      <c r="C872"/>
      <c r="D872" s="41"/>
      <c r="E872" s="47"/>
      <c r="F872" s="42"/>
      <c r="H872" s="17"/>
    </row>
    <row r="873" spans="1:8">
      <c r="A873"/>
      <c r="B873"/>
      <c r="C873"/>
      <c r="D873" s="41"/>
      <c r="E873" s="47"/>
      <c r="F873" s="42"/>
      <c r="H873" s="17"/>
    </row>
    <row r="874" spans="1:8">
      <c r="A874"/>
      <c r="B874"/>
      <c r="C874"/>
      <c r="D874" s="41"/>
      <c r="E874" s="47"/>
      <c r="F874" s="42"/>
      <c r="H874" s="17"/>
    </row>
    <row r="875" spans="1:8">
      <c r="A875"/>
      <c r="B875"/>
      <c r="C875"/>
      <c r="D875" s="41"/>
      <c r="E875" s="47"/>
      <c r="F875" s="42"/>
      <c r="H875" s="17"/>
    </row>
    <row r="876" spans="1:8">
      <c r="A876"/>
      <c r="B876"/>
      <c r="C876"/>
      <c r="D876" s="41"/>
      <c r="E876" s="47"/>
      <c r="F876" s="42"/>
      <c r="H876" s="17"/>
    </row>
    <row r="877" spans="1:8">
      <c r="A877"/>
      <c r="B877"/>
      <c r="C877"/>
      <c r="D877" s="41"/>
      <c r="E877" s="47"/>
      <c r="F877" s="42"/>
      <c r="H877" s="17"/>
    </row>
    <row r="878" spans="1:8">
      <c r="A878"/>
      <c r="B878"/>
      <c r="C878"/>
      <c r="D878" s="41"/>
      <c r="E878" s="47"/>
      <c r="F878" s="42"/>
      <c r="H878" s="17"/>
    </row>
    <row r="879" spans="1:8">
      <c r="A879"/>
      <c r="B879"/>
      <c r="C879"/>
      <c r="D879" s="41"/>
      <c r="E879" s="47"/>
      <c r="F879" s="42"/>
      <c r="H879" s="17"/>
    </row>
    <row r="880" spans="1:8">
      <c r="A880"/>
      <c r="B880"/>
      <c r="C880"/>
      <c r="D880" s="41"/>
      <c r="E880" s="47"/>
      <c r="F880" s="42"/>
      <c r="H880" s="17"/>
    </row>
    <row r="881" spans="1:8">
      <c r="A881"/>
      <c r="B881"/>
      <c r="C881"/>
      <c r="D881" s="41"/>
      <c r="E881" s="47"/>
      <c r="F881" s="42"/>
      <c r="H881" s="17"/>
    </row>
    <row r="882" spans="1:8">
      <c r="A882"/>
      <c r="B882"/>
      <c r="C882"/>
      <c r="D882" s="41"/>
      <c r="E882" s="47"/>
      <c r="F882" s="42"/>
      <c r="H882" s="17"/>
    </row>
    <row r="883" spans="1:8">
      <c r="A883"/>
      <c r="B883"/>
      <c r="C883"/>
      <c r="D883" s="41"/>
      <c r="E883" s="47"/>
      <c r="F883" s="42"/>
      <c r="H883" s="17"/>
    </row>
    <row r="884" spans="1:8">
      <c r="A884"/>
      <c r="B884"/>
      <c r="C884"/>
      <c r="D884" s="41"/>
      <c r="E884" s="47"/>
      <c r="F884" s="42"/>
      <c r="H884" s="17"/>
    </row>
    <row r="885" spans="1:8">
      <c r="A885"/>
      <c r="B885"/>
      <c r="C885"/>
      <c r="D885" s="41"/>
      <c r="E885" s="47"/>
      <c r="F885" s="42"/>
      <c r="H885" s="17"/>
    </row>
    <row r="886" spans="1:8">
      <c r="A886"/>
      <c r="B886"/>
      <c r="C886"/>
      <c r="D886" s="41"/>
      <c r="E886" s="47"/>
      <c r="F886" s="42"/>
      <c r="H886" s="17"/>
    </row>
    <row r="887" spans="1:8">
      <c r="A887"/>
      <c r="B887"/>
      <c r="C887"/>
      <c r="D887" s="41"/>
      <c r="E887" s="47"/>
      <c r="F887" s="42"/>
      <c r="H887" s="17"/>
    </row>
    <row r="888" spans="1:8">
      <c r="A888"/>
      <c r="B888"/>
      <c r="C888"/>
      <c r="D888" s="41"/>
      <c r="E888" s="47"/>
      <c r="F888" s="42"/>
      <c r="H888" s="17"/>
    </row>
    <row r="889" spans="1:8">
      <c r="A889"/>
      <c r="B889"/>
      <c r="C889"/>
      <c r="D889" s="41"/>
      <c r="E889" s="47"/>
      <c r="F889" s="42"/>
      <c r="H889" s="17"/>
    </row>
    <row r="890" spans="1:8">
      <c r="A890"/>
      <c r="B890"/>
      <c r="C890"/>
      <c r="D890" s="41"/>
      <c r="E890" s="47"/>
      <c r="F890" s="42"/>
      <c r="H890" s="17"/>
    </row>
    <row r="891" spans="1:8">
      <c r="A891"/>
      <c r="B891"/>
      <c r="C891"/>
      <c r="D891" s="41"/>
      <c r="E891" s="47"/>
      <c r="F891" s="42"/>
      <c r="H891" s="17"/>
    </row>
    <row r="892" spans="1:8">
      <c r="A892"/>
      <c r="B892"/>
      <c r="C892"/>
      <c r="D892" s="41"/>
      <c r="E892" s="47"/>
      <c r="F892" s="42"/>
      <c r="H892" s="17"/>
    </row>
    <row r="893" spans="1:8">
      <c r="A893"/>
      <c r="B893"/>
      <c r="C893"/>
      <c r="D893" s="41"/>
      <c r="E893" s="47"/>
      <c r="F893" s="42"/>
      <c r="H893" s="17"/>
    </row>
    <row r="894" spans="1:8">
      <c r="A894"/>
      <c r="B894"/>
      <c r="C894"/>
      <c r="D894" s="41"/>
      <c r="E894" s="47"/>
      <c r="F894" s="42"/>
      <c r="H894" s="17"/>
    </row>
    <row r="895" spans="1:8">
      <c r="A895"/>
      <c r="B895"/>
      <c r="C895"/>
      <c r="D895" s="41"/>
      <c r="E895" s="47"/>
      <c r="F895" s="42"/>
      <c r="H895" s="17"/>
    </row>
    <row r="896" spans="1:8">
      <c r="A896"/>
      <c r="B896"/>
      <c r="C896"/>
      <c r="D896" s="41"/>
      <c r="E896" s="47"/>
      <c r="F896" s="42"/>
      <c r="H896" s="17"/>
    </row>
    <row r="897" spans="1:8">
      <c r="A897"/>
      <c r="B897"/>
      <c r="C897"/>
      <c r="D897" s="41"/>
      <c r="E897" s="47"/>
      <c r="F897" s="42"/>
      <c r="H897" s="17"/>
    </row>
    <row r="898" spans="1:8">
      <c r="A898"/>
      <c r="B898"/>
      <c r="C898"/>
      <c r="D898" s="41"/>
      <c r="E898" s="47"/>
      <c r="F898" s="42"/>
      <c r="H898" s="17"/>
    </row>
    <row r="899" spans="1:8">
      <c r="A899"/>
      <c r="B899"/>
      <c r="C899"/>
      <c r="D899" s="41"/>
      <c r="E899" s="47"/>
      <c r="F899" s="42"/>
      <c r="H899" s="17"/>
    </row>
    <row r="900" spans="1:8">
      <c r="A900"/>
      <c r="B900"/>
      <c r="C900"/>
      <c r="D900" s="41"/>
      <c r="E900" s="47"/>
      <c r="F900" s="42"/>
      <c r="H900" s="17"/>
    </row>
    <row r="901" spans="1:8">
      <c r="A901"/>
      <c r="B901"/>
      <c r="C901"/>
      <c r="D901" s="41"/>
      <c r="E901" s="47"/>
      <c r="F901" s="42"/>
      <c r="H901" s="17"/>
    </row>
    <row r="902" spans="1:8">
      <c r="A902"/>
      <c r="B902"/>
      <c r="C902"/>
      <c r="D902" s="41"/>
      <c r="E902" s="47"/>
      <c r="F902" s="42"/>
      <c r="H902" s="17"/>
    </row>
    <row r="903" spans="1:8">
      <c r="A903"/>
      <c r="B903"/>
      <c r="C903"/>
      <c r="D903" s="41"/>
      <c r="E903" s="47"/>
      <c r="F903" s="42"/>
      <c r="H903" s="17"/>
    </row>
    <row r="904" spans="1:8">
      <c r="A904"/>
      <c r="B904"/>
      <c r="C904"/>
      <c r="D904" s="41"/>
      <c r="E904" s="47"/>
      <c r="F904" s="42"/>
      <c r="H904" s="17"/>
    </row>
    <row r="905" spans="1:8">
      <c r="A905"/>
      <c r="B905"/>
      <c r="C905"/>
      <c r="D905" s="41"/>
      <c r="E905" s="47"/>
      <c r="F905" s="42"/>
      <c r="H905" s="17"/>
    </row>
    <row r="906" spans="1:8">
      <c r="A906"/>
      <c r="B906"/>
      <c r="C906"/>
      <c r="D906" s="41"/>
      <c r="E906" s="47"/>
      <c r="F906" s="42"/>
      <c r="H906" s="17"/>
    </row>
    <row r="907" spans="1:8">
      <c r="A907"/>
      <c r="B907"/>
      <c r="C907"/>
      <c r="D907" s="41"/>
      <c r="E907" s="47"/>
      <c r="F907" s="42"/>
      <c r="H907" s="17"/>
    </row>
    <row r="908" spans="1:8">
      <c r="A908"/>
      <c r="B908"/>
      <c r="C908"/>
      <c r="D908" s="41"/>
      <c r="E908" s="47"/>
      <c r="F908" s="42"/>
      <c r="H908" s="17"/>
    </row>
    <row r="909" spans="1:8">
      <c r="A909"/>
      <c r="B909"/>
      <c r="C909"/>
      <c r="D909" s="41"/>
      <c r="E909" s="47"/>
      <c r="F909" s="42"/>
      <c r="H909" s="17"/>
    </row>
    <row r="910" spans="1:8">
      <c r="A910"/>
      <c r="B910"/>
      <c r="C910"/>
      <c r="D910" s="41"/>
      <c r="E910" s="47"/>
      <c r="F910" s="42"/>
      <c r="H910" s="17"/>
    </row>
    <row r="911" spans="1:8">
      <c r="A911"/>
      <c r="B911"/>
      <c r="C911"/>
      <c r="D911" s="41"/>
      <c r="E911" s="47"/>
      <c r="F911" s="42"/>
      <c r="H911" s="17"/>
    </row>
    <row r="912" spans="1:8">
      <c r="A912"/>
      <c r="B912"/>
      <c r="C912"/>
      <c r="D912" s="41"/>
      <c r="E912" s="47"/>
      <c r="F912" s="42"/>
      <c r="H912" s="17"/>
    </row>
    <row r="913" spans="1:8">
      <c r="A913"/>
      <c r="B913"/>
      <c r="C913"/>
      <c r="D913" s="41"/>
      <c r="E913" s="47"/>
      <c r="F913" s="42"/>
      <c r="H913" s="17"/>
    </row>
    <row r="914" spans="1:8">
      <c r="A914"/>
      <c r="B914"/>
      <c r="C914"/>
      <c r="D914" s="41"/>
      <c r="E914" s="47"/>
      <c r="F914" s="42"/>
      <c r="H914" s="17"/>
    </row>
    <row r="915" spans="1:8">
      <c r="A915"/>
      <c r="B915"/>
      <c r="C915"/>
      <c r="D915" s="41"/>
      <c r="E915" s="47"/>
      <c r="F915" s="42"/>
      <c r="H915" s="17"/>
    </row>
    <row r="916" spans="1:8">
      <c r="A916"/>
      <c r="B916"/>
      <c r="C916"/>
      <c r="D916" s="41"/>
      <c r="E916" s="47"/>
      <c r="F916" s="42"/>
      <c r="H916" s="17"/>
    </row>
    <row r="917" spans="1:8">
      <c r="A917"/>
      <c r="B917"/>
      <c r="C917"/>
      <c r="D917" s="41"/>
      <c r="E917" s="47"/>
      <c r="F917" s="42"/>
      <c r="H917" s="17"/>
    </row>
    <row r="918" spans="1:8">
      <c r="A918"/>
      <c r="B918"/>
      <c r="C918"/>
      <c r="D918" s="41"/>
      <c r="E918" s="47"/>
      <c r="F918" s="42"/>
      <c r="H918" s="17"/>
    </row>
    <row r="919" spans="1:8">
      <c r="A919"/>
      <c r="B919"/>
      <c r="C919"/>
      <c r="D919" s="41"/>
      <c r="E919" s="47"/>
      <c r="F919" s="42"/>
      <c r="H919" s="17"/>
    </row>
    <row r="920" spans="1:8">
      <c r="A920"/>
      <c r="B920"/>
      <c r="C920"/>
      <c r="D920" s="41"/>
      <c r="E920" s="47"/>
      <c r="F920" s="42"/>
      <c r="H920" s="17"/>
    </row>
    <row r="921" spans="1:8">
      <c r="A921"/>
      <c r="B921"/>
      <c r="C921"/>
      <c r="D921" s="41"/>
      <c r="E921" s="47"/>
      <c r="F921" s="42"/>
      <c r="H921" s="17"/>
    </row>
    <row r="922" spans="1:8">
      <c r="A922"/>
      <c r="B922"/>
      <c r="C922"/>
      <c r="D922" s="41"/>
      <c r="E922" s="47"/>
      <c r="F922" s="42"/>
      <c r="H922" s="17"/>
    </row>
    <row r="923" spans="1:8">
      <c r="A923"/>
      <c r="B923"/>
      <c r="C923"/>
      <c r="D923" s="41"/>
      <c r="E923" s="47"/>
      <c r="F923" s="42"/>
      <c r="H923" s="17"/>
    </row>
    <row r="924" spans="1:8">
      <c r="A924"/>
      <c r="B924"/>
      <c r="C924"/>
      <c r="D924" s="41"/>
      <c r="E924" s="47"/>
      <c r="F924" s="42"/>
      <c r="H924" s="17"/>
    </row>
    <row r="925" spans="1:8">
      <c r="A925"/>
      <c r="B925"/>
      <c r="C925"/>
      <c r="D925" s="41"/>
      <c r="E925" s="47"/>
      <c r="F925" s="42"/>
      <c r="H925" s="17"/>
    </row>
    <row r="926" spans="1:8">
      <c r="A926"/>
      <c r="B926"/>
      <c r="C926"/>
      <c r="D926" s="41"/>
      <c r="E926" s="47"/>
      <c r="F926" s="42"/>
      <c r="H926" s="17"/>
    </row>
    <row r="927" spans="1:8">
      <c r="A927"/>
      <c r="B927"/>
      <c r="C927"/>
      <c r="D927" s="41"/>
      <c r="E927" s="47"/>
      <c r="F927" s="42"/>
      <c r="H927" s="17"/>
    </row>
    <row r="928" spans="1:8">
      <c r="A928"/>
      <c r="B928"/>
      <c r="C928"/>
      <c r="D928" s="41"/>
      <c r="E928" s="47"/>
      <c r="F928" s="42"/>
      <c r="H928" s="17"/>
    </row>
    <row r="929" spans="1:8">
      <c r="A929"/>
      <c r="B929"/>
      <c r="C929"/>
      <c r="D929" s="41"/>
      <c r="E929" s="47"/>
      <c r="F929" s="42"/>
      <c r="H929" s="17"/>
    </row>
    <row r="930" spans="1:8">
      <c r="A930"/>
      <c r="B930"/>
      <c r="C930"/>
      <c r="D930" s="41"/>
      <c r="E930" s="47"/>
      <c r="F930" s="42"/>
      <c r="H930" s="17"/>
    </row>
    <row r="931" spans="1:8">
      <c r="A931"/>
      <c r="B931"/>
      <c r="C931"/>
      <c r="D931" s="41"/>
      <c r="E931" s="47"/>
      <c r="F931" s="42"/>
      <c r="H931" s="17"/>
    </row>
    <row r="932" spans="1:8">
      <c r="A932"/>
      <c r="B932"/>
      <c r="C932"/>
      <c r="D932" s="41"/>
      <c r="E932" s="47"/>
      <c r="F932" s="42"/>
      <c r="H932" s="17"/>
    </row>
    <row r="933" spans="1:8">
      <c r="A933"/>
      <c r="B933"/>
      <c r="C933"/>
      <c r="D933" s="41"/>
      <c r="E933" s="47"/>
      <c r="F933" s="42"/>
      <c r="H933" s="17"/>
    </row>
    <row r="934" spans="1:8">
      <c r="A934"/>
      <c r="B934"/>
      <c r="C934"/>
      <c r="D934" s="41"/>
      <c r="E934" s="47"/>
      <c r="F934" s="42"/>
      <c r="H934" s="17"/>
    </row>
    <row r="935" spans="1:8">
      <c r="A935"/>
      <c r="B935"/>
      <c r="C935"/>
      <c r="D935" s="41"/>
      <c r="E935" s="47"/>
      <c r="F935" s="42"/>
      <c r="H935" s="17"/>
    </row>
    <row r="936" spans="1:8">
      <c r="A936"/>
      <c r="B936"/>
      <c r="C936"/>
      <c r="D936" s="41"/>
      <c r="E936" s="47"/>
      <c r="F936" s="42"/>
      <c r="H936" s="17"/>
    </row>
    <row r="937" spans="1:8">
      <c r="A937"/>
      <c r="B937"/>
      <c r="C937"/>
      <c r="D937" s="41"/>
      <c r="E937" s="47"/>
      <c r="F937" s="42"/>
      <c r="H937" s="17"/>
    </row>
    <row r="938" spans="1:8">
      <c r="A938"/>
      <c r="B938"/>
      <c r="C938"/>
      <c r="D938" s="41"/>
      <c r="E938" s="47"/>
      <c r="F938" s="42"/>
      <c r="H938" s="17"/>
    </row>
    <row r="939" spans="1:8">
      <c r="A939"/>
      <c r="B939"/>
      <c r="C939"/>
      <c r="D939" s="41"/>
      <c r="E939" s="47"/>
      <c r="F939" s="42"/>
      <c r="H939" s="17"/>
    </row>
    <row r="940" spans="1:8">
      <c r="A940"/>
      <c r="B940"/>
      <c r="C940"/>
      <c r="D940" s="41"/>
      <c r="E940" s="47"/>
      <c r="F940" s="42"/>
      <c r="H940" s="17"/>
    </row>
    <row r="941" spans="1:8">
      <c r="A941"/>
      <c r="B941"/>
      <c r="C941"/>
      <c r="D941" s="41"/>
      <c r="E941" s="47"/>
      <c r="F941" s="42"/>
      <c r="H941" s="17"/>
    </row>
    <row r="942" spans="1:8">
      <c r="A942"/>
      <c r="B942"/>
      <c r="C942"/>
      <c r="D942" s="41"/>
      <c r="E942" s="47"/>
      <c r="F942" s="42"/>
      <c r="H942" s="17"/>
    </row>
    <row r="943" spans="1:8">
      <c r="A943"/>
      <c r="B943"/>
      <c r="C943"/>
      <c r="D943" s="41"/>
      <c r="E943" s="47"/>
      <c r="F943" s="42"/>
      <c r="H943" s="17"/>
    </row>
    <row r="944" spans="1:8">
      <c r="A944"/>
      <c r="B944"/>
      <c r="C944"/>
      <c r="D944" s="41"/>
      <c r="E944" s="47"/>
      <c r="F944" s="42"/>
      <c r="H944" s="17"/>
    </row>
    <row r="945" spans="1:8">
      <c r="A945"/>
      <c r="B945"/>
      <c r="C945"/>
      <c r="D945" s="41"/>
      <c r="E945" s="47"/>
      <c r="F945" s="42"/>
      <c r="H945" s="17"/>
    </row>
    <row r="946" spans="1:8">
      <c r="A946"/>
      <c r="B946"/>
      <c r="C946"/>
      <c r="D946" s="41"/>
      <c r="E946" s="47"/>
      <c r="F946" s="42"/>
      <c r="H946" s="17"/>
    </row>
    <row r="947" spans="1:8">
      <c r="A947"/>
      <c r="B947"/>
      <c r="C947"/>
      <c r="D947" s="41"/>
      <c r="E947" s="47"/>
      <c r="F947" s="42"/>
      <c r="H947" s="17"/>
    </row>
    <row r="948" spans="1:8">
      <c r="A948"/>
      <c r="B948"/>
      <c r="C948"/>
      <c r="D948" s="41"/>
      <c r="E948" s="47"/>
      <c r="F948" s="42"/>
      <c r="H948" s="17"/>
    </row>
    <row r="949" spans="1:8">
      <c r="A949"/>
      <c r="B949"/>
      <c r="C949"/>
      <c r="D949" s="41"/>
      <c r="E949" s="47"/>
      <c r="F949" s="42"/>
      <c r="H949" s="17"/>
    </row>
    <row r="950" spans="1:8">
      <c r="A950"/>
      <c r="B950"/>
      <c r="C950"/>
      <c r="D950" s="41"/>
      <c r="E950" s="47"/>
      <c r="F950" s="42"/>
      <c r="H950" s="17"/>
    </row>
    <row r="951" spans="1:8">
      <c r="A951"/>
      <c r="B951"/>
      <c r="C951"/>
      <c r="D951" s="41"/>
      <c r="E951" s="47"/>
      <c r="F951" s="42"/>
      <c r="H951" s="17"/>
    </row>
    <row r="952" spans="1:8">
      <c r="A952"/>
      <c r="B952"/>
      <c r="C952"/>
      <c r="D952" s="41"/>
      <c r="E952" s="47"/>
      <c r="F952" s="42"/>
      <c r="H952" s="17"/>
    </row>
    <row r="953" spans="1:8">
      <c r="A953"/>
      <c r="B953"/>
      <c r="C953"/>
      <c r="D953" s="41"/>
      <c r="E953" s="47"/>
      <c r="F953" s="42"/>
      <c r="H953" s="17"/>
    </row>
    <row r="954" spans="1:8">
      <c r="A954"/>
      <c r="B954"/>
      <c r="C954"/>
      <c r="D954" s="41"/>
      <c r="E954" s="47"/>
      <c r="F954" s="42"/>
      <c r="H954" s="17"/>
    </row>
    <row r="955" spans="1:8">
      <c r="A955"/>
      <c r="B955"/>
      <c r="C955"/>
      <c r="D955" s="41"/>
      <c r="E955" s="47"/>
      <c r="F955" s="42"/>
      <c r="H955" s="17"/>
    </row>
    <row r="956" spans="1:8">
      <c r="A956"/>
      <c r="B956"/>
      <c r="C956"/>
      <c r="D956" s="41"/>
      <c r="E956" s="47"/>
      <c r="F956" s="42"/>
      <c r="H956" s="17"/>
    </row>
    <row r="957" spans="1:8">
      <c r="A957"/>
      <c r="B957"/>
      <c r="C957"/>
      <c r="D957" s="41"/>
      <c r="E957" s="47"/>
      <c r="F957" s="42"/>
      <c r="H957" s="17"/>
    </row>
    <row r="958" spans="1:8">
      <c r="A958"/>
      <c r="B958"/>
      <c r="C958"/>
      <c r="D958" s="41"/>
      <c r="E958" s="47"/>
      <c r="F958" s="42"/>
      <c r="H958" s="17"/>
    </row>
    <row r="959" spans="1:8">
      <c r="A959"/>
      <c r="B959"/>
      <c r="C959"/>
      <c r="D959" s="41"/>
      <c r="E959" s="47"/>
      <c r="F959" s="42"/>
      <c r="H959" s="17"/>
    </row>
    <row r="960" spans="1:8">
      <c r="A960"/>
      <c r="B960"/>
      <c r="C960"/>
      <c r="D960" s="41"/>
      <c r="E960" s="47"/>
      <c r="F960" s="42"/>
      <c r="H960" s="17"/>
    </row>
    <row r="961" spans="1:8">
      <c r="A961"/>
      <c r="B961"/>
      <c r="C961"/>
      <c r="D961" s="41"/>
      <c r="E961" s="47"/>
      <c r="F961" s="42"/>
      <c r="H961" s="17"/>
    </row>
    <row r="962" spans="1:8">
      <c r="A962"/>
      <c r="B962"/>
      <c r="C962"/>
      <c r="D962" s="41"/>
      <c r="E962" s="47"/>
      <c r="F962" s="42"/>
      <c r="H962" s="17"/>
    </row>
    <row r="963" spans="1:8">
      <c r="A963"/>
      <c r="B963"/>
      <c r="C963"/>
      <c r="D963" s="41"/>
      <c r="E963" s="47"/>
      <c r="F963" s="42"/>
      <c r="H963" s="17"/>
    </row>
    <row r="964" spans="1:8">
      <c r="A964"/>
      <c r="B964"/>
      <c r="C964"/>
      <c r="D964" s="41"/>
      <c r="E964" s="47"/>
      <c r="F964" s="42"/>
      <c r="H964" s="17"/>
    </row>
    <row r="965" spans="1:8">
      <c r="A965"/>
      <c r="B965"/>
      <c r="C965"/>
      <c r="D965" s="41"/>
      <c r="E965" s="47"/>
      <c r="F965" s="42"/>
      <c r="H965" s="17"/>
    </row>
    <row r="966" spans="1:8">
      <c r="A966"/>
      <c r="B966"/>
      <c r="C966"/>
      <c r="D966" s="41"/>
      <c r="E966" s="47"/>
      <c r="F966" s="42"/>
      <c r="H966" s="17"/>
    </row>
    <row r="967" spans="1:8">
      <c r="A967"/>
      <c r="B967"/>
      <c r="C967"/>
      <c r="D967" s="41"/>
      <c r="E967" s="47"/>
      <c r="F967" s="42"/>
      <c r="H967" s="17"/>
    </row>
    <row r="968" spans="1:8">
      <c r="A968"/>
      <c r="B968"/>
      <c r="C968"/>
      <c r="D968" s="41"/>
      <c r="E968" s="47"/>
      <c r="F968" s="42"/>
      <c r="H968" s="17"/>
    </row>
    <row r="969" spans="1:8">
      <c r="A969"/>
      <c r="B969"/>
      <c r="C969"/>
      <c r="D969" s="41"/>
      <c r="E969" s="47"/>
      <c r="F969" s="42"/>
      <c r="H969" s="17"/>
    </row>
    <row r="970" spans="1:8">
      <c r="A970"/>
      <c r="B970"/>
      <c r="C970"/>
      <c r="D970" s="41"/>
      <c r="E970" s="47"/>
      <c r="F970" s="42"/>
      <c r="H970" s="17"/>
    </row>
    <row r="971" spans="1:8">
      <c r="A971"/>
      <c r="B971"/>
      <c r="C971"/>
      <c r="D971" s="41"/>
      <c r="E971" s="47"/>
      <c r="F971" s="42"/>
      <c r="H971" s="17"/>
    </row>
    <row r="972" spans="1:8">
      <c r="A972"/>
      <c r="B972"/>
      <c r="C972"/>
      <c r="D972" s="41"/>
      <c r="E972" s="47"/>
      <c r="F972" s="42"/>
      <c r="H972" s="17"/>
    </row>
    <row r="973" spans="1:8">
      <c r="A973"/>
      <c r="B973"/>
      <c r="C973"/>
      <c r="D973" s="41"/>
      <c r="E973" s="47"/>
      <c r="F973" s="42"/>
      <c r="H973" s="17"/>
    </row>
    <row r="974" spans="1:8">
      <c r="A974"/>
      <c r="B974"/>
      <c r="C974"/>
      <c r="D974" s="41"/>
      <c r="E974" s="47"/>
      <c r="F974" s="42"/>
      <c r="H974" s="17"/>
    </row>
    <row r="975" spans="1:8">
      <c r="A975"/>
      <c r="B975"/>
      <c r="C975"/>
      <c r="D975" s="41"/>
      <c r="E975" s="47"/>
      <c r="F975" s="42"/>
      <c r="H975" s="17"/>
    </row>
    <row r="976" spans="1:8">
      <c r="A976"/>
      <c r="B976"/>
      <c r="C976"/>
      <c r="D976" s="41"/>
      <c r="E976" s="47"/>
      <c r="F976" s="42"/>
      <c r="H976" s="17"/>
    </row>
    <row r="977" spans="1:8">
      <c r="A977"/>
      <c r="B977"/>
      <c r="C977"/>
      <c r="D977" s="41"/>
      <c r="E977" s="47"/>
      <c r="F977" s="42"/>
      <c r="H977" s="17"/>
    </row>
    <row r="978" spans="1:8">
      <c r="A978"/>
      <c r="B978"/>
      <c r="C978"/>
      <c r="D978" s="41"/>
      <c r="E978" s="47"/>
      <c r="F978" s="42"/>
      <c r="H978" s="17"/>
    </row>
    <row r="979" spans="1:8">
      <c r="A979"/>
      <c r="B979"/>
      <c r="C979"/>
      <c r="D979" s="41"/>
      <c r="E979" s="47"/>
      <c r="F979" s="42"/>
      <c r="H979" s="17"/>
    </row>
    <row r="980" spans="1:8">
      <c r="A980"/>
      <c r="B980"/>
      <c r="C980"/>
      <c r="D980" s="41"/>
      <c r="E980" s="47"/>
      <c r="F980" s="42"/>
      <c r="H980" s="17"/>
    </row>
    <row r="981" spans="1:8">
      <c r="A981"/>
      <c r="B981"/>
      <c r="C981"/>
      <c r="D981" s="41"/>
      <c r="E981" s="47"/>
      <c r="F981" s="42"/>
      <c r="H981" s="17"/>
    </row>
    <row r="982" spans="1:8">
      <c r="A982"/>
      <c r="B982"/>
      <c r="C982"/>
      <c r="D982" s="41"/>
      <c r="E982" s="47"/>
      <c r="F982" s="42"/>
      <c r="H982" s="17"/>
    </row>
    <row r="983" spans="1:8">
      <c r="A983"/>
      <c r="B983"/>
      <c r="C983"/>
      <c r="D983" s="41"/>
      <c r="E983" s="47"/>
      <c r="F983" s="42"/>
      <c r="H983" s="17"/>
    </row>
    <row r="984" spans="1:8">
      <c r="A984"/>
      <c r="B984"/>
      <c r="C984"/>
      <c r="D984" s="41"/>
      <c r="E984" s="47"/>
      <c r="F984" s="42"/>
      <c r="H984" s="17"/>
    </row>
    <row r="985" spans="1:8">
      <c r="A985"/>
      <c r="B985"/>
      <c r="C985"/>
      <c r="D985" s="41"/>
      <c r="E985" s="47"/>
      <c r="F985" s="42"/>
      <c r="H985" s="17"/>
    </row>
    <row r="986" spans="1:8">
      <c r="A986"/>
      <c r="B986"/>
      <c r="C986"/>
      <c r="D986" s="41"/>
      <c r="E986" s="47"/>
      <c r="F986" s="42"/>
      <c r="H986" s="17"/>
    </row>
    <row r="987" spans="1:8">
      <c r="A987"/>
      <c r="B987"/>
      <c r="C987"/>
      <c r="D987" s="41"/>
      <c r="E987" s="47"/>
      <c r="F987" s="42"/>
      <c r="H987" s="17"/>
    </row>
    <row r="988" spans="1:8">
      <c r="A988"/>
      <c r="B988"/>
      <c r="C988"/>
      <c r="D988" s="41"/>
      <c r="E988" s="47"/>
      <c r="F988" s="42"/>
      <c r="H988" s="17"/>
    </row>
    <row r="989" spans="1:8">
      <c r="A989"/>
      <c r="B989"/>
      <c r="C989"/>
      <c r="D989" s="41"/>
      <c r="E989" s="47"/>
      <c r="F989" s="42"/>
      <c r="H989" s="17"/>
    </row>
    <row r="990" spans="1:8">
      <c r="A990"/>
      <c r="B990"/>
      <c r="C990"/>
      <c r="D990" s="41"/>
      <c r="E990" s="47"/>
      <c r="F990" s="42"/>
      <c r="H990" s="17"/>
    </row>
    <row r="991" spans="1:8">
      <c r="A991"/>
      <c r="B991"/>
      <c r="C991"/>
      <c r="D991" s="41"/>
      <c r="E991" s="47"/>
      <c r="F991" s="42"/>
      <c r="H991" s="17"/>
    </row>
    <row r="992" spans="1:8">
      <c r="A992"/>
      <c r="B992"/>
      <c r="C992"/>
      <c r="D992" s="41"/>
      <c r="E992" s="47"/>
      <c r="F992" s="42"/>
      <c r="H992" s="17"/>
    </row>
    <row r="993" spans="1:8">
      <c r="A993"/>
      <c r="B993"/>
      <c r="C993"/>
      <c r="D993" s="41"/>
      <c r="E993" s="47"/>
      <c r="F993" s="42"/>
      <c r="H993" s="17"/>
    </row>
    <row r="994" spans="1:8">
      <c r="A994"/>
      <c r="B994"/>
      <c r="C994"/>
      <c r="D994" s="41"/>
      <c r="E994" s="47"/>
      <c r="F994" s="42"/>
      <c r="H994" s="17"/>
    </row>
    <row r="995" spans="1:8">
      <c r="A995"/>
      <c r="B995"/>
      <c r="C995"/>
      <c r="D995" s="41"/>
      <c r="E995" s="47"/>
      <c r="F995" s="42"/>
      <c r="H995" s="17"/>
    </row>
    <row r="996" spans="1:8">
      <c r="A996"/>
      <c r="B996"/>
      <c r="C996"/>
      <c r="D996" s="41"/>
      <c r="E996" s="47"/>
      <c r="F996" s="42"/>
      <c r="H996" s="17"/>
    </row>
    <row r="997" spans="1:8">
      <c r="A997"/>
      <c r="B997"/>
      <c r="C997"/>
      <c r="D997" s="41"/>
      <c r="E997" s="47"/>
      <c r="F997" s="42"/>
      <c r="H997" s="17"/>
    </row>
    <row r="998" spans="1:8">
      <c r="A998"/>
      <c r="B998"/>
      <c r="C998"/>
      <c r="D998" s="41"/>
      <c r="E998" s="47"/>
      <c r="F998" s="42"/>
      <c r="H998" s="17"/>
    </row>
    <row r="999" spans="1:8">
      <c r="A999"/>
      <c r="B999"/>
      <c r="C999"/>
      <c r="D999" s="41"/>
      <c r="E999" s="47"/>
      <c r="F999" s="42"/>
      <c r="H999" s="17"/>
    </row>
    <row r="1000" spans="1:8">
      <c r="A1000"/>
      <c r="B1000"/>
      <c r="C1000"/>
      <c r="D1000" s="41"/>
      <c r="E1000" s="47"/>
      <c r="F1000" s="42"/>
      <c r="H1000" s="17"/>
    </row>
    <row r="1001" spans="1:8">
      <c r="A1001"/>
      <c r="B1001"/>
      <c r="C1001"/>
      <c r="D1001" s="41"/>
      <c r="E1001" s="47"/>
      <c r="F1001" s="42"/>
      <c r="H1001" s="17"/>
    </row>
    <row r="1002" spans="1:8">
      <c r="A1002"/>
      <c r="B1002"/>
      <c r="C1002"/>
      <c r="D1002" s="41"/>
      <c r="E1002" s="47"/>
      <c r="F1002" s="42"/>
      <c r="H1002" s="17"/>
    </row>
    <row r="1003" spans="1:8">
      <c r="A1003"/>
      <c r="B1003"/>
      <c r="C1003"/>
      <c r="D1003" s="41"/>
      <c r="E1003" s="47"/>
      <c r="F1003" s="42"/>
      <c r="H1003" s="17"/>
    </row>
    <row r="1004" spans="1:8">
      <c r="A1004"/>
      <c r="B1004"/>
      <c r="C1004"/>
      <c r="D1004" s="41"/>
      <c r="E1004" s="47"/>
      <c r="F1004" s="42"/>
      <c r="H1004" s="17"/>
    </row>
    <row r="1005" spans="1:8">
      <c r="A1005"/>
      <c r="B1005"/>
      <c r="C1005"/>
      <c r="D1005" s="41"/>
      <c r="E1005" s="47"/>
      <c r="F1005" s="42"/>
      <c r="H1005" s="17"/>
    </row>
    <row r="1006" spans="1:8">
      <c r="A1006"/>
      <c r="B1006"/>
      <c r="C1006"/>
      <c r="D1006" s="41"/>
      <c r="E1006" s="47"/>
      <c r="F1006" s="42"/>
      <c r="H1006" s="17"/>
    </row>
    <row r="1007" spans="1:8">
      <c r="A1007"/>
      <c r="B1007"/>
      <c r="C1007"/>
      <c r="D1007" s="41"/>
      <c r="E1007" s="47"/>
      <c r="F1007" s="42"/>
      <c r="H1007" s="17"/>
    </row>
    <row r="1008" spans="1:8">
      <c r="A1008"/>
      <c r="B1008"/>
      <c r="C1008"/>
      <c r="D1008" s="41"/>
      <c r="E1008" s="47"/>
      <c r="F1008" s="42"/>
      <c r="H1008" s="17"/>
    </row>
    <row r="1009" spans="1:8">
      <c r="A1009"/>
      <c r="B1009"/>
      <c r="C1009"/>
      <c r="D1009" s="41"/>
      <c r="E1009" s="47"/>
      <c r="F1009" s="42"/>
      <c r="H1009" s="17"/>
    </row>
    <row r="1010" spans="1:8">
      <c r="A1010"/>
      <c r="B1010"/>
      <c r="C1010"/>
      <c r="D1010" s="41"/>
      <c r="E1010" s="47"/>
      <c r="F1010" s="42"/>
      <c r="H1010" s="17"/>
    </row>
    <row r="1011" spans="1:8">
      <c r="A1011"/>
      <c r="B1011"/>
      <c r="C1011"/>
      <c r="D1011" s="41"/>
      <c r="E1011" s="47"/>
      <c r="F1011" s="42"/>
      <c r="H1011" s="17"/>
    </row>
    <row r="1012" spans="1:8">
      <c r="A1012"/>
      <c r="B1012"/>
      <c r="C1012"/>
      <c r="D1012" s="41"/>
      <c r="E1012" s="47"/>
      <c r="F1012" s="42"/>
      <c r="H1012" s="17"/>
    </row>
    <row r="1013" spans="1:8">
      <c r="A1013"/>
      <c r="B1013"/>
      <c r="C1013"/>
      <c r="D1013" s="41"/>
      <c r="E1013" s="47"/>
      <c r="F1013" s="42"/>
      <c r="H1013" s="17"/>
    </row>
    <row r="1014" spans="1:8">
      <c r="A1014"/>
      <c r="B1014"/>
      <c r="C1014"/>
      <c r="D1014" s="41"/>
      <c r="E1014" s="47"/>
      <c r="F1014" s="42"/>
      <c r="H1014" s="17"/>
    </row>
    <row r="1015" spans="1:8">
      <c r="A1015"/>
      <c r="B1015"/>
      <c r="C1015"/>
      <c r="D1015" s="41"/>
      <c r="E1015" s="47"/>
      <c r="F1015" s="42"/>
      <c r="H1015" s="17"/>
    </row>
    <row r="1016" spans="1:8">
      <c r="A1016"/>
      <c r="B1016"/>
      <c r="C1016"/>
      <c r="D1016" s="41"/>
      <c r="E1016" s="47"/>
      <c r="F1016" s="42"/>
      <c r="H1016" s="17"/>
    </row>
    <row r="1017" spans="1:8">
      <c r="A1017"/>
      <c r="B1017"/>
      <c r="C1017"/>
      <c r="D1017" s="41"/>
      <c r="E1017" s="47"/>
      <c r="F1017" s="42"/>
      <c r="H1017" s="17"/>
    </row>
    <row r="1018" spans="1:8">
      <c r="A1018"/>
      <c r="B1018"/>
      <c r="C1018"/>
      <c r="D1018" s="41"/>
      <c r="E1018" s="47"/>
      <c r="F1018" s="42"/>
      <c r="H1018" s="17"/>
    </row>
    <row r="1019" spans="1:8">
      <c r="A1019"/>
      <c r="B1019"/>
      <c r="C1019"/>
      <c r="D1019" s="41"/>
      <c r="E1019" s="47"/>
      <c r="F1019" s="42"/>
      <c r="H1019" s="17"/>
    </row>
    <row r="1020" spans="1:8">
      <c r="A1020"/>
      <c r="B1020"/>
      <c r="C1020"/>
      <c r="D1020" s="41"/>
      <c r="E1020" s="47"/>
      <c r="F1020" s="42"/>
      <c r="H1020" s="17"/>
    </row>
    <row r="1021" spans="1:8">
      <c r="A1021"/>
      <c r="B1021"/>
      <c r="C1021"/>
      <c r="D1021" s="41"/>
      <c r="E1021" s="47"/>
      <c r="F1021" s="42"/>
      <c r="H1021" s="17"/>
    </row>
    <row r="1022" spans="1:8">
      <c r="A1022"/>
      <c r="B1022"/>
      <c r="C1022"/>
      <c r="D1022" s="41"/>
      <c r="E1022" s="47"/>
      <c r="F1022" s="42"/>
      <c r="H1022" s="17"/>
    </row>
    <row r="1023" spans="1:8">
      <c r="A1023"/>
      <c r="B1023"/>
      <c r="C1023"/>
      <c r="D1023" s="41"/>
      <c r="E1023" s="47"/>
      <c r="F1023" s="42"/>
      <c r="H1023" s="17"/>
    </row>
    <row r="1024" spans="1:8">
      <c r="A1024"/>
      <c r="B1024"/>
      <c r="C1024"/>
      <c r="D1024" s="41"/>
      <c r="E1024" s="47"/>
      <c r="F1024" s="42"/>
      <c r="H1024" s="17"/>
    </row>
    <row r="1025" spans="1:8">
      <c r="A1025"/>
      <c r="B1025"/>
      <c r="C1025"/>
      <c r="D1025" s="41"/>
      <c r="E1025" s="47"/>
      <c r="F1025" s="42"/>
      <c r="H1025" s="17"/>
    </row>
    <row r="1026" spans="1:8">
      <c r="A1026"/>
      <c r="B1026"/>
      <c r="C1026"/>
      <c r="D1026" s="41"/>
      <c r="E1026" s="47"/>
      <c r="F1026" s="42"/>
      <c r="H1026" s="17"/>
    </row>
    <row r="1027" spans="1:8">
      <c r="A1027"/>
      <c r="B1027"/>
      <c r="C1027"/>
      <c r="D1027" s="41"/>
      <c r="E1027" s="47"/>
      <c r="F1027" s="42"/>
      <c r="H1027" s="17"/>
    </row>
    <row r="1028" spans="1:8">
      <c r="A1028"/>
      <c r="B1028"/>
      <c r="C1028"/>
      <c r="D1028" s="41"/>
      <c r="E1028" s="47"/>
      <c r="F1028" s="42"/>
      <c r="H1028" s="17"/>
    </row>
    <row r="1029" spans="1:8">
      <c r="A1029"/>
      <c r="B1029"/>
      <c r="C1029"/>
      <c r="D1029" s="41"/>
      <c r="E1029" s="47"/>
      <c r="F1029" s="42"/>
      <c r="H1029" s="17"/>
    </row>
    <row r="1030" spans="1:8">
      <c r="A1030"/>
      <c r="B1030"/>
      <c r="C1030"/>
      <c r="D1030" s="41"/>
      <c r="E1030" s="47"/>
      <c r="F1030" s="42"/>
      <c r="H1030" s="17"/>
    </row>
    <row r="1031" spans="1:8">
      <c r="A1031"/>
      <c r="B1031"/>
      <c r="C1031"/>
      <c r="D1031" s="41"/>
      <c r="E1031" s="47"/>
      <c r="F1031" s="42"/>
      <c r="H1031" s="17"/>
    </row>
    <row r="1032" spans="1:8">
      <c r="A1032"/>
      <c r="B1032"/>
      <c r="C1032"/>
      <c r="D1032" s="41"/>
      <c r="E1032" s="47"/>
      <c r="F1032" s="42"/>
      <c r="H1032" s="17"/>
    </row>
    <row r="1033" spans="1:8">
      <c r="A1033"/>
      <c r="B1033"/>
      <c r="C1033"/>
      <c r="D1033" s="41"/>
      <c r="E1033" s="47"/>
      <c r="F1033" s="42"/>
      <c r="H1033" s="17"/>
    </row>
    <row r="1034" spans="1:8">
      <c r="A1034"/>
      <c r="B1034"/>
      <c r="C1034"/>
      <c r="D1034" s="41"/>
      <c r="E1034" s="47"/>
      <c r="F1034" s="42"/>
      <c r="H1034" s="17"/>
    </row>
    <row r="1035" spans="1:8">
      <c r="A1035"/>
      <c r="B1035"/>
      <c r="C1035"/>
      <c r="D1035" s="41"/>
      <c r="E1035" s="47"/>
      <c r="F1035" s="42"/>
      <c r="H1035" s="17"/>
    </row>
    <row r="1036" spans="1:8">
      <c r="A1036"/>
      <c r="B1036"/>
      <c r="C1036"/>
      <c r="D1036" s="41"/>
      <c r="E1036" s="47"/>
      <c r="F1036" s="42"/>
      <c r="H1036" s="17"/>
    </row>
    <row r="1037" spans="1:8">
      <c r="A1037"/>
      <c r="B1037"/>
      <c r="C1037"/>
      <c r="D1037" s="41"/>
      <c r="E1037" s="47"/>
      <c r="F1037" s="42"/>
      <c r="H1037" s="17"/>
    </row>
    <row r="1038" spans="1:8">
      <c r="A1038"/>
      <c r="B1038"/>
      <c r="C1038"/>
      <c r="D1038" s="41"/>
      <c r="E1038" s="47"/>
      <c r="F1038" s="42"/>
      <c r="H1038" s="17"/>
    </row>
    <row r="1039" spans="1:8">
      <c r="A1039"/>
      <c r="B1039"/>
      <c r="C1039"/>
      <c r="D1039" s="41"/>
      <c r="E1039" s="47"/>
      <c r="F1039" s="42"/>
      <c r="H1039" s="17"/>
    </row>
    <row r="1040" spans="1:8">
      <c r="A1040"/>
      <c r="B1040"/>
      <c r="C1040"/>
      <c r="D1040" s="41"/>
      <c r="E1040" s="47"/>
      <c r="F1040" s="42"/>
      <c r="H1040" s="17"/>
    </row>
    <row r="1041" spans="1:8">
      <c r="A1041"/>
      <c r="B1041"/>
      <c r="C1041"/>
      <c r="D1041" s="41"/>
      <c r="E1041" s="47"/>
      <c r="F1041" s="42"/>
      <c r="H1041" s="17"/>
    </row>
    <row r="1042" spans="1:8">
      <c r="A1042"/>
      <c r="B1042"/>
      <c r="C1042"/>
      <c r="D1042" s="41"/>
      <c r="E1042" s="47"/>
      <c r="F1042" s="42"/>
      <c r="H1042" s="17"/>
    </row>
    <row r="1043" spans="1:8">
      <c r="A1043"/>
      <c r="B1043"/>
      <c r="C1043"/>
      <c r="D1043" s="41"/>
      <c r="E1043" s="47"/>
      <c r="F1043" s="42"/>
      <c r="H1043" s="17"/>
    </row>
    <row r="1044" spans="1:8">
      <c r="A1044"/>
      <c r="B1044"/>
      <c r="C1044"/>
      <c r="D1044" s="41"/>
      <c r="E1044" s="47"/>
      <c r="F1044" s="42"/>
      <c r="H1044" s="17"/>
    </row>
    <row r="1045" spans="1:8">
      <c r="A1045"/>
      <c r="B1045"/>
      <c r="C1045"/>
      <c r="D1045" s="41"/>
      <c r="E1045" s="47"/>
      <c r="F1045" s="42"/>
      <c r="H1045" s="17"/>
    </row>
    <row r="1046" spans="1:8">
      <c r="A1046"/>
      <c r="B1046"/>
      <c r="C1046"/>
      <c r="D1046" s="41"/>
      <c r="E1046" s="47"/>
      <c r="F1046" s="42"/>
      <c r="H1046" s="17"/>
    </row>
    <row r="1047" spans="1:8">
      <c r="A1047"/>
      <c r="B1047"/>
      <c r="C1047"/>
      <c r="D1047" s="41"/>
      <c r="E1047" s="47"/>
      <c r="F1047" s="42"/>
      <c r="H1047" s="17"/>
    </row>
    <row r="1048" spans="1:8">
      <c r="A1048"/>
      <c r="B1048"/>
      <c r="C1048"/>
      <c r="D1048" s="41"/>
      <c r="E1048" s="47"/>
      <c r="F1048" s="42"/>
      <c r="H1048" s="17"/>
    </row>
    <row r="1049" spans="1:8">
      <c r="A1049"/>
      <c r="B1049"/>
      <c r="C1049"/>
      <c r="D1049" s="41"/>
      <c r="E1049" s="47"/>
      <c r="F1049" s="42"/>
      <c r="H1049" s="17"/>
    </row>
    <row r="1050" spans="1:8">
      <c r="A1050"/>
      <c r="B1050"/>
      <c r="C1050"/>
      <c r="D1050" s="41"/>
      <c r="E1050" s="47"/>
      <c r="F1050" s="42"/>
      <c r="H1050" s="17"/>
    </row>
    <row r="1051" spans="1:8">
      <c r="A1051"/>
      <c r="B1051"/>
      <c r="C1051"/>
      <c r="D1051" s="41"/>
      <c r="E1051" s="47"/>
      <c r="F1051" s="42"/>
      <c r="H1051" s="17"/>
    </row>
    <row r="1052" spans="1:8">
      <c r="A1052"/>
      <c r="B1052"/>
      <c r="C1052"/>
      <c r="D1052" s="41"/>
      <c r="E1052" s="47"/>
      <c r="F1052" s="42"/>
      <c r="H1052" s="17"/>
    </row>
    <row r="1053" spans="1:8">
      <c r="A1053"/>
      <c r="B1053"/>
      <c r="C1053"/>
      <c r="D1053" s="41"/>
      <c r="E1053" s="47"/>
      <c r="F1053" s="42"/>
      <c r="H1053" s="17"/>
    </row>
    <row r="1054" spans="1:8">
      <c r="A1054"/>
      <c r="B1054"/>
      <c r="C1054"/>
      <c r="D1054" s="41"/>
      <c r="E1054" s="47"/>
      <c r="F1054" s="42"/>
      <c r="H1054" s="17"/>
    </row>
    <row r="1055" spans="1:8">
      <c r="A1055"/>
      <c r="B1055"/>
      <c r="C1055"/>
      <c r="D1055" s="41"/>
      <c r="E1055" s="47"/>
      <c r="F1055" s="42"/>
      <c r="H1055" s="17"/>
    </row>
    <row r="1056" spans="1:8">
      <c r="A1056"/>
      <c r="B1056"/>
      <c r="C1056"/>
      <c r="D1056" s="41"/>
      <c r="E1056" s="47"/>
      <c r="F1056" s="42"/>
      <c r="H1056" s="17"/>
    </row>
    <row r="1057" spans="1:8">
      <c r="A1057"/>
      <c r="B1057"/>
      <c r="C1057"/>
      <c r="D1057" s="41"/>
      <c r="E1057" s="47"/>
      <c r="F1057" s="42"/>
      <c r="H1057" s="17"/>
    </row>
    <row r="1058" spans="1:8">
      <c r="A1058"/>
      <c r="B1058"/>
      <c r="C1058"/>
      <c r="D1058" s="41"/>
      <c r="E1058" s="47"/>
      <c r="F1058" s="42"/>
      <c r="H1058" s="17"/>
    </row>
    <row r="1059" spans="1:8">
      <c r="A1059"/>
      <c r="B1059"/>
      <c r="C1059"/>
      <c r="D1059" s="41"/>
      <c r="E1059" s="47"/>
      <c r="F1059" s="42"/>
      <c r="H1059" s="17"/>
    </row>
    <row r="1060" spans="1:8">
      <c r="A1060"/>
      <c r="B1060"/>
      <c r="C1060"/>
      <c r="D1060" s="41"/>
      <c r="E1060" s="47"/>
      <c r="F1060" s="42"/>
      <c r="H1060" s="17"/>
    </row>
    <row r="1061" spans="1:8">
      <c r="A1061"/>
      <c r="B1061"/>
      <c r="C1061"/>
      <c r="D1061" s="41"/>
      <c r="E1061" s="47"/>
      <c r="F1061" s="42"/>
      <c r="H1061" s="17"/>
    </row>
    <row r="1062" spans="1:8">
      <c r="A1062"/>
      <c r="B1062"/>
      <c r="C1062"/>
      <c r="D1062" s="41"/>
      <c r="E1062" s="47"/>
      <c r="F1062" s="42"/>
      <c r="H1062" s="17"/>
    </row>
    <row r="1063" spans="1:8">
      <c r="A1063"/>
      <c r="B1063"/>
      <c r="C1063"/>
      <c r="D1063" s="41"/>
      <c r="E1063" s="47"/>
      <c r="F1063" s="42"/>
      <c r="H1063" s="17"/>
    </row>
    <row r="1064" spans="1:8">
      <c r="A1064"/>
      <c r="B1064"/>
      <c r="C1064"/>
      <c r="D1064" s="41"/>
      <c r="E1064" s="47"/>
      <c r="F1064" s="42"/>
      <c r="H1064" s="17"/>
    </row>
    <row r="1065" spans="1:8">
      <c r="A1065"/>
      <c r="B1065"/>
      <c r="C1065"/>
      <c r="D1065" s="41"/>
      <c r="E1065" s="47"/>
      <c r="F1065" s="42"/>
      <c r="H1065" s="17"/>
    </row>
    <row r="1066" spans="1:8">
      <c r="A1066"/>
      <c r="B1066"/>
      <c r="C1066"/>
      <c r="D1066" s="41"/>
      <c r="E1066" s="47"/>
      <c r="F1066" s="42"/>
      <c r="H1066" s="17"/>
    </row>
    <row r="1067" spans="1:8">
      <c r="A1067"/>
      <c r="B1067"/>
      <c r="C1067"/>
      <c r="D1067" s="41"/>
      <c r="E1067" s="47"/>
      <c r="F1067" s="42"/>
      <c r="H1067" s="17"/>
    </row>
    <row r="1068" spans="1:8">
      <c r="A1068"/>
      <c r="B1068"/>
      <c r="C1068"/>
      <c r="D1068" s="41"/>
      <c r="E1068" s="47"/>
      <c r="F1068" s="42"/>
      <c r="H1068" s="17"/>
    </row>
    <row r="1069" spans="1:8">
      <c r="A1069"/>
      <c r="B1069"/>
      <c r="C1069"/>
      <c r="D1069" s="41"/>
      <c r="E1069" s="47"/>
      <c r="F1069" s="42"/>
      <c r="H1069" s="17"/>
    </row>
    <row r="1070" spans="1:8">
      <c r="A1070"/>
      <c r="B1070"/>
      <c r="C1070"/>
      <c r="D1070" s="41"/>
      <c r="E1070" s="47"/>
      <c r="F1070" s="42"/>
      <c r="H1070" s="17"/>
    </row>
    <row r="1071" spans="1:8">
      <c r="A1071"/>
      <c r="B1071"/>
      <c r="C1071"/>
      <c r="D1071" s="41"/>
      <c r="E1071" s="47"/>
      <c r="F1071" s="42"/>
      <c r="H1071" s="17"/>
    </row>
    <row r="1072" spans="1:8">
      <c r="A1072"/>
      <c r="B1072"/>
      <c r="C1072"/>
      <c r="D1072" s="41"/>
      <c r="E1072" s="47"/>
      <c r="F1072" s="42"/>
      <c r="H1072" s="17"/>
    </row>
    <row r="1073" spans="1:8">
      <c r="A1073"/>
      <c r="B1073"/>
      <c r="C1073"/>
      <c r="D1073" s="41"/>
      <c r="E1073" s="47"/>
      <c r="F1073" s="42"/>
      <c r="H1073" s="17"/>
    </row>
    <row r="1074" spans="1:8">
      <c r="A1074"/>
      <c r="B1074"/>
      <c r="C1074"/>
      <c r="D1074" s="41"/>
      <c r="E1074" s="47"/>
      <c r="F1074" s="42"/>
      <c r="H1074" s="17"/>
    </row>
    <row r="1075" spans="1:8">
      <c r="A1075"/>
      <c r="B1075"/>
      <c r="C1075"/>
      <c r="D1075" s="41"/>
      <c r="E1075" s="47"/>
      <c r="F1075" s="42"/>
      <c r="H1075" s="17"/>
    </row>
    <row r="1076" spans="1:8">
      <c r="A1076"/>
      <c r="B1076"/>
      <c r="C1076"/>
      <c r="D1076" s="41"/>
      <c r="E1076" s="47"/>
      <c r="F1076" s="42"/>
      <c r="H1076" s="17"/>
    </row>
    <row r="1077" spans="1:8">
      <c r="A1077"/>
      <c r="B1077"/>
      <c r="C1077"/>
      <c r="D1077" s="41"/>
      <c r="E1077" s="47"/>
      <c r="F1077" s="42"/>
      <c r="H1077" s="17"/>
    </row>
    <row r="1078" spans="1:8">
      <c r="A1078"/>
      <c r="B1078"/>
      <c r="C1078"/>
      <c r="D1078" s="41"/>
      <c r="E1078" s="47"/>
      <c r="F1078" s="42"/>
      <c r="H1078" s="17"/>
    </row>
    <row r="1079" spans="1:8">
      <c r="A1079"/>
      <c r="B1079"/>
      <c r="C1079"/>
      <c r="D1079" s="41"/>
      <c r="E1079" s="47"/>
      <c r="F1079" s="42"/>
      <c r="H1079" s="17"/>
    </row>
    <row r="1080" spans="1:8">
      <c r="A1080"/>
      <c r="B1080"/>
      <c r="C1080"/>
      <c r="D1080" s="41"/>
      <c r="E1080" s="47"/>
      <c r="F1080" s="42"/>
      <c r="H1080" s="17"/>
    </row>
    <row r="1081" spans="1:8">
      <c r="A1081"/>
      <c r="B1081"/>
      <c r="C1081"/>
      <c r="D1081" s="41"/>
      <c r="E1081" s="47"/>
      <c r="F1081" s="42"/>
      <c r="H1081" s="17"/>
    </row>
    <row r="1082" spans="1:8">
      <c r="A1082"/>
      <c r="B1082"/>
      <c r="C1082"/>
      <c r="D1082" s="41"/>
      <c r="E1082" s="47"/>
      <c r="F1082" s="42"/>
      <c r="H1082" s="17"/>
    </row>
    <row r="1083" spans="1:8">
      <c r="A1083"/>
      <c r="B1083"/>
      <c r="C1083"/>
      <c r="D1083" s="41"/>
      <c r="E1083" s="47"/>
      <c r="F1083" s="42"/>
      <c r="H1083" s="17"/>
    </row>
    <row r="1084" spans="1:8">
      <c r="A1084"/>
      <c r="B1084"/>
      <c r="C1084"/>
      <c r="D1084" s="41"/>
      <c r="E1084" s="47"/>
      <c r="F1084" s="42"/>
      <c r="H1084" s="17"/>
    </row>
    <row r="1085" spans="1:8">
      <c r="A1085"/>
      <c r="B1085"/>
      <c r="C1085"/>
      <c r="D1085" s="41"/>
      <c r="E1085" s="47"/>
      <c r="F1085" s="42"/>
      <c r="H1085" s="17"/>
    </row>
    <row r="1086" spans="1:8">
      <c r="A1086"/>
      <c r="B1086"/>
      <c r="C1086"/>
      <c r="D1086" s="41"/>
      <c r="E1086" s="47"/>
      <c r="F1086" s="42"/>
      <c r="H1086" s="17"/>
    </row>
    <row r="1087" spans="1:8">
      <c r="A1087"/>
      <c r="B1087"/>
      <c r="C1087"/>
      <c r="D1087" s="41"/>
      <c r="E1087" s="47"/>
      <c r="F1087" s="42"/>
      <c r="H1087" s="17"/>
    </row>
    <row r="1088" spans="1:8">
      <c r="A1088"/>
      <c r="B1088"/>
      <c r="C1088"/>
      <c r="D1088" s="41"/>
      <c r="E1088" s="47"/>
      <c r="F1088" s="42"/>
      <c r="H1088" s="17"/>
    </row>
    <row r="1089" spans="1:8">
      <c r="A1089"/>
      <c r="B1089"/>
      <c r="C1089"/>
      <c r="D1089" s="41"/>
      <c r="E1089" s="47"/>
      <c r="F1089" s="42"/>
      <c r="H1089" s="17"/>
    </row>
    <row r="1090" spans="1:8">
      <c r="A1090"/>
      <c r="B1090"/>
      <c r="C1090"/>
      <c r="D1090" s="41"/>
      <c r="E1090" s="47"/>
      <c r="F1090" s="42"/>
      <c r="H1090" s="17"/>
    </row>
    <row r="1091" spans="1:8">
      <c r="A1091"/>
      <c r="B1091"/>
      <c r="C1091"/>
      <c r="D1091" s="41"/>
      <c r="E1091" s="47"/>
      <c r="F1091" s="42"/>
      <c r="H1091" s="17"/>
    </row>
    <row r="1092" spans="1:8">
      <c r="A1092"/>
      <c r="B1092"/>
      <c r="C1092"/>
      <c r="D1092" s="41"/>
      <c r="E1092" s="47"/>
      <c r="F1092" s="42"/>
      <c r="H1092" s="17"/>
    </row>
    <row r="1093" spans="1:8">
      <c r="A1093"/>
      <c r="B1093"/>
      <c r="C1093"/>
      <c r="D1093" s="41"/>
      <c r="E1093" s="47"/>
      <c r="F1093" s="42"/>
      <c r="H1093" s="17"/>
    </row>
    <row r="1094" spans="1:8">
      <c r="A1094"/>
      <c r="B1094"/>
      <c r="C1094"/>
      <c r="D1094" s="41"/>
      <c r="E1094" s="47"/>
      <c r="F1094" s="42"/>
      <c r="H1094" s="17"/>
    </row>
    <row r="1095" spans="1:8">
      <c r="A1095"/>
      <c r="B1095"/>
      <c r="C1095"/>
      <c r="D1095" s="41"/>
      <c r="E1095" s="47"/>
      <c r="F1095" s="42"/>
      <c r="H1095" s="17"/>
    </row>
    <row r="1096" spans="1:8">
      <c r="A1096"/>
      <c r="B1096"/>
      <c r="C1096"/>
      <c r="D1096" s="41"/>
      <c r="E1096" s="47"/>
      <c r="F1096" s="42"/>
      <c r="H1096" s="17"/>
    </row>
    <row r="1097" spans="1:8">
      <c r="A1097"/>
      <c r="B1097"/>
      <c r="C1097"/>
      <c r="D1097" s="41"/>
      <c r="E1097" s="47"/>
      <c r="F1097" s="42"/>
      <c r="H1097" s="17"/>
    </row>
    <row r="1098" spans="1:8">
      <c r="A1098"/>
      <c r="B1098"/>
      <c r="C1098"/>
      <c r="D1098" s="41"/>
      <c r="E1098" s="47"/>
      <c r="F1098" s="42"/>
      <c r="H1098" s="17"/>
    </row>
    <row r="1099" spans="1:8">
      <c r="A1099"/>
      <c r="B1099"/>
      <c r="C1099"/>
      <c r="D1099" s="41"/>
      <c r="E1099" s="47"/>
      <c r="F1099" s="42"/>
      <c r="H1099" s="17"/>
    </row>
    <row r="1100" spans="1:8">
      <c r="A1100"/>
      <c r="B1100"/>
      <c r="C1100"/>
      <c r="D1100" s="41"/>
      <c r="E1100" s="47"/>
      <c r="F1100" s="42"/>
      <c r="H1100" s="17"/>
    </row>
    <row r="1101" spans="1:8">
      <c r="A1101"/>
      <c r="B1101"/>
      <c r="C1101"/>
      <c r="D1101" s="41"/>
      <c r="E1101" s="47"/>
      <c r="F1101" s="42"/>
      <c r="H1101" s="17"/>
    </row>
    <row r="1102" spans="1:8">
      <c r="A1102"/>
      <c r="B1102"/>
      <c r="C1102"/>
      <c r="D1102" s="41"/>
      <c r="E1102" s="47"/>
      <c r="F1102" s="42"/>
      <c r="H1102" s="17"/>
    </row>
    <row r="1103" spans="1:8">
      <c r="A1103"/>
      <c r="B1103"/>
      <c r="C1103"/>
      <c r="D1103" s="41"/>
      <c r="E1103" s="47"/>
      <c r="F1103" s="42"/>
      <c r="H1103" s="17"/>
    </row>
    <row r="1104" spans="1:8">
      <c r="A1104"/>
      <c r="B1104"/>
      <c r="C1104"/>
      <c r="D1104" s="41"/>
      <c r="E1104" s="47"/>
      <c r="F1104" s="42"/>
      <c r="H1104" s="17"/>
    </row>
    <row r="1105" spans="1:8">
      <c r="A1105"/>
      <c r="B1105"/>
      <c r="C1105"/>
      <c r="D1105" s="41"/>
      <c r="E1105" s="47"/>
      <c r="F1105" s="42"/>
      <c r="H1105" s="17"/>
    </row>
    <row r="1106" spans="1:8">
      <c r="A1106"/>
      <c r="B1106"/>
      <c r="C1106"/>
      <c r="D1106" s="41"/>
      <c r="E1106" s="47"/>
      <c r="F1106" s="42"/>
      <c r="H1106" s="17"/>
    </row>
    <row r="1107" spans="1:8">
      <c r="A1107"/>
      <c r="B1107"/>
      <c r="C1107"/>
      <c r="D1107" s="41"/>
      <c r="E1107" s="47"/>
      <c r="F1107" s="42"/>
      <c r="H1107" s="17"/>
    </row>
    <row r="1108" spans="1:8">
      <c r="A1108"/>
      <c r="B1108"/>
      <c r="C1108"/>
      <c r="D1108" s="41"/>
      <c r="E1108" s="47"/>
      <c r="F1108" s="42"/>
      <c r="H1108" s="17"/>
    </row>
    <row r="1109" spans="1:8">
      <c r="A1109"/>
      <c r="B1109"/>
      <c r="C1109"/>
      <c r="D1109" s="41"/>
      <c r="E1109" s="47"/>
      <c r="F1109" s="42"/>
      <c r="H1109" s="17"/>
    </row>
    <row r="1110" spans="1:8">
      <c r="A1110"/>
      <c r="B1110"/>
      <c r="C1110"/>
      <c r="D1110" s="41"/>
      <c r="E1110" s="47"/>
      <c r="F1110" s="42"/>
      <c r="H1110" s="17"/>
    </row>
    <row r="1111" spans="1:8">
      <c r="A1111"/>
      <c r="B1111"/>
      <c r="C1111"/>
      <c r="D1111" s="41"/>
      <c r="E1111" s="47"/>
      <c r="F1111" s="42"/>
      <c r="H1111" s="17"/>
    </row>
    <row r="1112" spans="1:8">
      <c r="A1112"/>
      <c r="B1112"/>
      <c r="C1112"/>
      <c r="D1112" s="41"/>
      <c r="E1112" s="47"/>
      <c r="F1112" s="42"/>
      <c r="H1112" s="17"/>
    </row>
    <row r="1113" spans="1:8">
      <c r="A1113"/>
      <c r="B1113"/>
      <c r="C1113"/>
      <c r="D1113" s="41"/>
      <c r="E1113" s="47"/>
      <c r="F1113" s="42"/>
      <c r="H1113" s="17"/>
    </row>
    <row r="1114" spans="1:8">
      <c r="A1114"/>
      <c r="B1114"/>
      <c r="C1114"/>
      <c r="D1114" s="41"/>
      <c r="E1114" s="47"/>
      <c r="F1114" s="42"/>
      <c r="H1114" s="17"/>
    </row>
    <row r="1115" spans="1:8">
      <c r="A1115"/>
      <c r="B1115"/>
      <c r="C1115"/>
      <c r="D1115" s="41"/>
      <c r="E1115" s="47"/>
      <c r="F1115" s="42"/>
      <c r="H1115" s="17"/>
    </row>
    <row r="1116" spans="1:8">
      <c r="A1116"/>
      <c r="B1116"/>
      <c r="C1116"/>
      <c r="D1116" s="41"/>
      <c r="E1116" s="47"/>
      <c r="F1116" s="42"/>
      <c r="H1116" s="17"/>
    </row>
    <row r="1117" spans="1:8">
      <c r="A1117"/>
      <c r="B1117"/>
      <c r="C1117"/>
      <c r="D1117" s="41"/>
      <c r="E1117" s="47"/>
      <c r="F1117" s="42"/>
      <c r="H1117" s="17"/>
    </row>
    <row r="1118" spans="1:8">
      <c r="A1118"/>
      <c r="B1118"/>
      <c r="C1118"/>
      <c r="D1118" s="41"/>
      <c r="E1118" s="47"/>
      <c r="F1118" s="42"/>
      <c r="H1118" s="17"/>
    </row>
    <row r="1119" spans="1:8">
      <c r="A1119"/>
      <c r="B1119"/>
      <c r="C1119"/>
      <c r="D1119" s="41"/>
      <c r="E1119" s="47"/>
      <c r="F1119" s="42"/>
      <c r="H1119" s="17"/>
    </row>
    <row r="1120" spans="1:8">
      <c r="A1120"/>
      <c r="B1120"/>
      <c r="C1120"/>
      <c r="D1120" s="41"/>
      <c r="E1120" s="47"/>
      <c r="F1120" s="42"/>
      <c r="H1120" s="17"/>
    </row>
    <row r="1121" spans="1:8">
      <c r="A1121"/>
      <c r="B1121"/>
      <c r="C1121"/>
      <c r="D1121" s="41"/>
      <c r="E1121" s="47"/>
      <c r="F1121" s="42"/>
      <c r="H1121" s="17"/>
    </row>
    <row r="1122" spans="1:8">
      <c r="A1122"/>
      <c r="B1122"/>
      <c r="C1122"/>
      <c r="D1122" s="41"/>
      <c r="E1122" s="47"/>
      <c r="F1122" s="42"/>
      <c r="H1122" s="17"/>
    </row>
    <row r="1123" spans="1:8">
      <c r="A1123"/>
      <c r="B1123"/>
      <c r="C1123"/>
      <c r="D1123" s="41"/>
      <c r="E1123" s="47"/>
      <c r="F1123" s="42"/>
      <c r="H1123" s="17"/>
    </row>
    <row r="1124" spans="1:8">
      <c r="A1124"/>
      <c r="B1124"/>
      <c r="C1124"/>
      <c r="D1124" s="41"/>
      <c r="E1124" s="47"/>
      <c r="F1124" s="42"/>
      <c r="H1124" s="17"/>
    </row>
    <row r="1125" spans="1:8">
      <c r="A1125"/>
      <c r="B1125"/>
      <c r="C1125"/>
      <c r="D1125" s="41"/>
      <c r="E1125" s="47"/>
      <c r="F1125" s="42"/>
      <c r="H1125" s="17"/>
    </row>
    <row r="1126" spans="1:8">
      <c r="A1126"/>
      <c r="B1126"/>
      <c r="C1126"/>
      <c r="D1126" s="41"/>
      <c r="E1126" s="47"/>
      <c r="F1126" s="42"/>
      <c r="H1126" s="17"/>
    </row>
    <row r="1127" spans="1:8">
      <c r="A1127"/>
      <c r="B1127"/>
      <c r="C1127"/>
      <c r="D1127" s="41"/>
      <c r="E1127" s="47"/>
      <c r="F1127" s="42"/>
      <c r="H1127" s="17"/>
    </row>
    <row r="1128" spans="1:8">
      <c r="A1128"/>
      <c r="B1128"/>
      <c r="C1128"/>
      <c r="D1128" s="41"/>
      <c r="E1128" s="47"/>
      <c r="F1128" s="42"/>
      <c r="H1128" s="17"/>
    </row>
    <row r="1129" spans="1:8">
      <c r="A1129"/>
      <c r="B1129"/>
      <c r="C1129"/>
      <c r="D1129" s="41"/>
      <c r="E1129" s="47"/>
      <c r="F1129" s="42"/>
      <c r="H1129" s="17"/>
    </row>
    <row r="1130" spans="1:8">
      <c r="A1130"/>
      <c r="B1130"/>
      <c r="C1130"/>
      <c r="D1130" s="41"/>
      <c r="E1130" s="47"/>
      <c r="F1130" s="42"/>
      <c r="H1130" s="17"/>
    </row>
    <row r="1131" spans="1:8">
      <c r="A1131"/>
      <c r="B1131"/>
      <c r="C1131"/>
      <c r="D1131" s="41"/>
      <c r="E1131" s="47"/>
      <c r="F1131" s="42"/>
      <c r="H1131" s="17"/>
    </row>
    <row r="1132" spans="1:8">
      <c r="A1132"/>
      <c r="B1132"/>
      <c r="C1132"/>
      <c r="D1132" s="41"/>
      <c r="E1132" s="47"/>
      <c r="F1132" s="42"/>
      <c r="H1132" s="17"/>
    </row>
    <row r="1133" spans="1:8">
      <c r="A1133"/>
      <c r="B1133"/>
      <c r="C1133"/>
      <c r="D1133" s="41"/>
      <c r="E1133" s="47"/>
      <c r="F1133" s="42"/>
      <c r="H1133" s="17"/>
    </row>
    <row r="1134" spans="1:8">
      <c r="A1134"/>
      <c r="B1134"/>
      <c r="C1134"/>
      <c r="D1134" s="41"/>
      <c r="E1134" s="47"/>
      <c r="F1134" s="42"/>
      <c r="H1134" s="17"/>
    </row>
    <row r="1135" spans="1:8">
      <c r="A1135"/>
      <c r="B1135"/>
      <c r="C1135"/>
      <c r="D1135" s="41"/>
      <c r="E1135" s="47"/>
      <c r="F1135" s="42"/>
      <c r="H1135" s="17"/>
    </row>
    <row r="1136" spans="1:8">
      <c r="A1136"/>
      <c r="B1136"/>
      <c r="C1136"/>
      <c r="D1136" s="41"/>
      <c r="E1136" s="47"/>
      <c r="F1136" s="42"/>
      <c r="H1136" s="17"/>
    </row>
    <row r="1137" spans="1:8">
      <c r="A1137"/>
      <c r="B1137"/>
      <c r="C1137"/>
      <c r="D1137" s="41"/>
      <c r="E1137" s="47"/>
      <c r="F1137" s="42"/>
      <c r="H1137" s="17"/>
    </row>
    <row r="1138" spans="1:8">
      <c r="A1138"/>
      <c r="B1138"/>
      <c r="C1138"/>
      <c r="D1138" s="41"/>
      <c r="E1138" s="47"/>
      <c r="F1138" s="42"/>
      <c r="H1138" s="17"/>
    </row>
    <row r="1139" spans="1:8">
      <c r="A1139"/>
      <c r="B1139"/>
      <c r="C1139"/>
      <c r="D1139" s="41"/>
      <c r="E1139" s="47"/>
      <c r="F1139" s="42"/>
      <c r="H1139" s="17"/>
    </row>
    <row r="1140" spans="1:8">
      <c r="A1140"/>
      <c r="B1140"/>
      <c r="C1140"/>
      <c r="D1140" s="41"/>
      <c r="E1140" s="47"/>
      <c r="F1140" s="42"/>
      <c r="H1140" s="17"/>
    </row>
    <row r="1141" spans="1:8">
      <c r="A1141"/>
      <c r="B1141"/>
      <c r="C1141"/>
      <c r="D1141" s="41"/>
      <c r="E1141" s="47"/>
      <c r="F1141" s="42"/>
      <c r="H1141" s="17"/>
    </row>
    <row r="1142" spans="1:8">
      <c r="A1142"/>
      <c r="B1142"/>
      <c r="C1142"/>
      <c r="D1142" s="41"/>
      <c r="E1142" s="47"/>
      <c r="F1142" s="42"/>
      <c r="H1142" s="17"/>
    </row>
    <row r="1143" spans="1:8">
      <c r="A1143"/>
      <c r="B1143"/>
      <c r="C1143"/>
      <c r="D1143" s="41"/>
      <c r="E1143" s="47"/>
      <c r="F1143" s="42"/>
      <c r="H1143" s="17"/>
    </row>
    <row r="1144" spans="1:8">
      <c r="A1144"/>
      <c r="B1144"/>
      <c r="C1144"/>
      <c r="D1144" s="41"/>
      <c r="E1144" s="47"/>
      <c r="F1144" s="42"/>
      <c r="H1144" s="17"/>
    </row>
    <row r="1145" spans="1:8">
      <c r="A1145"/>
      <c r="B1145"/>
      <c r="C1145"/>
      <c r="D1145" s="41"/>
      <c r="E1145" s="47"/>
      <c r="F1145" s="42"/>
      <c r="H1145" s="17"/>
    </row>
    <row r="1146" spans="1:8">
      <c r="A1146"/>
      <c r="B1146"/>
      <c r="C1146"/>
      <c r="D1146" s="41"/>
      <c r="E1146" s="47"/>
      <c r="F1146" s="42"/>
      <c r="H1146" s="17"/>
    </row>
    <row r="1147" spans="1:8">
      <c r="A1147"/>
      <c r="B1147"/>
      <c r="C1147"/>
      <c r="D1147" s="41"/>
      <c r="E1147" s="47"/>
      <c r="F1147" s="42"/>
      <c r="H1147" s="17"/>
    </row>
    <row r="1148" spans="1:8">
      <c r="A1148"/>
      <c r="B1148"/>
      <c r="C1148"/>
      <c r="D1148" s="41"/>
      <c r="E1148" s="47"/>
      <c r="F1148" s="42"/>
      <c r="H1148" s="17"/>
    </row>
    <row r="1149" spans="1:8">
      <c r="A1149"/>
      <c r="B1149"/>
      <c r="C1149"/>
      <c r="D1149" s="41"/>
      <c r="E1149" s="47"/>
      <c r="F1149" s="42"/>
      <c r="H1149" s="17"/>
    </row>
    <row r="1150" spans="1:8">
      <c r="A1150"/>
      <c r="B1150"/>
      <c r="C1150"/>
      <c r="D1150" s="41"/>
      <c r="E1150" s="47"/>
      <c r="F1150" s="42"/>
      <c r="H1150" s="17"/>
    </row>
    <row r="1151" spans="1:8">
      <c r="A1151"/>
      <c r="B1151"/>
      <c r="C1151"/>
      <c r="D1151" s="41"/>
      <c r="E1151" s="47"/>
      <c r="F1151" s="42"/>
      <c r="H1151" s="17"/>
    </row>
    <row r="1152" spans="1:8">
      <c r="A1152"/>
      <c r="B1152"/>
      <c r="C1152"/>
      <c r="D1152" s="41"/>
      <c r="E1152" s="47"/>
      <c r="F1152" s="42"/>
      <c r="H1152" s="17"/>
    </row>
    <row r="1153" spans="1:8">
      <c r="A1153"/>
      <c r="B1153"/>
      <c r="C1153"/>
      <c r="D1153" s="41"/>
      <c r="E1153" s="47"/>
      <c r="F1153" s="42"/>
      <c r="H1153" s="17"/>
    </row>
    <row r="1154" spans="1:8">
      <c r="A1154"/>
      <c r="B1154"/>
      <c r="C1154"/>
      <c r="D1154" s="41"/>
      <c r="E1154" s="47"/>
      <c r="F1154" s="42"/>
      <c r="H1154" s="17"/>
    </row>
    <row r="1155" spans="1:8">
      <c r="A1155"/>
      <c r="B1155"/>
      <c r="C1155"/>
      <c r="D1155" s="41"/>
      <c r="E1155" s="47"/>
      <c r="F1155" s="42"/>
      <c r="H1155" s="17"/>
    </row>
    <row r="1156" spans="1:8">
      <c r="A1156"/>
      <c r="B1156"/>
      <c r="C1156"/>
      <c r="D1156" s="41"/>
      <c r="E1156" s="47"/>
      <c r="F1156" s="42"/>
      <c r="H1156" s="17"/>
    </row>
    <row r="1157" spans="1:8">
      <c r="A1157"/>
      <c r="B1157"/>
      <c r="C1157"/>
      <c r="D1157" s="41"/>
      <c r="E1157" s="47"/>
      <c r="F1157" s="42"/>
      <c r="H1157" s="17"/>
    </row>
    <row r="1158" spans="1:8">
      <c r="A1158"/>
      <c r="B1158"/>
      <c r="C1158"/>
      <c r="D1158" s="41"/>
      <c r="E1158" s="47"/>
      <c r="F1158" s="42"/>
      <c r="H1158" s="17"/>
    </row>
    <row r="1159" spans="1:8">
      <c r="A1159"/>
      <c r="B1159"/>
      <c r="C1159"/>
      <c r="D1159" s="41"/>
      <c r="E1159" s="47"/>
      <c r="F1159" s="42"/>
      <c r="H1159" s="17"/>
    </row>
    <row r="1160" spans="1:8">
      <c r="A1160"/>
      <c r="B1160"/>
      <c r="C1160"/>
      <c r="D1160" s="41"/>
      <c r="E1160" s="47"/>
      <c r="F1160" s="42"/>
      <c r="H1160" s="17"/>
    </row>
    <row r="1161" spans="1:8">
      <c r="A1161"/>
      <c r="B1161"/>
      <c r="C1161"/>
      <c r="D1161" s="41"/>
      <c r="E1161" s="47"/>
      <c r="F1161" s="42"/>
      <c r="H1161" s="17"/>
    </row>
    <row r="1162" spans="1:8">
      <c r="A1162"/>
      <c r="B1162"/>
      <c r="C1162"/>
      <c r="D1162" s="41"/>
      <c r="E1162" s="47"/>
      <c r="F1162" s="42"/>
      <c r="H1162" s="17"/>
    </row>
    <row r="1163" spans="1:8">
      <c r="A1163"/>
      <c r="B1163"/>
      <c r="C1163"/>
      <c r="D1163" s="41"/>
      <c r="E1163" s="47"/>
      <c r="F1163" s="42"/>
      <c r="H1163" s="17"/>
    </row>
    <row r="1164" spans="1:8">
      <c r="A1164"/>
      <c r="B1164"/>
      <c r="C1164"/>
      <c r="D1164" s="41"/>
      <c r="E1164" s="47"/>
      <c r="F1164" s="42"/>
      <c r="H1164" s="17"/>
    </row>
    <row r="1165" spans="1:8">
      <c r="A1165"/>
      <c r="B1165"/>
      <c r="C1165"/>
      <c r="D1165" s="41"/>
      <c r="E1165" s="47"/>
      <c r="F1165" s="42"/>
      <c r="H1165" s="17"/>
    </row>
    <row r="1166" spans="1:8">
      <c r="A1166"/>
      <c r="B1166"/>
      <c r="C1166"/>
      <c r="D1166" s="41"/>
      <c r="E1166" s="47"/>
      <c r="F1166" s="42"/>
      <c r="H1166" s="17"/>
    </row>
    <row r="1167" spans="1:8">
      <c r="A1167"/>
      <c r="B1167"/>
      <c r="C1167"/>
      <c r="D1167" s="41"/>
      <c r="E1167" s="47"/>
      <c r="F1167" s="42"/>
      <c r="H1167" s="17"/>
    </row>
    <row r="1168" spans="1:8">
      <c r="A1168"/>
      <c r="B1168"/>
      <c r="C1168"/>
      <c r="D1168" s="41"/>
      <c r="E1168" s="47"/>
      <c r="F1168" s="42"/>
      <c r="H1168" s="17"/>
    </row>
    <row r="1169" spans="1:8">
      <c r="A1169"/>
      <c r="B1169"/>
      <c r="C1169"/>
      <c r="D1169" s="41"/>
      <c r="E1169" s="47"/>
      <c r="F1169" s="42"/>
      <c r="H1169" s="17"/>
    </row>
    <row r="1170" spans="1:8">
      <c r="A1170"/>
      <c r="B1170"/>
      <c r="C1170"/>
      <c r="D1170" s="41"/>
      <c r="E1170" s="47"/>
      <c r="F1170" s="42"/>
      <c r="H1170" s="17"/>
    </row>
    <row r="1171" spans="1:8">
      <c r="A1171"/>
      <c r="B1171"/>
      <c r="C1171"/>
      <c r="D1171" s="41"/>
      <c r="E1171" s="47"/>
      <c r="F1171" s="42"/>
      <c r="H1171" s="17"/>
    </row>
    <row r="1172" spans="1:8">
      <c r="A1172"/>
      <c r="B1172"/>
      <c r="C1172"/>
      <c r="D1172" s="41"/>
      <c r="E1172" s="47"/>
      <c r="F1172" s="42"/>
      <c r="H1172" s="17"/>
    </row>
    <row r="1173" spans="1:8">
      <c r="A1173"/>
      <c r="B1173"/>
      <c r="C1173"/>
      <c r="D1173" s="41"/>
      <c r="E1173" s="47"/>
      <c r="F1173" s="42"/>
      <c r="H1173" s="17"/>
    </row>
    <row r="1174" spans="1:8">
      <c r="A1174"/>
      <c r="B1174"/>
      <c r="C1174"/>
      <c r="D1174" s="41"/>
      <c r="E1174" s="47"/>
      <c r="F1174" s="42"/>
      <c r="H1174" s="17"/>
    </row>
    <row r="1175" spans="1:8">
      <c r="A1175"/>
      <c r="B1175"/>
      <c r="C1175"/>
      <c r="D1175" s="41"/>
      <c r="E1175" s="47"/>
      <c r="F1175" s="42"/>
      <c r="H1175" s="17"/>
    </row>
    <row r="1176" spans="1:8">
      <c r="A1176"/>
      <c r="B1176"/>
      <c r="C1176"/>
      <c r="D1176" s="41"/>
      <c r="E1176" s="47"/>
      <c r="F1176" s="42"/>
      <c r="H1176" s="17"/>
    </row>
    <row r="1177" spans="1:8">
      <c r="A1177"/>
      <c r="B1177"/>
      <c r="C1177"/>
      <c r="D1177" s="41"/>
      <c r="E1177" s="47"/>
      <c r="F1177" s="42"/>
      <c r="H1177" s="17"/>
    </row>
    <row r="1178" spans="1:8">
      <c r="A1178"/>
      <c r="B1178"/>
      <c r="C1178"/>
      <c r="D1178" s="41"/>
      <c r="E1178" s="47"/>
      <c r="F1178" s="42"/>
      <c r="H1178" s="17"/>
    </row>
    <row r="1179" spans="1:8">
      <c r="A1179"/>
      <c r="B1179"/>
      <c r="C1179"/>
      <c r="D1179" s="41"/>
      <c r="E1179" s="47"/>
      <c r="F1179" s="42"/>
      <c r="H1179" s="17"/>
    </row>
    <row r="1180" spans="1:8">
      <c r="A1180"/>
      <c r="B1180"/>
      <c r="C1180"/>
      <c r="D1180" s="41"/>
      <c r="E1180" s="47"/>
      <c r="F1180" s="42"/>
      <c r="H1180" s="17"/>
    </row>
    <row r="1181" spans="1:8">
      <c r="A1181"/>
      <c r="B1181"/>
      <c r="C1181"/>
      <c r="D1181" s="41"/>
      <c r="E1181" s="47"/>
      <c r="F1181" s="42"/>
      <c r="H1181" s="17"/>
    </row>
    <row r="1182" spans="1:8">
      <c r="A1182"/>
      <c r="B1182"/>
      <c r="C1182"/>
      <c r="D1182" s="41"/>
      <c r="E1182" s="47"/>
      <c r="F1182" s="42"/>
      <c r="H1182" s="17"/>
    </row>
    <row r="1183" spans="1:8">
      <c r="A1183"/>
      <c r="B1183"/>
      <c r="C1183"/>
      <c r="D1183" s="41"/>
      <c r="E1183" s="47"/>
      <c r="F1183" s="42"/>
      <c r="H1183" s="17"/>
    </row>
    <row r="1184" spans="1:8">
      <c r="A1184"/>
      <c r="B1184"/>
      <c r="C1184"/>
      <c r="D1184" s="41"/>
      <c r="E1184" s="47"/>
      <c r="F1184" s="42"/>
      <c r="H1184" s="17"/>
    </row>
    <row r="1185" spans="1:8">
      <c r="A1185"/>
      <c r="B1185"/>
      <c r="C1185"/>
      <c r="D1185" s="41"/>
      <c r="E1185" s="47"/>
      <c r="F1185" s="42"/>
      <c r="H1185" s="17"/>
    </row>
    <row r="1186" spans="1:8">
      <c r="A1186"/>
      <c r="B1186"/>
      <c r="C1186"/>
      <c r="D1186" s="41"/>
      <c r="E1186" s="47"/>
      <c r="F1186" s="42"/>
      <c r="H1186" s="17"/>
    </row>
    <row r="1187" spans="1:8">
      <c r="A1187"/>
      <c r="B1187"/>
      <c r="C1187"/>
      <c r="D1187" s="41"/>
      <c r="E1187" s="47"/>
      <c r="F1187" s="42"/>
      <c r="H1187" s="17"/>
    </row>
    <row r="1188" spans="1:8">
      <c r="A1188"/>
      <c r="B1188"/>
      <c r="C1188"/>
      <c r="D1188" s="41"/>
      <c r="E1188" s="47"/>
      <c r="F1188" s="4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24"/>
      <c r="C1901" s="25"/>
      <c r="D1901" s="25"/>
      <c r="E1901" s="25"/>
      <c r="F1901" s="25"/>
      <c r="H1901" s="17"/>
    </row>
    <row r="1902" spans="1:8">
      <c r="A1902" s="23"/>
      <c r="B1902" s="24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24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24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24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24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30"/>
      <c r="C1928" s="25"/>
      <c r="D1928" s="25"/>
      <c r="E1928" s="25"/>
      <c r="F1928" s="25"/>
      <c r="H1928" s="17"/>
    </row>
    <row r="1929" spans="1:8">
      <c r="A1929" s="23"/>
      <c r="B1929" s="30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30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30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30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24"/>
      <c r="C1949" s="25"/>
      <c r="D1949" s="25"/>
      <c r="E1949" s="25"/>
      <c r="F1949" s="25"/>
      <c r="H1949" s="17"/>
    </row>
    <row r="1950" spans="1:8">
      <c r="A1950" s="23"/>
      <c r="B1950" s="30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24"/>
      <c r="C1958" s="25"/>
      <c r="D1958" s="25"/>
      <c r="E1958" s="25"/>
      <c r="F1958" s="25"/>
      <c r="H1958" s="17"/>
    </row>
    <row r="1959" spans="1:8">
      <c r="A1959" s="23"/>
      <c r="B1959" s="24"/>
      <c r="C1959" s="25"/>
      <c r="D1959" s="25"/>
      <c r="E1959" s="25"/>
      <c r="F1959" s="25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24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24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30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30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30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30"/>
      <c r="C1994" s="25"/>
      <c r="D1994" s="25"/>
      <c r="E1994" s="25"/>
      <c r="F1994" s="25"/>
      <c r="H1994" s="17"/>
    </row>
    <row r="1995" spans="1:8">
      <c r="A1995" s="23"/>
      <c r="B1995" s="30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30"/>
      <c r="C1999" s="25"/>
      <c r="D1999" s="25"/>
      <c r="E1999" s="25"/>
      <c r="F1999" s="25"/>
      <c r="H1999" s="17"/>
    </row>
    <row r="2000" spans="1:8">
      <c r="A2000" s="23"/>
      <c r="B2000" s="30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30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30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30"/>
      <c r="C2019" s="25"/>
      <c r="D2019" s="25"/>
      <c r="E2019" s="25"/>
      <c r="F2019" s="25"/>
      <c r="H2019" s="17"/>
    </row>
    <row r="2020" spans="1:8">
      <c r="A2020" s="23"/>
      <c r="B2020" s="30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30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30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30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30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30"/>
      <c r="C2040" s="25"/>
      <c r="D2040" s="25"/>
      <c r="E2040" s="25"/>
      <c r="F2040" s="25"/>
      <c r="H2040" s="17"/>
    </row>
    <row r="2041" spans="1:8">
      <c r="A2041" s="23"/>
      <c r="B2041" s="30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30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30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30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30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30"/>
      <c r="C2061" s="25"/>
      <c r="D2061" s="25"/>
      <c r="E2061" s="25"/>
      <c r="F2061" s="25"/>
      <c r="H2061" s="17"/>
    </row>
    <row r="2062" spans="1:8">
      <c r="A2062" s="23"/>
      <c r="B2062" s="30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30"/>
      <c r="C2071" s="25"/>
      <c r="D2071" s="25"/>
      <c r="E2071" s="25"/>
      <c r="F2071" s="25"/>
      <c r="H2071" s="17"/>
    </row>
    <row r="2072" spans="1:8">
      <c r="A2072" s="23"/>
      <c r="B2072" s="30"/>
      <c r="C2072" s="25"/>
      <c r="D2072" s="25"/>
      <c r="E2072" s="25"/>
      <c r="F2072" s="25"/>
      <c r="H2072" s="17"/>
    </row>
    <row r="2073" spans="1:8">
      <c r="A2073" s="23"/>
      <c r="B2073" s="30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30"/>
      <c r="C2078" s="25"/>
      <c r="D2078" s="25"/>
      <c r="E2078" s="25"/>
      <c r="F2078" s="25"/>
      <c r="H2078" s="17"/>
    </row>
    <row r="2079" spans="1:8">
      <c r="A2079" s="23"/>
      <c r="B2079" s="30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30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30"/>
      <c r="C2100" s="25"/>
      <c r="D2100" s="25"/>
      <c r="E2100" s="25"/>
      <c r="F2100" s="25"/>
      <c r="H2100" s="17"/>
    </row>
    <row r="2101" spans="1:8">
      <c r="A2101" s="23"/>
      <c r="B2101" s="30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30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30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30"/>
      <c r="C2129" s="25"/>
      <c r="D2129" s="25"/>
      <c r="E2129" s="25"/>
      <c r="F2129" s="25"/>
      <c r="H2129" s="17"/>
    </row>
    <row r="2130" spans="1:8">
      <c r="A2130" s="23"/>
      <c r="B2130" s="30"/>
      <c r="C2130" s="25"/>
      <c r="D2130" s="25"/>
      <c r="E2130" s="25"/>
      <c r="F2130" s="25"/>
      <c r="H2130" s="17"/>
    </row>
    <row r="2131" spans="1:8">
      <c r="A2131" s="23"/>
      <c r="B2131" s="30"/>
      <c r="C2131" s="25"/>
      <c r="D2131" s="25"/>
      <c r="E2131" s="25"/>
      <c r="F2131" s="25"/>
      <c r="H2131" s="17"/>
    </row>
    <row r="2132" spans="1:8">
      <c r="A2132" s="23"/>
      <c r="B2132" s="30"/>
      <c r="C2132" s="25"/>
      <c r="D2132" s="25"/>
      <c r="E2132" s="25"/>
      <c r="F2132" s="25"/>
      <c r="H2132" s="17"/>
    </row>
    <row r="2133" spans="1:8">
      <c r="A2133" s="23"/>
      <c r="B2133" s="30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30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30"/>
      <c r="C2142" s="25"/>
      <c r="D2142" s="25"/>
      <c r="E2142" s="25"/>
      <c r="F2142" s="25"/>
      <c r="H2142" s="17"/>
    </row>
    <row r="2143" spans="1:8">
      <c r="A2143" s="23"/>
      <c r="B2143" s="30"/>
      <c r="C2143" s="25"/>
      <c r="D2143" s="25"/>
      <c r="E2143" s="25"/>
      <c r="F2143" s="25"/>
      <c r="H2143" s="17"/>
    </row>
    <row r="2144" spans="1:8">
      <c r="A2144" s="23"/>
      <c r="B2144" s="30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30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30"/>
      <c r="C2148" s="25"/>
      <c r="D2148" s="25"/>
      <c r="E2148" s="25"/>
      <c r="F2148" s="25"/>
      <c r="H2148" s="17"/>
    </row>
    <row r="2149" spans="1:8">
      <c r="A2149" s="23"/>
      <c r="B2149" s="30"/>
      <c r="C2149" s="25"/>
      <c r="D2149" s="25"/>
      <c r="E2149" s="25"/>
      <c r="F2149" s="25"/>
      <c r="H2149" s="17"/>
    </row>
    <row r="2150" spans="1:8">
      <c r="A2150" s="23"/>
      <c r="B2150" s="30"/>
      <c r="C2150" s="25"/>
      <c r="D2150" s="25"/>
      <c r="E2150" s="25"/>
      <c r="F2150" s="25"/>
      <c r="H2150" s="17"/>
    </row>
    <row r="2151" spans="1:8">
      <c r="A2151" s="23"/>
      <c r="B2151" s="30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30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30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30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30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30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30"/>
      <c r="C2197" s="25"/>
      <c r="D2197" s="25"/>
      <c r="E2197" s="25"/>
      <c r="F2197" s="25"/>
      <c r="H2197" s="17"/>
    </row>
    <row r="2198" spans="1:8">
      <c r="A2198" s="23"/>
      <c r="B2198" s="30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30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30"/>
      <c r="C2203" s="25"/>
      <c r="D2203" s="25"/>
      <c r="E2203" s="25"/>
      <c r="F2203" s="25"/>
      <c r="H2203" s="17"/>
    </row>
    <row r="2204" spans="1:8">
      <c r="A2204" s="23"/>
      <c r="B2204" s="30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30"/>
      <c r="C2207" s="25"/>
      <c r="D2207" s="25"/>
      <c r="E2207" s="25"/>
      <c r="F2207" s="25"/>
      <c r="H2207" s="17"/>
    </row>
    <row r="2208" spans="1:8">
      <c r="A2208" s="23"/>
      <c r="B2208" s="30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30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30"/>
      <c r="C2220" s="25"/>
      <c r="D2220" s="25"/>
      <c r="E2220" s="25"/>
      <c r="F2220" s="25"/>
      <c r="H2220" s="17"/>
    </row>
    <row r="2221" spans="1:8">
      <c r="A2221" s="23"/>
      <c r="B2221" s="30"/>
      <c r="C2221" s="25"/>
      <c r="D2221" s="25"/>
      <c r="E2221" s="25"/>
      <c r="F2221" s="25"/>
      <c r="H2221" s="17"/>
    </row>
    <row r="2222" spans="1:8">
      <c r="A2222" s="23"/>
      <c r="B2222" s="30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30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30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30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30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30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30"/>
      <c r="C2263" s="25"/>
      <c r="D2263" s="25"/>
      <c r="E2263" s="25"/>
      <c r="F2263" s="25"/>
      <c r="H2263" s="17"/>
    </row>
    <row r="2264" spans="1:8">
      <c r="A2264" s="23"/>
      <c r="B2264" s="30"/>
      <c r="C2264" s="25"/>
      <c r="D2264" s="25"/>
      <c r="E2264" s="25"/>
      <c r="F2264" s="25"/>
      <c r="H2264" s="17"/>
    </row>
    <row r="2265" spans="1:8">
      <c r="A2265" s="23"/>
      <c r="B2265" s="30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30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30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30"/>
      <c r="C2279" s="25"/>
      <c r="D2279" s="25"/>
      <c r="E2279" s="25"/>
      <c r="F2279" s="25"/>
      <c r="H2279" s="17"/>
    </row>
    <row r="2280" spans="1:8">
      <c r="A2280" s="23"/>
      <c r="B2280" s="30"/>
      <c r="C2280" s="25"/>
      <c r="D2280" s="25"/>
      <c r="E2280" s="25"/>
      <c r="F2280" s="25"/>
      <c r="H2280" s="17"/>
    </row>
    <row r="2281" spans="1:8">
      <c r="A2281" s="23"/>
      <c r="B2281" s="30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30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30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30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30"/>
      <c r="C2303" s="25"/>
      <c r="D2303" s="25"/>
      <c r="E2303" s="25"/>
      <c r="F2303" s="25"/>
      <c r="H2303" s="17"/>
    </row>
    <row r="2304" spans="1:8">
      <c r="A2304" s="23"/>
      <c r="B2304" s="30"/>
      <c r="C2304" s="25"/>
      <c r="D2304" s="25"/>
      <c r="E2304" s="25"/>
      <c r="F2304" s="25"/>
      <c r="H2304" s="17"/>
    </row>
    <row r="2305" spans="1:8">
      <c r="A2305" s="23"/>
      <c r="B2305" s="30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30"/>
      <c r="C2311" s="25"/>
      <c r="D2311" s="25"/>
      <c r="E2311" s="25"/>
      <c r="F2311" s="25"/>
      <c r="H2311" s="17"/>
    </row>
    <row r="2312" spans="1:8">
      <c r="A2312" s="23"/>
      <c r="B2312" s="30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30"/>
      <c r="C2317" s="25"/>
      <c r="D2317" s="25"/>
      <c r="E2317" s="25"/>
      <c r="F2317" s="25"/>
      <c r="H2317" s="17"/>
    </row>
    <row r="2318" spans="1:8">
      <c r="A2318" s="23"/>
      <c r="B2318" s="30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30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30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30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24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30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24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30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30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30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30"/>
      <c r="C2377" s="25"/>
      <c r="D2377" s="25"/>
      <c r="E2377" s="25"/>
      <c r="F2377" s="25"/>
      <c r="H2377" s="17"/>
    </row>
    <row r="2378" spans="1:8">
      <c r="A2378" s="23"/>
      <c r="B2378" s="30"/>
      <c r="C2378" s="25"/>
      <c r="D2378" s="25"/>
      <c r="E2378" s="25"/>
      <c r="F2378" s="25"/>
      <c r="H2378" s="17"/>
    </row>
    <row r="2379" spans="1:8">
      <c r="A2379" s="23"/>
      <c r="B2379" s="30"/>
      <c r="C2379" s="25"/>
      <c r="D2379" s="25"/>
      <c r="E2379" s="25"/>
      <c r="F2379" s="25"/>
      <c r="H2379" s="17"/>
    </row>
    <row r="2380" spans="1:8">
      <c r="A2380" s="23"/>
      <c r="B2380" s="30"/>
      <c r="C2380" s="25"/>
      <c r="D2380" s="25"/>
      <c r="E2380" s="25"/>
      <c r="F2380" s="25"/>
      <c r="H2380" s="17"/>
    </row>
    <row r="2381" spans="1:8">
      <c r="A2381" s="23"/>
      <c r="B2381" s="30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30"/>
      <c r="C2384" s="25"/>
      <c r="D2384" s="25"/>
      <c r="E2384" s="25"/>
      <c r="F2384" s="25"/>
      <c r="H2384" s="17"/>
    </row>
    <row r="2385" spans="1:8">
      <c r="A2385" s="23"/>
      <c r="B2385" s="30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30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30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44"/>
    </row>
    <row r="2538" spans="1:8">
      <c r="A2538" s="23"/>
      <c r="B2538" s="24"/>
      <c r="C2538" s="25"/>
      <c r="D2538" s="25"/>
      <c r="E2538" s="25"/>
      <c r="F2538" s="25"/>
      <c r="G2538" s="45"/>
    </row>
    <row r="2539" spans="1:8">
      <c r="A2539" s="23"/>
      <c r="B2539" s="24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24"/>
      <c r="C2544" s="25"/>
      <c r="D2544" s="25"/>
      <c r="E2544" s="25"/>
      <c r="F2544" s="25"/>
      <c r="G2544" s="45"/>
    </row>
    <row r="2545" spans="1:7">
      <c r="A2545" s="23"/>
      <c r="B2545" s="24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24"/>
      <c r="C2547" s="25"/>
      <c r="D2547" s="25"/>
      <c r="E2547" s="25"/>
      <c r="F2547" s="25"/>
      <c r="G2547" s="45"/>
    </row>
    <row r="2548" spans="1:7">
      <c r="A2548" s="23"/>
      <c r="B2548" s="24"/>
      <c r="C2548" s="25"/>
      <c r="D2548" s="25"/>
      <c r="E2548" s="25"/>
      <c r="F2548" s="25"/>
      <c r="G2548" s="45"/>
    </row>
    <row r="2549" spans="1:7">
      <c r="A2549" s="23"/>
      <c r="B2549" s="24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24"/>
      <c r="C2551" s="25"/>
      <c r="D2551" s="25"/>
      <c r="E2551" s="25"/>
      <c r="F2551" s="25"/>
      <c r="G2551" s="45"/>
    </row>
    <row r="2552" spans="1:7">
      <c r="A2552" s="23"/>
      <c r="B2552" s="24"/>
      <c r="C2552" s="25"/>
      <c r="D2552" s="25"/>
      <c r="E2552" s="25"/>
      <c r="F2552" s="25"/>
      <c r="G2552" s="45"/>
    </row>
    <row r="2553" spans="1:7">
      <c r="A2553" s="23"/>
      <c r="B2553" s="24"/>
      <c r="C2553" s="25"/>
      <c r="D2553" s="25"/>
      <c r="E2553" s="25"/>
      <c r="F2553" s="25"/>
      <c r="G2553" s="45"/>
    </row>
    <row r="2554" spans="1:7">
      <c r="A2554" s="23"/>
      <c r="B2554" s="24"/>
      <c r="C2554" s="25"/>
      <c r="D2554" s="25"/>
      <c r="E2554" s="25"/>
      <c r="F2554" s="25"/>
      <c r="G2554" s="45"/>
    </row>
    <row r="2555" spans="1:7">
      <c r="A2555" s="23"/>
      <c r="B2555" s="24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24"/>
      <c r="C2557" s="25"/>
      <c r="D2557" s="25"/>
      <c r="E2557" s="25"/>
      <c r="F2557" s="25"/>
      <c r="G2557" s="45"/>
    </row>
    <row r="2558" spans="1:7">
      <c r="A2558" s="23"/>
      <c r="B2558" s="24"/>
      <c r="C2558" s="25"/>
      <c r="D2558" s="25"/>
      <c r="E2558" s="25"/>
      <c r="F2558" s="25"/>
      <c r="G2558" s="45"/>
    </row>
    <row r="2559" spans="1:7">
      <c r="A2559" s="23"/>
      <c r="B2559" s="24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24"/>
      <c r="C2561" s="25"/>
      <c r="D2561" s="25"/>
      <c r="E2561" s="25"/>
      <c r="F2561" s="25"/>
      <c r="G2561" s="45"/>
    </row>
    <row r="2562" spans="1:7">
      <c r="A2562" s="23"/>
      <c r="B2562" s="24"/>
      <c r="C2562" s="25"/>
      <c r="D2562" s="25"/>
      <c r="E2562" s="25"/>
      <c r="F2562" s="25"/>
      <c r="G2562" s="45"/>
    </row>
    <row r="2563" spans="1:7">
      <c r="A2563" s="23"/>
      <c r="B2563" s="24"/>
      <c r="C2563" s="25"/>
      <c r="D2563" s="25"/>
      <c r="E2563" s="25"/>
      <c r="F2563" s="25"/>
      <c r="G2563" s="45"/>
    </row>
    <row r="2564" spans="1:7">
      <c r="A2564" s="23"/>
      <c r="B2564" s="24"/>
      <c r="C2564" s="25"/>
      <c r="D2564" s="25"/>
      <c r="E2564" s="25"/>
      <c r="F2564" s="25"/>
      <c r="G2564" s="45"/>
    </row>
    <row r="2565" spans="1:7">
      <c r="A2565" s="23"/>
      <c r="B2565" s="24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24"/>
      <c r="C2574" s="25"/>
      <c r="D2574" s="25"/>
      <c r="E2574" s="25"/>
      <c r="F2574" s="25"/>
      <c r="G2574" s="45"/>
    </row>
    <row r="2575" spans="1:7">
      <c r="A2575" s="23"/>
      <c r="B2575" s="24"/>
      <c r="C2575" s="25"/>
      <c r="D2575" s="25"/>
      <c r="E2575" s="25"/>
      <c r="F2575" s="25"/>
      <c r="G2575" s="45"/>
    </row>
    <row r="2576" spans="1:7">
      <c r="A2576" s="23"/>
      <c r="B2576" s="24"/>
      <c r="C2576" s="25"/>
      <c r="D2576" s="25"/>
      <c r="E2576" s="25"/>
      <c r="F2576" s="25"/>
      <c r="G2576" s="45"/>
    </row>
    <row r="2577" spans="1:7">
      <c r="A2577" s="23"/>
      <c r="B2577" s="24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24"/>
      <c r="C2579" s="25"/>
      <c r="D2579" s="25"/>
      <c r="E2579" s="25"/>
      <c r="F2579" s="25"/>
      <c r="G2579" s="45"/>
    </row>
    <row r="2580" spans="1:7">
      <c r="A2580" s="23"/>
      <c r="B2580" s="24"/>
      <c r="C2580" s="25"/>
      <c r="D2580" s="25"/>
      <c r="E2580" s="25"/>
      <c r="F2580" s="25"/>
      <c r="G2580" s="45"/>
    </row>
    <row r="2581" spans="1:7">
      <c r="A2581" s="23"/>
      <c r="B2581" s="24"/>
      <c r="C2581" s="25"/>
      <c r="D2581" s="25"/>
      <c r="E2581" s="25"/>
      <c r="F2581" s="25"/>
      <c r="G2581" s="45"/>
    </row>
    <row r="2582" spans="1:7">
      <c r="A2582" s="23"/>
      <c r="B2582" s="24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24"/>
      <c r="C2596" s="25"/>
      <c r="D2596" s="25"/>
      <c r="E2596" s="25"/>
      <c r="F2596" s="25"/>
      <c r="G2596" s="45"/>
    </row>
    <row r="2597" spans="1:7">
      <c r="A2597" s="23"/>
      <c r="B2597" s="24"/>
      <c r="C2597" s="25"/>
      <c r="D2597" s="25"/>
      <c r="E2597" s="25"/>
      <c r="F2597" s="25"/>
      <c r="G2597" s="45"/>
    </row>
    <row r="2598" spans="1:7">
      <c r="A2598" s="23"/>
      <c r="B2598" s="24"/>
      <c r="C2598" s="25"/>
      <c r="D2598" s="25"/>
      <c r="E2598" s="25"/>
      <c r="F2598" s="25"/>
      <c r="G2598" s="45"/>
    </row>
    <row r="2599" spans="1:7">
      <c r="A2599" s="23"/>
      <c r="B2599" s="24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24"/>
      <c r="C2604" s="25"/>
      <c r="D2604" s="25"/>
      <c r="E2604" s="25"/>
      <c r="F2604" s="25"/>
      <c r="G2604" s="45"/>
    </row>
    <row r="2605" spans="1:7">
      <c r="A2605" s="23"/>
      <c r="B2605" s="24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24"/>
      <c r="C2617" s="25"/>
      <c r="D2617" s="25"/>
      <c r="E2617" s="25"/>
      <c r="F2617" s="25"/>
      <c r="G2617" s="45"/>
    </row>
    <row r="2618" spans="1:7">
      <c r="A2618" s="23"/>
      <c r="B2618" s="24"/>
      <c r="C2618" s="25"/>
      <c r="D2618" s="25"/>
      <c r="E2618" s="25"/>
      <c r="F2618" s="25"/>
      <c r="G2618" s="45"/>
    </row>
    <row r="2619" spans="1:7">
      <c r="A2619" s="23"/>
      <c r="B2619" s="24"/>
      <c r="C2619" s="25"/>
      <c r="D2619" s="25"/>
      <c r="E2619" s="25"/>
      <c r="F2619" s="25"/>
      <c r="G2619" s="45"/>
    </row>
    <row r="2620" spans="1:7">
      <c r="A2620" s="23"/>
      <c r="B2620" s="24"/>
      <c r="C2620" s="25"/>
      <c r="D2620" s="25"/>
      <c r="E2620" s="25"/>
      <c r="F2620" s="25"/>
      <c r="G2620" s="45"/>
    </row>
    <row r="2621" spans="1:7">
      <c r="A2621" s="23"/>
      <c r="B2621" s="24"/>
      <c r="C2621" s="25"/>
      <c r="D2621" s="25"/>
      <c r="E2621" s="25"/>
      <c r="F2621" s="25"/>
      <c r="G2621" s="45"/>
    </row>
    <row r="2622" spans="1:7">
      <c r="A2622" s="23"/>
      <c r="B2622" s="24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24"/>
      <c r="C2626" s="25"/>
      <c r="D2626" s="25"/>
      <c r="E2626" s="25"/>
      <c r="F2626" s="25"/>
      <c r="G2626" s="45"/>
    </row>
    <row r="2627" spans="1:7">
      <c r="A2627" s="23"/>
      <c r="B2627" s="24"/>
      <c r="C2627" s="25"/>
      <c r="D2627" s="25"/>
      <c r="E2627" s="25"/>
      <c r="F2627" s="25"/>
      <c r="G2627" s="45"/>
    </row>
    <row r="2628" spans="1:7">
      <c r="A2628" s="23"/>
      <c r="B2628" s="24"/>
      <c r="C2628" s="25"/>
      <c r="D2628" s="25"/>
      <c r="E2628" s="25"/>
      <c r="F2628" s="25"/>
      <c r="G2628" s="45"/>
    </row>
    <row r="2629" spans="1:7">
      <c r="A2629" s="23"/>
      <c r="B2629" s="24"/>
      <c r="C2629" s="25"/>
      <c r="D2629" s="25"/>
      <c r="E2629" s="25"/>
      <c r="F2629" s="25"/>
      <c r="G2629" s="45"/>
    </row>
    <row r="2630" spans="1:7">
      <c r="A2630" s="23"/>
      <c r="B2630" s="24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24"/>
      <c r="C2632" s="25"/>
      <c r="D2632" s="25"/>
      <c r="E2632" s="25"/>
      <c r="F2632" s="25"/>
      <c r="G2632" s="45"/>
    </row>
    <row r="2633" spans="1:7">
      <c r="A2633" s="23"/>
      <c r="B2633" s="24"/>
      <c r="C2633" s="25"/>
      <c r="D2633" s="25"/>
      <c r="E2633" s="25"/>
      <c r="F2633" s="25"/>
      <c r="G2633" s="45"/>
    </row>
    <row r="2634" spans="1:7">
      <c r="A2634" s="23"/>
      <c r="B2634" s="24"/>
      <c r="C2634" s="25"/>
      <c r="D2634" s="25"/>
      <c r="E2634" s="25"/>
      <c r="F2634" s="25"/>
      <c r="G2634" s="45"/>
    </row>
    <row r="2635" spans="1:7">
      <c r="A2635" s="23"/>
      <c r="B2635" s="24"/>
      <c r="C2635" s="25"/>
      <c r="D2635" s="25"/>
      <c r="E2635" s="25"/>
      <c r="F2635" s="25"/>
      <c r="G2635" s="45"/>
    </row>
    <row r="2636" spans="1:7">
      <c r="A2636" s="23"/>
      <c r="B2636" s="24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24"/>
      <c r="C2639" s="25"/>
      <c r="D2639" s="25"/>
      <c r="E2639" s="25"/>
      <c r="F2639" s="25"/>
      <c r="G2639" s="45"/>
    </row>
    <row r="2640" spans="1:7">
      <c r="A2640" s="23"/>
      <c r="B2640" s="24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24"/>
      <c r="C2643" s="25"/>
      <c r="D2643" s="25"/>
      <c r="E2643" s="25"/>
      <c r="F2643" s="25"/>
      <c r="G2643" s="45"/>
    </row>
    <row r="2644" spans="1:7">
      <c r="A2644" s="23"/>
      <c r="B2644" s="24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24"/>
      <c r="C2648" s="25"/>
      <c r="D2648" s="25"/>
      <c r="E2648" s="25"/>
      <c r="F2648" s="25"/>
      <c r="G2648" s="45"/>
    </row>
    <row r="2649" spans="1:7">
      <c r="A2649" s="23"/>
      <c r="B2649" s="24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24"/>
      <c r="C2652" s="25"/>
      <c r="D2652" s="25"/>
      <c r="E2652" s="25"/>
      <c r="F2652" s="25"/>
      <c r="G2652" s="45"/>
    </row>
    <row r="2653" spans="1:7">
      <c r="A2653" s="23"/>
      <c r="B2653" s="24"/>
      <c r="C2653" s="25"/>
      <c r="D2653" s="25"/>
      <c r="E2653" s="25"/>
      <c r="F2653" s="25"/>
      <c r="G2653" s="45"/>
    </row>
    <row r="2654" spans="1:7">
      <c r="A2654" s="23"/>
      <c r="B2654" s="24"/>
      <c r="C2654" s="25"/>
      <c r="D2654" s="25"/>
      <c r="E2654" s="25"/>
      <c r="F2654" s="25"/>
      <c r="G2654" s="45"/>
    </row>
    <row r="2655" spans="1:7">
      <c r="A2655" s="23"/>
      <c r="B2655" s="24"/>
      <c r="C2655" s="25"/>
      <c r="D2655" s="25"/>
      <c r="E2655" s="25"/>
      <c r="F2655" s="25"/>
      <c r="G2655" s="45"/>
    </row>
    <row r="2656" spans="1:7">
      <c r="A2656" s="23"/>
      <c r="B2656" s="24"/>
      <c r="C2656" s="25"/>
      <c r="D2656" s="25"/>
      <c r="E2656" s="25"/>
      <c r="F2656" s="25"/>
      <c r="G2656" s="45"/>
    </row>
    <row r="2657" spans="1:7">
      <c r="A2657" s="23"/>
      <c r="B2657" s="24"/>
      <c r="C2657" s="25"/>
      <c r="D2657" s="25"/>
      <c r="E2657" s="25"/>
      <c r="F2657" s="25"/>
      <c r="G2657" s="45"/>
    </row>
    <row r="2658" spans="1:7">
      <c r="A2658" s="23"/>
      <c r="B2658" s="24"/>
      <c r="C2658" s="25"/>
      <c r="D2658" s="25"/>
      <c r="E2658" s="25"/>
      <c r="F2658" s="25"/>
      <c r="G2658" s="45"/>
    </row>
    <row r="2659" spans="1:7">
      <c r="A2659" s="23"/>
      <c r="B2659" s="24"/>
      <c r="C2659" s="25"/>
      <c r="D2659" s="25"/>
      <c r="E2659" s="25"/>
      <c r="F2659" s="25"/>
      <c r="G2659" s="45"/>
    </row>
    <row r="2660" spans="1:7">
      <c r="A2660" s="23"/>
      <c r="B2660" s="24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24"/>
      <c r="C2665" s="25"/>
      <c r="D2665" s="25"/>
      <c r="E2665" s="25"/>
      <c r="F2665" s="25"/>
      <c r="G2665" s="45"/>
    </row>
    <row r="2666" spans="1:7">
      <c r="A2666" s="23"/>
      <c r="B2666" s="24"/>
      <c r="C2666" s="25"/>
      <c r="D2666" s="25"/>
      <c r="E2666" s="25"/>
      <c r="F2666" s="25"/>
      <c r="G2666" s="45"/>
    </row>
    <row r="2667" spans="1:7">
      <c r="A2667" s="23"/>
      <c r="B2667" s="24"/>
      <c r="C2667" s="25"/>
      <c r="D2667" s="25"/>
      <c r="E2667" s="25"/>
      <c r="F2667" s="25"/>
      <c r="G2667" s="45"/>
    </row>
    <row r="2668" spans="1:7">
      <c r="A2668" s="23"/>
      <c r="B2668" s="24"/>
      <c r="C2668" s="25"/>
      <c r="D2668" s="25"/>
      <c r="E2668" s="25"/>
      <c r="F2668" s="25"/>
      <c r="G2668" s="45"/>
    </row>
    <row r="2669" spans="1:7">
      <c r="A2669" s="23"/>
      <c r="B2669" s="24"/>
      <c r="C2669" s="25"/>
      <c r="D2669" s="25"/>
      <c r="E2669" s="25"/>
      <c r="F2669" s="25"/>
      <c r="G2669" s="45"/>
    </row>
    <row r="2670" spans="1:7">
      <c r="A2670" s="23"/>
      <c r="B2670" s="24"/>
      <c r="C2670" s="25"/>
      <c r="D2670" s="25"/>
      <c r="E2670" s="25"/>
      <c r="F2670" s="25"/>
      <c r="G2670" s="45"/>
    </row>
    <row r="2671" spans="1:7">
      <c r="A2671" s="23"/>
      <c r="B2671" s="24"/>
      <c r="C2671" s="25"/>
      <c r="D2671" s="25"/>
      <c r="E2671" s="25"/>
      <c r="F2671" s="25"/>
      <c r="G2671" s="45"/>
    </row>
    <row r="2672" spans="1:7">
      <c r="A2672" s="23"/>
      <c r="B2672" s="24"/>
      <c r="C2672" s="25"/>
      <c r="D2672" s="25"/>
      <c r="E2672" s="25"/>
      <c r="F2672" s="25"/>
      <c r="G2672" s="45"/>
    </row>
    <row r="2673" spans="1:7">
      <c r="A2673" s="23"/>
      <c r="B2673" s="24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24"/>
      <c r="C2678" s="25"/>
      <c r="D2678" s="25"/>
      <c r="E2678" s="25"/>
      <c r="F2678" s="25"/>
      <c r="G2678" s="45"/>
    </row>
    <row r="2679" spans="1:7">
      <c r="A2679" s="23"/>
      <c r="B2679" s="24"/>
      <c r="C2679" s="25"/>
      <c r="D2679" s="25"/>
      <c r="E2679" s="25"/>
      <c r="F2679" s="25"/>
      <c r="G2679" s="45"/>
    </row>
    <row r="2680" spans="1:7">
      <c r="A2680" s="23"/>
      <c r="B2680" s="24"/>
      <c r="C2680" s="25"/>
      <c r="D2680" s="25"/>
      <c r="E2680" s="25"/>
      <c r="F2680" s="25"/>
      <c r="G2680" s="45"/>
    </row>
    <row r="2681" spans="1:7">
      <c r="A2681" s="23"/>
      <c r="B2681" s="24"/>
      <c r="C2681" s="25"/>
      <c r="D2681" s="25"/>
      <c r="E2681" s="25"/>
      <c r="F2681" s="25"/>
      <c r="G2681" s="45"/>
    </row>
    <row r="2682" spans="1:7">
      <c r="A2682" s="23"/>
      <c r="B2682" s="24"/>
      <c r="C2682" s="25"/>
      <c r="D2682" s="25"/>
      <c r="E2682" s="25"/>
      <c r="F2682" s="25"/>
      <c r="G2682" s="45"/>
    </row>
    <row r="2683" spans="1:7">
      <c r="A2683" s="23"/>
      <c r="B2683" s="24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24"/>
      <c r="C2695" s="25"/>
      <c r="D2695" s="25"/>
      <c r="E2695" s="25"/>
      <c r="F2695" s="25"/>
      <c r="G2695" s="45"/>
    </row>
    <row r="2696" spans="1:7">
      <c r="A2696" s="23"/>
      <c r="B2696" s="24"/>
      <c r="C2696" s="25"/>
      <c r="D2696" s="25"/>
      <c r="E2696" s="25"/>
      <c r="F2696" s="25"/>
      <c r="G2696" s="45"/>
    </row>
    <row r="2697" spans="1:7">
      <c r="A2697" s="23"/>
      <c r="B2697" s="24"/>
      <c r="C2697" s="25"/>
      <c r="D2697" s="25"/>
      <c r="E2697" s="25"/>
      <c r="F2697" s="25"/>
      <c r="G2697" s="45"/>
    </row>
    <row r="2698" spans="1:7">
      <c r="A2698" s="23"/>
      <c r="B2698" s="24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24"/>
      <c r="C2706" s="25"/>
      <c r="D2706" s="25"/>
      <c r="E2706" s="25"/>
      <c r="F2706" s="25"/>
      <c r="G2706" s="45"/>
    </row>
    <row r="2707" spans="1:7">
      <c r="A2707" s="23"/>
      <c r="B2707" s="24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24"/>
      <c r="C2711" s="25"/>
      <c r="D2711" s="25"/>
      <c r="E2711" s="25"/>
      <c r="F2711" s="25"/>
      <c r="G2711" s="45"/>
    </row>
    <row r="2712" spans="1:7">
      <c r="A2712" s="23"/>
      <c r="B2712" s="24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24"/>
      <c r="C2718" s="25"/>
      <c r="D2718" s="25"/>
      <c r="E2718" s="25"/>
      <c r="F2718" s="25"/>
      <c r="G2718" s="45"/>
    </row>
    <row r="2719" spans="1:7">
      <c r="A2719" s="23"/>
      <c r="B2719" s="24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24"/>
      <c r="C2721" s="25"/>
      <c r="D2721" s="25"/>
      <c r="E2721" s="25"/>
      <c r="F2721" s="25"/>
      <c r="G2721" s="45"/>
    </row>
    <row r="2722" spans="1:7">
      <c r="A2722" s="23"/>
      <c r="B2722" s="24"/>
      <c r="C2722" s="25"/>
      <c r="D2722" s="25"/>
      <c r="E2722" s="25"/>
      <c r="F2722" s="25"/>
      <c r="G2722" s="45"/>
    </row>
    <row r="2723" spans="1:7">
      <c r="A2723" s="23"/>
      <c r="B2723" s="24"/>
      <c r="C2723" s="25"/>
      <c r="D2723" s="25"/>
      <c r="E2723" s="25"/>
      <c r="F2723" s="25"/>
      <c r="G2723" s="45"/>
    </row>
    <row r="2724" spans="1:7">
      <c r="A2724" s="23"/>
      <c r="B2724" s="24"/>
      <c r="C2724" s="25"/>
      <c r="D2724" s="25"/>
      <c r="E2724" s="25"/>
      <c r="F2724" s="25"/>
      <c r="G2724" s="45"/>
    </row>
    <row r="2725" spans="1:7">
      <c r="A2725" s="23"/>
      <c r="B2725" s="24"/>
      <c r="C2725" s="25"/>
      <c r="D2725" s="25"/>
      <c r="E2725" s="25"/>
      <c r="F2725" s="25"/>
      <c r="G2725" s="45"/>
    </row>
    <row r="2726" spans="1:7">
      <c r="A2726" s="23"/>
      <c r="B2726" s="24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24"/>
      <c r="C2728" s="25"/>
      <c r="D2728" s="25"/>
      <c r="E2728" s="25"/>
      <c r="F2728" s="25"/>
      <c r="G2728" s="45"/>
    </row>
    <row r="2729" spans="1:7">
      <c r="A2729" s="23"/>
      <c r="B2729" s="24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24"/>
      <c r="C2731" s="25"/>
      <c r="D2731" s="25"/>
      <c r="E2731" s="25"/>
      <c r="F2731" s="25"/>
      <c r="G2731" s="45"/>
    </row>
    <row r="2732" spans="1:7">
      <c r="A2732" s="23"/>
      <c r="B2732" s="24"/>
      <c r="C2732" s="25"/>
      <c r="D2732" s="25"/>
      <c r="E2732" s="25"/>
      <c r="F2732" s="25"/>
      <c r="G2732" s="45"/>
    </row>
    <row r="2733" spans="1:7">
      <c r="A2733" s="23"/>
      <c r="B2733" s="24"/>
      <c r="C2733" s="25"/>
      <c r="D2733" s="25"/>
      <c r="E2733" s="25"/>
      <c r="F2733" s="25"/>
      <c r="G2733" s="45"/>
    </row>
    <row r="2734" spans="1:7">
      <c r="A2734" s="23"/>
      <c r="B2734" s="24"/>
      <c r="C2734" s="25"/>
      <c r="D2734" s="25"/>
      <c r="E2734" s="25"/>
      <c r="F2734" s="25"/>
      <c r="G2734" s="45"/>
    </row>
    <row r="2735" spans="1:7">
      <c r="A2735" s="23"/>
      <c r="B2735" s="24"/>
      <c r="C2735" s="25"/>
      <c r="D2735" s="25"/>
      <c r="E2735" s="25"/>
      <c r="F2735" s="25"/>
      <c r="G2735" s="45"/>
    </row>
    <row r="2736" spans="1:7">
      <c r="A2736" s="23"/>
      <c r="B2736" s="24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24"/>
      <c r="C2738" s="25"/>
      <c r="D2738" s="25"/>
      <c r="E2738" s="25"/>
      <c r="F2738" s="25"/>
      <c r="G2738" s="45"/>
    </row>
    <row r="2739" spans="1:7">
      <c r="A2739" s="23"/>
      <c r="B2739" s="24"/>
      <c r="C2739" s="25"/>
      <c r="D2739" s="25"/>
      <c r="E2739" s="25"/>
      <c r="F2739" s="25"/>
      <c r="G2739" s="45"/>
    </row>
    <row r="2740" spans="1:7">
      <c r="A2740" s="23"/>
      <c r="B2740" s="24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24"/>
      <c r="C2756" s="25"/>
      <c r="D2756" s="25"/>
      <c r="E2756" s="25"/>
      <c r="F2756" s="25"/>
      <c r="G2756" s="45"/>
    </row>
    <row r="2757" spans="1:7">
      <c r="A2757" s="23"/>
      <c r="B2757" s="24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24"/>
      <c r="C2761" s="25"/>
      <c r="D2761" s="25"/>
      <c r="E2761" s="25"/>
      <c r="F2761" s="25"/>
      <c r="G2761" s="45"/>
    </row>
    <row r="2762" spans="1:7">
      <c r="A2762" s="23"/>
      <c r="B2762" s="24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 ht="19.5" thickBot="1">
      <c r="A5223" s="26"/>
      <c r="B5223" s="27"/>
      <c r="C5223" s="28"/>
      <c r="D5223" s="28"/>
      <c r="E5223" s="28"/>
      <c r="F5223" s="28"/>
      <c r="G5223" s="45"/>
    </row>
    <row r="5224" spans="1:7">
      <c r="A5224" s="1"/>
      <c r="B5224"/>
      <c r="C5224" s="1"/>
      <c r="D5224" s="1"/>
      <c r="E5224" s="1"/>
      <c r="F5224" s="1"/>
      <c r="G5224" s="45"/>
    </row>
    <row r="5225" spans="1:7">
      <c r="A5225" s="1"/>
      <c r="B5225"/>
      <c r="C5225" s="1"/>
      <c r="D5225" s="1"/>
      <c r="E5225" s="1"/>
      <c r="F5225" s="1"/>
      <c r="G5225" s="45"/>
    </row>
    <row r="5226" spans="1:7">
      <c r="A5226" s="1"/>
      <c r="B5226"/>
      <c r="C5226" s="1"/>
      <c r="D5226" s="1"/>
      <c r="E5226" s="1"/>
      <c r="F5226" s="1"/>
      <c r="G5226" s="45"/>
    </row>
    <row r="5227" spans="1:7">
      <c r="A5227" s="1"/>
      <c r="B5227"/>
      <c r="C5227" s="1"/>
      <c r="D5227" s="1"/>
      <c r="E5227" s="1"/>
      <c r="F5227" s="1"/>
      <c r="G5227" s="45"/>
    </row>
    <row r="5228" spans="1:7">
      <c r="A5228" s="1"/>
      <c r="B5228"/>
      <c r="C5228" s="1"/>
      <c r="D5228" s="1"/>
      <c r="E5228" s="1"/>
      <c r="F5228" s="1"/>
      <c r="G5228" s="45"/>
    </row>
    <row r="5229" spans="1:7">
      <c r="A5229" s="1"/>
      <c r="B5229"/>
      <c r="C5229" s="1"/>
      <c r="D5229" s="1"/>
      <c r="E5229" s="1"/>
      <c r="F5229" s="1"/>
      <c r="G5229" s="45"/>
    </row>
    <row r="5230" spans="1:7">
      <c r="A5230" s="1"/>
      <c r="B5230"/>
      <c r="C5230" s="1"/>
      <c r="D5230" s="1"/>
      <c r="E5230" s="1"/>
      <c r="F5230" s="1"/>
      <c r="G5230" s="45"/>
    </row>
    <row r="5231" spans="1:7">
      <c r="A5231" s="1"/>
      <c r="B5231"/>
      <c r="C5231" s="1"/>
      <c r="D5231" s="1"/>
      <c r="E5231" s="1"/>
      <c r="F5231" s="1"/>
      <c r="G5231" s="45"/>
    </row>
    <row r="5232" spans="1:7">
      <c r="A5232" s="1"/>
      <c r="B5232"/>
      <c r="C5232" s="1"/>
      <c r="D5232" s="1"/>
      <c r="E5232" s="1"/>
      <c r="F5232" s="1"/>
      <c r="G5232" s="45"/>
    </row>
    <row r="5233" spans="1:7">
      <c r="A5233" s="1"/>
      <c r="B5233"/>
      <c r="C5233" s="1"/>
      <c r="D5233" s="1"/>
      <c r="E5233" s="1"/>
      <c r="F5233" s="1"/>
      <c r="G5233" s="45"/>
    </row>
    <row r="5234" spans="1:7">
      <c r="A5234" s="1"/>
      <c r="B5234"/>
      <c r="C5234" s="1"/>
      <c r="D5234" s="1"/>
      <c r="E5234" s="1"/>
      <c r="F5234" s="1"/>
      <c r="G5234" s="45"/>
    </row>
    <row r="5235" spans="1:7">
      <c r="A5235" s="1"/>
      <c r="B5235"/>
      <c r="C5235" s="1"/>
      <c r="D5235" s="1"/>
      <c r="E5235" s="1"/>
      <c r="F5235" s="1"/>
      <c r="G5235" s="45"/>
    </row>
    <row r="5236" spans="1:7">
      <c r="A5236" s="1"/>
      <c r="B5236"/>
      <c r="C5236" s="1"/>
      <c r="D5236" s="1"/>
      <c r="E5236" s="1"/>
      <c r="F5236" s="1"/>
      <c r="G5236" s="45"/>
    </row>
    <row r="5237" spans="1:7">
      <c r="A5237" s="1"/>
      <c r="B5237"/>
      <c r="C5237" s="1"/>
      <c r="D5237" s="1"/>
      <c r="E5237" s="1"/>
      <c r="F5237" s="1"/>
      <c r="G5237" s="45"/>
    </row>
    <row r="5238" spans="1:7">
      <c r="A5238" s="1"/>
      <c r="B5238"/>
      <c r="C5238" s="1"/>
      <c r="D5238" s="1"/>
      <c r="E5238" s="1"/>
      <c r="F5238" s="1"/>
      <c r="G5238" s="45"/>
    </row>
    <row r="5239" spans="1:7">
      <c r="A5239" s="1"/>
      <c r="B5239"/>
      <c r="C5239" s="1"/>
      <c r="D5239" s="1"/>
      <c r="E5239" s="1"/>
      <c r="F5239" s="1"/>
      <c r="G5239" s="45"/>
    </row>
    <row r="5240" spans="1:7">
      <c r="A5240" s="1"/>
      <c r="B5240"/>
      <c r="C5240" s="1"/>
      <c r="D5240" s="1"/>
      <c r="E5240" s="1"/>
      <c r="F5240" s="1"/>
      <c r="G5240" s="45"/>
    </row>
    <row r="5241" spans="1:7">
      <c r="A5241" s="1"/>
      <c r="B5241"/>
      <c r="C5241" s="1"/>
      <c r="D5241" s="1"/>
      <c r="E5241" s="1"/>
      <c r="F5241" s="1"/>
      <c r="G5241" s="45"/>
    </row>
    <row r="5242" spans="1:7">
      <c r="A5242" s="1"/>
      <c r="B5242"/>
      <c r="C5242" s="1"/>
      <c r="D5242" s="1"/>
      <c r="E5242" s="1"/>
      <c r="F5242" s="1"/>
      <c r="G5242" s="45"/>
    </row>
    <row r="5243" spans="1:7">
      <c r="A5243" s="1"/>
      <c r="B5243"/>
      <c r="C5243" s="1"/>
      <c r="D5243" s="1"/>
      <c r="E5243" s="1"/>
      <c r="F5243" s="1"/>
      <c r="G5243" s="45"/>
    </row>
    <row r="5244" spans="1:7">
      <c r="A5244" s="1"/>
      <c r="B5244"/>
      <c r="C5244" s="1"/>
      <c r="D5244" s="1"/>
      <c r="E5244" s="1"/>
      <c r="F5244" s="1"/>
      <c r="G5244" s="45"/>
    </row>
    <row r="5245" spans="1:7">
      <c r="A5245" s="1"/>
      <c r="B5245"/>
      <c r="C5245" s="1"/>
      <c r="D5245" s="1"/>
      <c r="E5245" s="1"/>
      <c r="F5245" s="1"/>
      <c r="G5245" s="45"/>
    </row>
    <row r="5246" spans="1:7">
      <c r="A5246" s="1"/>
      <c r="B5246"/>
      <c r="C5246" s="1"/>
      <c r="D5246" s="1"/>
      <c r="E5246" s="1"/>
      <c r="F5246" s="1"/>
      <c r="G5246" s="45"/>
    </row>
    <row r="5247" spans="1:7">
      <c r="A5247" s="1"/>
      <c r="B5247"/>
      <c r="C5247" s="1"/>
      <c r="D5247" s="1"/>
      <c r="E5247" s="1"/>
      <c r="F5247" s="1"/>
      <c r="G5247" s="45"/>
    </row>
    <row r="5248" spans="1:7">
      <c r="A5248" s="1"/>
      <c r="B5248"/>
      <c r="C5248" s="1"/>
      <c r="D5248" s="1"/>
      <c r="E5248" s="1"/>
      <c r="F5248" s="1"/>
      <c r="G5248" s="45"/>
    </row>
    <row r="5249" spans="1:7">
      <c r="A5249" s="1"/>
      <c r="B5249"/>
      <c r="C5249" s="1"/>
      <c r="D5249" s="1"/>
      <c r="E5249" s="1"/>
      <c r="F5249" s="1"/>
      <c r="G5249" s="45"/>
    </row>
    <row r="5250" spans="1:7">
      <c r="A5250" s="1"/>
      <c r="B5250"/>
      <c r="C5250" s="1"/>
      <c r="D5250" s="1"/>
      <c r="E5250" s="1"/>
      <c r="F5250" s="1"/>
      <c r="G5250" s="45"/>
    </row>
    <row r="5251" spans="1:7">
      <c r="A5251" s="1"/>
      <c r="B5251"/>
      <c r="C5251" s="1"/>
      <c r="D5251" s="1"/>
      <c r="E5251" s="1"/>
      <c r="F5251" s="1"/>
      <c r="G5251" s="45"/>
    </row>
    <row r="5252" spans="1:7">
      <c r="A5252" s="1"/>
      <c r="B5252"/>
      <c r="C5252" s="1"/>
      <c r="D5252" s="1"/>
      <c r="E5252" s="1"/>
      <c r="F5252" s="1"/>
      <c r="G5252" s="45"/>
    </row>
    <row r="5253" spans="1:7">
      <c r="A5253" s="1"/>
      <c r="B5253"/>
      <c r="C5253" s="1"/>
      <c r="D5253" s="1"/>
      <c r="E5253" s="1"/>
      <c r="F5253" s="1"/>
      <c r="G5253" s="45"/>
    </row>
    <row r="5254" spans="1:7">
      <c r="A5254" s="1"/>
      <c r="B5254"/>
      <c r="C5254" s="1"/>
      <c r="D5254" s="1"/>
      <c r="E5254" s="1"/>
      <c r="F5254" s="1"/>
      <c r="G5254" s="45"/>
    </row>
    <row r="5255" spans="1:7">
      <c r="A5255" s="1"/>
      <c r="B5255"/>
      <c r="C5255" s="1"/>
      <c r="D5255" s="1"/>
      <c r="E5255" s="1"/>
      <c r="F5255" s="1"/>
      <c r="G5255" s="45"/>
    </row>
    <row r="5256" spans="1:7">
      <c r="A5256" s="1"/>
      <c r="B5256"/>
      <c r="C5256" s="1"/>
      <c r="D5256" s="1"/>
      <c r="E5256" s="1"/>
      <c r="F5256" s="1"/>
      <c r="G5256" s="45"/>
    </row>
    <row r="5257" spans="1:7">
      <c r="A5257" s="1"/>
      <c r="B5257"/>
      <c r="C5257" s="1"/>
      <c r="D5257" s="1"/>
      <c r="E5257" s="1"/>
      <c r="F5257" s="1"/>
      <c r="G5257" s="45"/>
    </row>
    <row r="5258" spans="1:7">
      <c r="A5258" s="1"/>
      <c r="B5258"/>
      <c r="C5258" s="1"/>
      <c r="D5258" s="1"/>
      <c r="E5258" s="1"/>
      <c r="F5258" s="1"/>
      <c r="G5258" s="45"/>
    </row>
    <row r="5259" spans="1:7">
      <c r="A5259" s="1"/>
      <c r="B5259"/>
      <c r="C5259" s="1"/>
      <c r="D5259" s="1"/>
      <c r="E5259" s="1"/>
      <c r="F5259" s="1"/>
      <c r="G5259" s="45"/>
    </row>
    <row r="5260" spans="1:7">
      <c r="A5260" s="1"/>
      <c r="B5260"/>
      <c r="C5260" s="1"/>
      <c r="D5260" s="1"/>
      <c r="E5260" s="1"/>
      <c r="F5260" s="1"/>
      <c r="G5260" s="45"/>
    </row>
    <row r="5261" spans="1:7">
      <c r="A5261" s="1"/>
      <c r="B5261"/>
      <c r="C5261" s="1"/>
      <c r="D5261" s="1"/>
      <c r="E5261" s="1"/>
      <c r="F5261" s="1"/>
      <c r="G5261" s="45"/>
    </row>
    <row r="5262" spans="1:7">
      <c r="A5262" s="1"/>
      <c r="B5262"/>
      <c r="C5262" s="1"/>
      <c r="D5262" s="1"/>
      <c r="E5262" s="1"/>
      <c r="F5262" s="1"/>
      <c r="G5262" s="45"/>
    </row>
    <row r="5263" spans="1:7">
      <c r="A5263" s="1"/>
      <c r="B5263"/>
      <c r="C5263" s="1"/>
      <c r="D5263" s="1"/>
      <c r="E5263" s="1"/>
      <c r="F5263" s="1"/>
      <c r="G5263" s="45"/>
    </row>
    <row r="5264" spans="1:7">
      <c r="A5264" s="1"/>
      <c r="B5264"/>
      <c r="C5264" s="1"/>
      <c r="D5264" s="1"/>
      <c r="E5264" s="1"/>
      <c r="F5264" s="1"/>
      <c r="G5264" s="45"/>
    </row>
    <row r="5265" spans="1:7">
      <c r="A5265" s="1"/>
      <c r="B5265"/>
      <c r="C5265" s="1"/>
      <c r="D5265" s="1"/>
      <c r="E5265" s="1"/>
      <c r="F5265" s="1"/>
      <c r="G5265" s="45"/>
    </row>
    <row r="5266" spans="1:7">
      <c r="A5266" s="1"/>
      <c r="B5266"/>
      <c r="C5266" s="1"/>
      <c r="D5266" s="1"/>
      <c r="E5266" s="1"/>
      <c r="F5266" s="1"/>
      <c r="G5266" s="45"/>
    </row>
    <row r="5267" spans="1:7">
      <c r="A5267" s="1"/>
      <c r="B5267"/>
      <c r="C5267" s="1"/>
      <c r="D5267" s="1"/>
      <c r="E5267" s="1"/>
      <c r="F5267" s="1"/>
      <c r="G5267" s="45"/>
    </row>
    <row r="5268" spans="1:7">
      <c r="A5268" s="1"/>
      <c r="B5268"/>
      <c r="C5268" s="1"/>
      <c r="D5268" s="1"/>
      <c r="E5268" s="1"/>
      <c r="F5268" s="1"/>
      <c r="G5268" s="45"/>
    </row>
    <row r="5269" spans="1:7">
      <c r="A5269" s="1"/>
      <c r="B5269"/>
      <c r="C5269" s="1"/>
      <c r="D5269" s="1"/>
      <c r="E5269" s="1"/>
      <c r="F5269" s="1"/>
      <c r="G5269" s="45"/>
    </row>
    <row r="5270" spans="1:7">
      <c r="A5270" s="1"/>
      <c r="B5270"/>
      <c r="C5270" s="1"/>
      <c r="D5270" s="1"/>
      <c r="E5270" s="1"/>
      <c r="F5270" s="1"/>
      <c r="G5270" s="45"/>
    </row>
    <row r="5271" spans="1:7">
      <c r="A5271" s="1"/>
      <c r="B5271"/>
      <c r="C5271" s="1"/>
      <c r="D5271" s="1"/>
      <c r="E5271" s="1"/>
      <c r="F5271" s="1"/>
      <c r="G5271" s="45"/>
    </row>
    <row r="5272" spans="1:7">
      <c r="A5272" s="1"/>
      <c r="B5272"/>
      <c r="C5272" s="1"/>
      <c r="D5272" s="1"/>
      <c r="E5272" s="1"/>
      <c r="F5272" s="1"/>
      <c r="G5272" s="45"/>
    </row>
    <row r="5273" spans="1:7">
      <c r="A5273" s="1"/>
      <c r="B5273"/>
      <c r="C5273" s="1"/>
      <c r="D5273" s="1"/>
      <c r="E5273" s="1"/>
      <c r="F5273" s="1"/>
      <c r="G5273" s="45"/>
    </row>
    <row r="5274" spans="1:7">
      <c r="A5274" s="1"/>
      <c r="B5274"/>
      <c r="C5274" s="1"/>
      <c r="D5274" s="1"/>
      <c r="E5274" s="1"/>
      <c r="F5274" s="1"/>
      <c r="G5274" s="45"/>
    </row>
    <row r="5275" spans="1:7">
      <c r="A5275" s="1"/>
      <c r="B5275"/>
      <c r="C5275" s="1"/>
      <c r="D5275" s="1"/>
      <c r="E5275" s="1"/>
      <c r="F5275" s="1"/>
      <c r="G5275" s="45"/>
    </row>
    <row r="5276" spans="1:7">
      <c r="A5276" s="1"/>
      <c r="B5276"/>
      <c r="C5276" s="1"/>
      <c r="D5276" s="1"/>
      <c r="E5276" s="1"/>
      <c r="F5276" s="1"/>
      <c r="G5276" s="45"/>
    </row>
    <row r="5277" spans="1:7">
      <c r="A5277" s="1"/>
      <c r="B5277"/>
      <c r="C5277" s="1"/>
      <c r="D5277" s="1"/>
      <c r="E5277" s="1"/>
      <c r="F5277" s="1"/>
      <c r="G5277" s="45"/>
    </row>
    <row r="5278" spans="1:7">
      <c r="A5278" s="1"/>
      <c r="B5278"/>
      <c r="C5278" s="1"/>
      <c r="D5278" s="1"/>
      <c r="E5278" s="1"/>
      <c r="F5278" s="1"/>
      <c r="G5278" s="45"/>
    </row>
    <row r="5279" spans="1:7">
      <c r="A5279" s="1"/>
      <c r="B5279"/>
      <c r="C5279" s="1"/>
      <c r="D5279" s="1"/>
      <c r="E5279" s="1"/>
      <c r="F5279" s="1"/>
      <c r="G5279" s="45"/>
    </row>
    <row r="5280" spans="1:7">
      <c r="A5280" s="1"/>
      <c r="B5280"/>
      <c r="C5280" s="1"/>
      <c r="D5280" s="1"/>
      <c r="E5280" s="1"/>
      <c r="F5280" s="1"/>
      <c r="G5280" s="45"/>
    </row>
    <row r="5281" spans="1:7">
      <c r="A5281" s="1"/>
      <c r="B5281"/>
      <c r="C5281" s="1"/>
      <c r="D5281" s="1"/>
      <c r="E5281" s="1"/>
      <c r="F5281" s="1"/>
      <c r="G5281" s="45"/>
    </row>
    <row r="5282" spans="1:7">
      <c r="A5282" s="1"/>
      <c r="B5282"/>
      <c r="C5282" s="1"/>
      <c r="D5282" s="1"/>
      <c r="E5282" s="1"/>
      <c r="F5282" s="1"/>
      <c r="G5282" s="45"/>
    </row>
    <row r="5283" spans="1:7">
      <c r="A5283" s="1"/>
      <c r="B5283"/>
      <c r="C5283" s="1"/>
      <c r="D5283" s="1"/>
      <c r="E5283" s="1"/>
      <c r="F5283" s="1"/>
      <c r="G5283" s="45"/>
    </row>
    <row r="5284" spans="1:7">
      <c r="A5284" s="1"/>
      <c r="B5284"/>
      <c r="C5284" s="1"/>
      <c r="D5284" s="1"/>
      <c r="E5284" s="1"/>
      <c r="F5284" s="1"/>
      <c r="G5284" s="45"/>
    </row>
    <row r="5285" spans="1:7">
      <c r="A5285" s="1"/>
      <c r="B5285"/>
      <c r="C5285" s="1"/>
      <c r="D5285" s="1"/>
      <c r="E5285" s="1"/>
      <c r="F5285" s="1"/>
      <c r="G5285" s="45"/>
    </row>
    <row r="5286" spans="1:7">
      <c r="A5286" s="1"/>
      <c r="B5286"/>
      <c r="C5286" s="1"/>
      <c r="D5286" s="1"/>
      <c r="E5286" s="1"/>
      <c r="F5286" s="1"/>
      <c r="G5286" s="45"/>
    </row>
    <row r="5287" spans="1:7">
      <c r="A5287" s="1"/>
      <c r="B5287"/>
      <c r="C5287" s="1"/>
      <c r="D5287" s="1"/>
      <c r="E5287" s="1"/>
      <c r="F5287" s="1"/>
      <c r="G5287" s="45"/>
    </row>
    <row r="5288" spans="1:7">
      <c r="A5288" s="1"/>
      <c r="B5288"/>
      <c r="C5288" s="1"/>
      <c r="D5288" s="1"/>
      <c r="E5288" s="1"/>
      <c r="F5288" s="1"/>
      <c r="G5288" s="45"/>
    </row>
    <row r="5289" spans="1:7">
      <c r="A5289" s="1"/>
      <c r="B5289"/>
      <c r="C5289" s="1"/>
      <c r="D5289" s="1"/>
      <c r="E5289" s="1"/>
      <c r="F5289" s="1"/>
      <c r="G5289" s="45"/>
    </row>
    <row r="5290" spans="1:7">
      <c r="A5290" s="1"/>
      <c r="B5290"/>
      <c r="C5290" s="1"/>
      <c r="D5290" s="1"/>
      <c r="E5290" s="1"/>
      <c r="F5290" s="1"/>
      <c r="G5290" s="45"/>
    </row>
    <row r="5291" spans="1:7">
      <c r="A5291" s="1"/>
      <c r="B5291"/>
      <c r="C5291" s="1"/>
      <c r="D5291" s="1"/>
      <c r="E5291" s="1"/>
      <c r="F5291" s="1"/>
      <c r="G5291" s="45"/>
    </row>
    <row r="5292" spans="1:7">
      <c r="A5292" s="1"/>
      <c r="B5292"/>
      <c r="C5292" s="1"/>
      <c r="D5292" s="1"/>
      <c r="E5292" s="1"/>
      <c r="F5292" s="1"/>
      <c r="G5292" s="45"/>
    </row>
    <row r="5293" spans="1:7">
      <c r="A5293" s="1"/>
      <c r="B5293"/>
      <c r="C5293" s="1"/>
      <c r="D5293" s="1"/>
      <c r="E5293" s="1"/>
      <c r="F5293" s="1"/>
      <c r="G5293" s="45"/>
    </row>
    <row r="5294" spans="1:7">
      <c r="A5294" s="1"/>
      <c r="B5294"/>
      <c r="C5294" s="1"/>
      <c r="D5294" s="1"/>
      <c r="E5294" s="1"/>
      <c r="F5294" s="1"/>
      <c r="G5294" s="45"/>
    </row>
    <row r="5295" spans="1:7">
      <c r="A5295" s="1"/>
      <c r="B5295"/>
      <c r="C5295" s="1"/>
      <c r="D5295" s="1"/>
      <c r="E5295" s="1"/>
      <c r="F5295" s="1"/>
      <c r="G5295" s="45"/>
    </row>
    <row r="5296" spans="1:7">
      <c r="A5296" s="1"/>
      <c r="B5296"/>
      <c r="C5296" s="1"/>
      <c r="D5296" s="1"/>
      <c r="E5296" s="1"/>
      <c r="F5296" s="1"/>
      <c r="G5296" s="45"/>
    </row>
    <row r="5297" spans="1:7">
      <c r="A5297" s="1"/>
      <c r="B5297"/>
      <c r="C5297" s="1"/>
      <c r="D5297" s="1"/>
      <c r="E5297" s="1"/>
      <c r="F5297" s="1"/>
      <c r="G5297" s="45"/>
    </row>
    <row r="5298" spans="1:7">
      <c r="A5298" s="1"/>
      <c r="B5298"/>
      <c r="C5298" s="1"/>
      <c r="D5298" s="1"/>
      <c r="E5298" s="1"/>
      <c r="F5298" s="1"/>
      <c r="G5298" s="45"/>
    </row>
    <row r="5299" spans="1:7">
      <c r="A5299" s="1"/>
      <c r="B5299"/>
      <c r="C5299" s="1"/>
      <c r="D5299" s="1"/>
      <c r="E5299" s="1"/>
      <c r="F5299" s="1"/>
      <c r="G5299" s="45"/>
    </row>
    <row r="5300" spans="1:7">
      <c r="A5300" s="1"/>
      <c r="B5300"/>
      <c r="C5300" s="1"/>
      <c r="D5300" s="1"/>
      <c r="E5300" s="1"/>
      <c r="F5300" s="1"/>
      <c r="G5300" s="45"/>
    </row>
    <row r="5301" spans="1:7">
      <c r="A5301" s="1"/>
      <c r="B5301"/>
      <c r="C5301" s="1"/>
      <c r="D5301" s="1"/>
      <c r="E5301" s="1"/>
      <c r="F5301" s="1"/>
      <c r="G5301" s="45"/>
    </row>
    <row r="5302" spans="1:7">
      <c r="A5302" s="1"/>
      <c r="B5302"/>
      <c r="C5302" s="1"/>
      <c r="D5302" s="1"/>
      <c r="E5302" s="1"/>
      <c r="F5302" s="1"/>
      <c r="G5302" s="45"/>
    </row>
    <row r="5303" spans="1:7">
      <c r="A5303" s="1"/>
      <c r="B5303"/>
      <c r="C5303" s="1"/>
      <c r="D5303" s="1"/>
      <c r="E5303" s="1"/>
      <c r="F5303" s="1"/>
      <c r="G5303" s="45"/>
    </row>
    <row r="5304" spans="1:7">
      <c r="A5304" s="1"/>
      <c r="B5304"/>
      <c r="C5304" s="1"/>
      <c r="D5304" s="1"/>
      <c r="E5304" s="1"/>
      <c r="F5304" s="1"/>
      <c r="G5304" s="45"/>
    </row>
    <row r="5305" spans="1:7">
      <c r="A5305" s="1"/>
      <c r="B5305"/>
      <c r="C5305" s="1"/>
      <c r="D5305" s="1"/>
      <c r="E5305" s="1"/>
      <c r="F5305" s="1"/>
      <c r="G5305" s="45"/>
    </row>
    <row r="5306" spans="1:7">
      <c r="A5306" s="1"/>
      <c r="B5306"/>
      <c r="C5306" s="1"/>
      <c r="D5306" s="1"/>
      <c r="E5306" s="1"/>
      <c r="F5306" s="1"/>
      <c r="G5306" s="45"/>
    </row>
    <row r="5307" spans="1:7">
      <c r="A5307" s="1"/>
      <c r="B5307"/>
      <c r="C5307" s="1"/>
      <c r="D5307" s="1"/>
      <c r="E5307" s="1"/>
      <c r="F5307" s="1"/>
      <c r="G5307" s="45"/>
    </row>
    <row r="5308" spans="1:7">
      <c r="A5308" s="1"/>
      <c r="B5308"/>
      <c r="C5308" s="1"/>
      <c r="D5308" s="1"/>
      <c r="E5308" s="1"/>
      <c r="F5308" s="1"/>
      <c r="G5308" s="45"/>
    </row>
    <row r="5309" spans="1:7">
      <c r="A5309" s="1"/>
      <c r="B5309"/>
      <c r="C5309" s="1"/>
      <c r="D5309" s="1"/>
      <c r="E5309" s="1"/>
      <c r="F5309" s="1"/>
      <c r="G5309" s="45"/>
    </row>
    <row r="5310" spans="1:7">
      <c r="A5310" s="1"/>
      <c r="B5310"/>
      <c r="C5310" s="1"/>
      <c r="D5310" s="1"/>
      <c r="E5310" s="1"/>
      <c r="F5310" s="1"/>
      <c r="G5310" s="45"/>
    </row>
    <row r="5311" spans="1:7">
      <c r="A5311" s="1"/>
      <c r="B5311"/>
      <c r="C5311" s="1"/>
      <c r="D5311" s="1"/>
      <c r="E5311" s="1"/>
      <c r="F5311" s="1"/>
      <c r="G5311" s="45"/>
    </row>
    <row r="5312" spans="1:7">
      <c r="A5312" s="1"/>
      <c r="B5312"/>
      <c r="C5312" s="1"/>
      <c r="D5312" s="1"/>
      <c r="E5312" s="1"/>
      <c r="F5312" s="1"/>
      <c r="G5312" s="45"/>
    </row>
    <row r="5313" spans="1:7">
      <c r="A5313" s="1"/>
      <c r="B5313"/>
      <c r="C5313" s="1"/>
      <c r="D5313" s="1"/>
      <c r="E5313" s="1"/>
      <c r="F5313" s="1"/>
      <c r="G5313" s="45"/>
    </row>
    <row r="5314" spans="1:7">
      <c r="A5314" s="1"/>
      <c r="B5314"/>
      <c r="C5314" s="1"/>
      <c r="D5314" s="1"/>
      <c r="E5314" s="1"/>
      <c r="F5314" s="1"/>
      <c r="G5314" s="45"/>
    </row>
    <row r="5315" spans="1:7">
      <c r="A5315" s="1"/>
      <c r="B5315"/>
      <c r="C5315" s="1"/>
      <c r="D5315" s="1"/>
      <c r="E5315" s="1"/>
      <c r="F5315" s="1"/>
      <c r="G5315" s="45"/>
    </row>
    <row r="5316" spans="1:7">
      <c r="A5316" s="1"/>
      <c r="B5316"/>
      <c r="C5316" s="1"/>
      <c r="D5316" s="1"/>
      <c r="E5316" s="1"/>
      <c r="F5316" s="1"/>
      <c r="G5316" s="45"/>
    </row>
    <row r="5317" spans="1:7">
      <c r="A5317" s="1"/>
      <c r="B5317"/>
      <c r="C5317" s="1"/>
      <c r="D5317" s="1"/>
      <c r="E5317" s="1"/>
      <c r="F5317" s="1"/>
      <c r="G5317" s="45"/>
    </row>
    <row r="5318" spans="1:7">
      <c r="A5318" s="1"/>
      <c r="B5318"/>
      <c r="C5318" s="1"/>
      <c r="D5318" s="1"/>
      <c r="E5318" s="1"/>
      <c r="F5318" s="1"/>
      <c r="G5318" s="45"/>
    </row>
    <row r="5319" spans="1:7">
      <c r="A5319" s="1"/>
      <c r="B5319"/>
      <c r="C5319" s="1"/>
      <c r="D5319" s="1"/>
      <c r="E5319" s="1"/>
      <c r="F5319" s="1"/>
      <c r="G5319" s="45"/>
    </row>
    <row r="5320" spans="1:7">
      <c r="A5320" s="1"/>
      <c r="B5320"/>
      <c r="C5320" s="1"/>
      <c r="D5320" s="1"/>
      <c r="E5320" s="1"/>
      <c r="F5320" s="1"/>
      <c r="G5320" s="45"/>
    </row>
    <row r="5321" spans="1:7">
      <c r="A5321" s="1"/>
      <c r="B5321"/>
      <c r="C5321" s="1"/>
      <c r="D5321" s="1"/>
      <c r="E5321" s="1"/>
      <c r="F5321" s="1"/>
      <c r="G5321" s="45"/>
    </row>
    <row r="5322" spans="1:7">
      <c r="A5322" s="1"/>
      <c r="B5322"/>
      <c r="C5322" s="1"/>
      <c r="D5322" s="1"/>
      <c r="E5322" s="1"/>
      <c r="F5322" s="1"/>
      <c r="G5322" s="45"/>
    </row>
    <row r="5323" spans="1:7">
      <c r="A5323" s="1"/>
      <c r="B5323"/>
      <c r="C5323" s="1"/>
      <c r="D5323" s="1"/>
      <c r="E5323" s="1"/>
      <c r="F5323" s="1"/>
      <c r="G5323" s="45"/>
    </row>
    <row r="5324" spans="1:7">
      <c r="A5324" s="1"/>
      <c r="B5324"/>
      <c r="C5324" s="1"/>
      <c r="D5324" s="1"/>
      <c r="E5324" s="1"/>
      <c r="F5324" s="1"/>
      <c r="G5324" s="45"/>
    </row>
    <row r="5325" spans="1:7">
      <c r="A5325" s="1"/>
      <c r="B5325"/>
      <c r="C5325" s="1"/>
      <c r="D5325" s="1"/>
      <c r="E5325" s="1"/>
      <c r="F5325" s="1"/>
      <c r="G5325" s="45"/>
    </row>
    <row r="5326" spans="1:7">
      <c r="A5326" s="1"/>
      <c r="B5326"/>
      <c r="C5326" s="1"/>
      <c r="D5326" s="1"/>
      <c r="E5326" s="1"/>
      <c r="F5326" s="1"/>
      <c r="G5326" s="45"/>
    </row>
    <row r="5327" spans="1:7">
      <c r="A5327" s="1"/>
      <c r="B5327"/>
      <c r="C5327" s="1"/>
      <c r="D5327" s="1"/>
      <c r="E5327" s="1"/>
      <c r="F5327" s="1"/>
      <c r="G5327" s="45"/>
    </row>
    <row r="5328" spans="1:7">
      <c r="A5328" s="1"/>
      <c r="B5328"/>
      <c r="C5328" s="1"/>
      <c r="D5328" s="1"/>
      <c r="E5328" s="1"/>
      <c r="F5328" s="1"/>
      <c r="G5328" s="45"/>
    </row>
    <row r="5329" spans="1:7">
      <c r="A5329" s="1"/>
      <c r="B5329"/>
      <c r="C5329" s="1"/>
      <c r="D5329" s="1"/>
      <c r="E5329" s="1"/>
      <c r="F5329" s="1"/>
      <c r="G5329" s="45"/>
    </row>
    <row r="5330" spans="1:7">
      <c r="A5330" s="1"/>
      <c r="B5330"/>
      <c r="C5330" s="1"/>
      <c r="D5330" s="1"/>
      <c r="E5330" s="1"/>
      <c r="F5330" s="1"/>
      <c r="G5330" s="45"/>
    </row>
    <row r="5331" spans="1:7">
      <c r="A5331" s="1"/>
      <c r="B5331"/>
      <c r="C5331" s="1"/>
      <c r="D5331" s="1"/>
      <c r="E5331" s="1"/>
      <c r="F5331" s="1"/>
      <c r="G5331" s="45"/>
    </row>
    <row r="5332" spans="1:7">
      <c r="A5332" s="1"/>
      <c r="B5332"/>
      <c r="C5332" s="1"/>
      <c r="D5332" s="1"/>
      <c r="E5332" s="1"/>
      <c r="F5332" s="1"/>
      <c r="G5332" s="45"/>
    </row>
    <row r="5333" spans="1:7">
      <c r="A5333" s="1"/>
      <c r="B5333"/>
      <c r="C5333" s="1"/>
      <c r="D5333" s="1"/>
      <c r="E5333" s="1"/>
      <c r="F5333" s="1"/>
      <c r="G5333" s="45"/>
    </row>
    <row r="5334" spans="1:7">
      <c r="A5334" s="1"/>
      <c r="B5334"/>
      <c r="C5334" s="1"/>
      <c r="D5334" s="1"/>
      <c r="E5334" s="1"/>
      <c r="F5334" s="1"/>
      <c r="G5334" s="45"/>
    </row>
    <row r="5335" spans="1:7">
      <c r="A5335" s="1"/>
      <c r="B5335"/>
      <c r="C5335" s="1"/>
      <c r="D5335" s="1"/>
      <c r="E5335" s="1"/>
      <c r="F5335" s="1"/>
      <c r="G5335" s="45"/>
    </row>
    <row r="5336" spans="1:7">
      <c r="A5336" s="1"/>
      <c r="B5336"/>
      <c r="C5336" s="1"/>
      <c r="D5336" s="1"/>
      <c r="E5336" s="1"/>
      <c r="F5336" s="1"/>
      <c r="G5336" s="45"/>
    </row>
    <row r="5337" spans="1:7">
      <c r="A5337" s="1"/>
      <c r="B5337"/>
      <c r="C5337" s="1"/>
      <c r="D5337" s="1"/>
      <c r="E5337" s="1"/>
      <c r="F5337" s="1"/>
      <c r="G5337" s="45"/>
    </row>
    <row r="5338" spans="1:7">
      <c r="A5338" s="1"/>
      <c r="B5338"/>
      <c r="C5338" s="1"/>
      <c r="D5338" s="1"/>
      <c r="E5338" s="1"/>
      <c r="F5338" s="1"/>
      <c r="G5338" s="45"/>
    </row>
    <row r="5339" spans="1:7">
      <c r="A5339" s="1"/>
      <c r="B5339"/>
      <c r="C5339" s="1"/>
      <c r="D5339" s="1"/>
      <c r="E5339" s="1"/>
      <c r="F5339" s="1"/>
      <c r="G5339" s="45"/>
    </row>
    <row r="5340" spans="1:7">
      <c r="A5340" s="1"/>
      <c r="B5340"/>
      <c r="C5340" s="1"/>
      <c r="D5340" s="1"/>
      <c r="E5340" s="1"/>
      <c r="F5340" s="1"/>
      <c r="G5340" s="45"/>
    </row>
    <row r="5341" spans="1:7">
      <c r="A5341" s="1"/>
      <c r="B5341"/>
      <c r="C5341" s="1"/>
      <c r="D5341" s="1"/>
      <c r="E5341" s="1"/>
      <c r="F5341" s="1"/>
      <c r="G5341" s="45"/>
    </row>
    <row r="5342" spans="1:7">
      <c r="A5342" s="1"/>
      <c r="B5342"/>
      <c r="C5342" s="1"/>
      <c r="D5342" s="1"/>
      <c r="E5342" s="1"/>
      <c r="F5342" s="1"/>
      <c r="G5342" s="45"/>
    </row>
    <row r="5343" spans="1:7">
      <c r="A5343" s="1"/>
      <c r="B5343"/>
      <c r="C5343" s="1"/>
      <c r="D5343" s="1"/>
      <c r="E5343" s="1"/>
      <c r="F5343" s="1"/>
      <c r="G5343" s="45"/>
    </row>
    <row r="5344" spans="1:7">
      <c r="A5344" s="1"/>
      <c r="B5344"/>
      <c r="C5344" s="1"/>
      <c r="D5344" s="1"/>
      <c r="E5344" s="1"/>
      <c r="F5344" s="1"/>
      <c r="G5344" s="45"/>
    </row>
    <row r="5345" spans="1:7">
      <c r="A5345" s="1"/>
      <c r="B5345"/>
      <c r="C5345" s="1"/>
      <c r="D5345" s="1"/>
      <c r="E5345" s="1"/>
      <c r="F5345" s="1"/>
      <c r="G5345" s="45"/>
    </row>
    <row r="5346" spans="1:7">
      <c r="A5346" s="1"/>
      <c r="B5346"/>
      <c r="C5346" s="1"/>
      <c r="D5346" s="1"/>
      <c r="E5346" s="1"/>
      <c r="F5346" s="1"/>
      <c r="G5346" s="45"/>
    </row>
    <row r="5347" spans="1:7">
      <c r="A5347" s="1"/>
      <c r="B5347"/>
      <c r="C5347" s="1"/>
      <c r="D5347" s="1"/>
      <c r="E5347" s="1"/>
      <c r="F5347" s="1"/>
      <c r="G5347" s="45"/>
    </row>
    <row r="5348" spans="1:7">
      <c r="A5348" s="1"/>
      <c r="B5348"/>
      <c r="C5348" s="1"/>
      <c r="D5348" s="1"/>
      <c r="E5348" s="1"/>
      <c r="F5348" s="1"/>
      <c r="G5348" s="45"/>
    </row>
    <row r="5349" spans="1:7">
      <c r="A5349" s="1"/>
      <c r="B5349"/>
      <c r="C5349" s="1"/>
      <c r="D5349" s="1"/>
      <c r="E5349" s="1"/>
      <c r="F5349" s="1"/>
      <c r="G5349" s="45"/>
    </row>
    <row r="5350" spans="1:7">
      <c r="A5350" s="1"/>
      <c r="B5350"/>
      <c r="C5350" s="1"/>
      <c r="D5350" s="1"/>
      <c r="E5350" s="1"/>
      <c r="F5350" s="1"/>
      <c r="G5350" s="45"/>
    </row>
    <row r="5351" spans="1:7">
      <c r="A5351" s="1"/>
      <c r="B5351"/>
      <c r="C5351" s="1"/>
      <c r="D5351" s="1"/>
      <c r="E5351" s="1"/>
      <c r="F5351" s="1"/>
      <c r="G5351" s="45"/>
    </row>
    <row r="5352" spans="1:7">
      <c r="A5352" s="1"/>
      <c r="B5352"/>
      <c r="C5352" s="1"/>
      <c r="D5352" s="1"/>
      <c r="E5352" s="1"/>
      <c r="F5352" s="1"/>
      <c r="G5352" s="45"/>
    </row>
    <row r="5353" spans="1:7">
      <c r="A5353" s="1"/>
      <c r="B5353"/>
      <c r="C5353" s="1"/>
      <c r="D5353" s="1"/>
      <c r="E5353" s="1"/>
      <c r="F5353" s="1"/>
      <c r="G5353" s="45"/>
    </row>
    <row r="5354" spans="1:7">
      <c r="A5354" s="1"/>
      <c r="B5354"/>
      <c r="C5354" s="1"/>
      <c r="D5354" s="1"/>
      <c r="E5354" s="1"/>
      <c r="F5354" s="1"/>
      <c r="G5354" s="45"/>
    </row>
    <row r="5355" spans="1:7">
      <c r="A5355" s="1"/>
      <c r="B5355"/>
      <c r="C5355" s="1"/>
      <c r="D5355" s="1"/>
      <c r="E5355" s="1"/>
      <c r="F5355" s="1"/>
      <c r="G5355" s="45"/>
    </row>
    <row r="5356" spans="1:7">
      <c r="A5356" s="1"/>
      <c r="B5356"/>
      <c r="C5356" s="1"/>
      <c r="D5356" s="1"/>
      <c r="E5356" s="1"/>
      <c r="F5356" s="1"/>
      <c r="G5356" s="45"/>
    </row>
    <row r="5357" spans="1:7">
      <c r="A5357" s="1"/>
      <c r="B5357"/>
      <c r="C5357" s="1"/>
      <c r="D5357" s="1"/>
      <c r="E5357" s="1"/>
      <c r="F5357" s="1"/>
      <c r="G5357" s="45"/>
    </row>
    <row r="5358" spans="1:7">
      <c r="A5358" s="1"/>
      <c r="B5358"/>
      <c r="C5358" s="1"/>
      <c r="D5358" s="1"/>
      <c r="E5358" s="1"/>
      <c r="F5358" s="1"/>
      <c r="G5358" s="45"/>
    </row>
    <row r="5359" spans="1:7">
      <c r="A5359" s="1"/>
      <c r="B5359"/>
      <c r="C5359" s="1"/>
      <c r="D5359" s="1"/>
      <c r="E5359" s="1"/>
      <c r="F5359" s="1"/>
      <c r="G5359" s="45"/>
    </row>
    <row r="5360" spans="1:7">
      <c r="A5360" s="1"/>
      <c r="B5360"/>
      <c r="C5360" s="1"/>
      <c r="D5360" s="1"/>
      <c r="E5360" s="1"/>
      <c r="F5360" s="1"/>
      <c r="G5360" s="45"/>
    </row>
    <row r="5361" spans="1:7">
      <c r="A5361" s="1"/>
      <c r="B5361"/>
      <c r="C5361" s="1"/>
      <c r="D5361" s="1"/>
      <c r="E5361" s="1"/>
      <c r="F5361" s="1"/>
      <c r="G5361" s="45"/>
    </row>
    <row r="5362" spans="1:7">
      <c r="A5362" s="1"/>
      <c r="B5362"/>
      <c r="C5362" s="1"/>
      <c r="D5362" s="1"/>
      <c r="E5362" s="1"/>
      <c r="F5362" s="1"/>
      <c r="G5362" s="45"/>
    </row>
    <row r="5363" spans="1:7">
      <c r="A5363" s="1"/>
      <c r="B5363"/>
      <c r="C5363" s="1"/>
      <c r="D5363" s="1"/>
      <c r="E5363" s="1"/>
      <c r="F5363" s="1"/>
      <c r="G5363" s="45"/>
    </row>
    <row r="5364" spans="1:7">
      <c r="A5364" s="1"/>
      <c r="B5364"/>
      <c r="C5364" s="1"/>
      <c r="D5364" s="1"/>
      <c r="E5364" s="1"/>
      <c r="F5364" s="1"/>
      <c r="G5364" s="45"/>
    </row>
    <row r="5365" spans="1:7">
      <c r="A5365" s="1"/>
      <c r="B5365"/>
      <c r="C5365" s="1"/>
      <c r="D5365" s="1"/>
      <c r="E5365" s="1"/>
      <c r="F5365" s="1"/>
      <c r="G5365" s="45"/>
    </row>
    <row r="5366" spans="1:7">
      <c r="A5366" s="1"/>
      <c r="B5366"/>
      <c r="C5366" s="1"/>
      <c r="D5366" s="1"/>
      <c r="E5366" s="1"/>
      <c r="F5366" s="1"/>
      <c r="G5366" s="45"/>
    </row>
    <row r="5367" spans="1:7">
      <c r="A5367" s="1"/>
      <c r="B5367"/>
      <c r="C5367" s="1"/>
      <c r="D5367" s="1"/>
      <c r="E5367" s="1"/>
      <c r="F5367" s="1"/>
      <c r="G5367" s="45"/>
    </row>
    <row r="5368" spans="1:7">
      <c r="A5368" s="1"/>
      <c r="B5368"/>
      <c r="C5368" s="1"/>
      <c r="D5368" s="1"/>
      <c r="E5368" s="1"/>
      <c r="F5368" s="1"/>
      <c r="G5368" s="45"/>
    </row>
    <row r="5369" spans="1:7">
      <c r="A5369" s="1"/>
      <c r="B5369"/>
      <c r="C5369" s="1"/>
      <c r="D5369" s="1"/>
      <c r="E5369" s="1"/>
      <c r="F5369" s="1"/>
      <c r="G5369" s="45"/>
    </row>
    <row r="5370" spans="1:7">
      <c r="A5370" s="1"/>
      <c r="B5370"/>
      <c r="C5370" s="1"/>
      <c r="D5370" s="1"/>
      <c r="E5370" s="1"/>
      <c r="F5370" s="1"/>
      <c r="G5370" s="45"/>
    </row>
    <row r="5371" spans="1:7">
      <c r="A5371" s="1"/>
      <c r="B5371"/>
      <c r="C5371" s="1"/>
      <c r="D5371" s="1"/>
      <c r="E5371" s="1"/>
      <c r="F5371" s="1"/>
      <c r="G5371" s="45"/>
    </row>
    <row r="5372" spans="1:7">
      <c r="A5372" s="1"/>
      <c r="B5372"/>
      <c r="C5372" s="1"/>
      <c r="D5372" s="1"/>
      <c r="E5372" s="1"/>
      <c r="F5372" s="1"/>
      <c r="G5372" s="45"/>
    </row>
    <row r="5373" spans="1:7">
      <c r="A5373" s="1"/>
      <c r="B5373"/>
      <c r="C5373" s="1"/>
      <c r="D5373" s="1"/>
      <c r="E5373" s="1"/>
      <c r="F5373" s="1"/>
      <c r="G5373" s="45"/>
    </row>
    <row r="5374" spans="1:7">
      <c r="A5374" s="1"/>
      <c r="B5374"/>
      <c r="C5374" s="1"/>
      <c r="D5374" s="1"/>
      <c r="E5374" s="1"/>
      <c r="F5374" s="1"/>
      <c r="G5374" s="45"/>
    </row>
    <row r="5375" spans="1:7">
      <c r="A5375" s="1"/>
      <c r="B5375"/>
      <c r="C5375" s="1"/>
      <c r="D5375" s="1"/>
      <c r="E5375" s="1"/>
      <c r="F5375" s="1"/>
      <c r="G5375" s="45"/>
    </row>
    <row r="5376" spans="1:7">
      <c r="A5376" s="1"/>
      <c r="B5376"/>
      <c r="C5376" s="1"/>
      <c r="D5376" s="1"/>
      <c r="E5376" s="1"/>
      <c r="F5376" s="1"/>
      <c r="G5376" s="45"/>
    </row>
    <row r="5377" spans="1:7">
      <c r="A5377" s="1"/>
      <c r="B5377"/>
      <c r="C5377" s="1"/>
      <c r="D5377" s="1"/>
      <c r="E5377" s="1"/>
      <c r="F5377" s="1"/>
      <c r="G5377" s="45"/>
    </row>
    <row r="5378" spans="1:7">
      <c r="A5378" s="1"/>
      <c r="B5378"/>
      <c r="C5378" s="1"/>
      <c r="D5378" s="1"/>
      <c r="E5378" s="1"/>
      <c r="F5378" s="1"/>
      <c r="G5378" s="45"/>
    </row>
    <row r="5379" spans="1:7">
      <c r="A5379" s="1"/>
      <c r="B5379"/>
      <c r="C5379" s="1"/>
      <c r="D5379" s="1"/>
      <c r="E5379" s="1"/>
      <c r="F5379" s="1"/>
      <c r="G5379" s="45"/>
    </row>
    <row r="5380" spans="1:7">
      <c r="A5380" s="1"/>
      <c r="B5380"/>
      <c r="C5380" s="1"/>
      <c r="D5380" s="1"/>
      <c r="E5380" s="1"/>
      <c r="F5380" s="1"/>
      <c r="G5380" s="45"/>
    </row>
    <row r="5381" spans="1:7">
      <c r="A5381" s="1"/>
      <c r="B5381"/>
      <c r="C5381" s="1"/>
      <c r="D5381" s="1"/>
      <c r="E5381" s="1"/>
      <c r="F5381" s="1"/>
      <c r="G5381" s="45"/>
    </row>
    <row r="5382" spans="1:7">
      <c r="A5382" s="1"/>
      <c r="B5382"/>
      <c r="C5382" s="1"/>
      <c r="D5382" s="1"/>
      <c r="E5382" s="1"/>
      <c r="F5382" s="1"/>
      <c r="G5382" s="45"/>
    </row>
    <row r="5383" spans="1:7">
      <c r="A5383" s="1"/>
      <c r="B5383"/>
      <c r="C5383" s="1"/>
      <c r="D5383" s="1"/>
      <c r="E5383" s="1"/>
      <c r="F5383" s="1"/>
      <c r="G5383" s="45"/>
    </row>
    <row r="5384" spans="1:7">
      <c r="A5384" s="1"/>
      <c r="B5384"/>
      <c r="C5384" s="1"/>
      <c r="D5384" s="1"/>
      <c r="E5384" s="1"/>
      <c r="F5384" s="1"/>
      <c r="G5384" s="45"/>
    </row>
    <row r="5385" spans="1:7">
      <c r="A5385" s="1"/>
      <c r="B5385"/>
      <c r="C5385" s="1"/>
      <c r="D5385" s="1"/>
      <c r="E5385" s="1"/>
      <c r="F5385" s="1"/>
      <c r="G5385" s="45"/>
    </row>
    <row r="5386" spans="1:7">
      <c r="A5386" s="1"/>
      <c r="B5386"/>
      <c r="C5386" s="1"/>
      <c r="D5386" s="1"/>
      <c r="E5386" s="1"/>
      <c r="F5386" s="1"/>
      <c r="G5386" s="45"/>
    </row>
    <row r="5387" spans="1:7">
      <c r="A5387" s="1"/>
      <c r="B5387"/>
      <c r="C5387" s="1"/>
      <c r="D5387" s="1"/>
      <c r="E5387" s="1"/>
      <c r="F5387" s="1"/>
      <c r="G5387" s="45"/>
    </row>
    <row r="5388" spans="1:7">
      <c r="A5388" s="1"/>
      <c r="B5388"/>
      <c r="C5388" s="1"/>
      <c r="D5388" s="1"/>
      <c r="E5388" s="1"/>
      <c r="F5388" s="1"/>
      <c r="G5388" s="45"/>
    </row>
    <row r="5389" spans="1:7">
      <c r="A5389" s="1"/>
      <c r="B5389"/>
      <c r="C5389" s="1"/>
      <c r="D5389" s="1"/>
      <c r="E5389" s="1"/>
      <c r="F5389" s="1"/>
      <c r="G5389" s="45"/>
    </row>
    <row r="5390" spans="1:7">
      <c r="A5390" s="1"/>
      <c r="B5390"/>
      <c r="C5390" s="1"/>
      <c r="D5390" s="1"/>
      <c r="E5390" s="1"/>
      <c r="F5390" s="1"/>
      <c r="G5390" s="45"/>
    </row>
    <row r="5391" spans="1:7">
      <c r="A5391" s="1"/>
      <c r="B5391"/>
      <c r="C5391" s="1"/>
      <c r="D5391" s="1"/>
      <c r="E5391" s="1"/>
      <c r="F5391" s="1"/>
      <c r="G5391" s="45"/>
    </row>
    <row r="5392" spans="1:7">
      <c r="A5392" s="1"/>
      <c r="B5392"/>
      <c r="C5392" s="1"/>
      <c r="D5392" s="1"/>
      <c r="E5392" s="1"/>
      <c r="F5392" s="1"/>
      <c r="G5392" s="45"/>
    </row>
    <row r="5393" spans="1:7">
      <c r="A5393" s="1"/>
      <c r="B5393"/>
      <c r="C5393" s="1"/>
      <c r="D5393" s="1"/>
      <c r="E5393" s="1"/>
      <c r="F5393" s="1"/>
      <c r="G5393" s="45"/>
    </row>
    <row r="5394" spans="1:7">
      <c r="A5394" s="1"/>
      <c r="B5394"/>
      <c r="C5394" s="1"/>
      <c r="D5394" s="1"/>
      <c r="E5394" s="1"/>
      <c r="F5394" s="1"/>
      <c r="G5394" s="45"/>
    </row>
    <row r="5395" spans="1:7">
      <c r="A5395" s="1"/>
      <c r="B5395"/>
      <c r="C5395" s="1"/>
      <c r="D5395" s="1"/>
      <c r="E5395" s="1"/>
      <c r="F5395" s="1"/>
      <c r="G5395" s="45"/>
    </row>
    <row r="5396" spans="1:7">
      <c r="A5396" s="1"/>
      <c r="B5396"/>
      <c r="C5396" s="1"/>
      <c r="D5396" s="1"/>
      <c r="E5396" s="1"/>
      <c r="F5396" s="1"/>
      <c r="G5396" s="45"/>
    </row>
    <row r="5397" spans="1:7">
      <c r="A5397" s="1"/>
      <c r="B5397"/>
      <c r="C5397" s="1"/>
      <c r="D5397" s="1"/>
      <c r="E5397" s="1"/>
      <c r="F5397" s="1"/>
      <c r="G5397" s="45"/>
    </row>
    <row r="5398" spans="1:7">
      <c r="A5398" s="1"/>
      <c r="B5398"/>
      <c r="C5398" s="1"/>
      <c r="D5398" s="1"/>
      <c r="E5398" s="1"/>
      <c r="F5398" s="1"/>
      <c r="G5398" s="45"/>
    </row>
    <row r="5399" spans="1:7">
      <c r="A5399" s="1"/>
      <c r="B5399"/>
      <c r="C5399" s="1"/>
      <c r="D5399" s="1"/>
      <c r="E5399" s="1"/>
      <c r="F5399" s="1"/>
      <c r="G5399" s="45"/>
    </row>
    <row r="5400" spans="1:7">
      <c r="A5400" s="1"/>
      <c r="B5400"/>
      <c r="C5400" s="1"/>
      <c r="D5400" s="1"/>
      <c r="E5400" s="1"/>
      <c r="F5400" s="1"/>
      <c r="G5400" s="45"/>
    </row>
    <row r="5401" spans="1:7">
      <c r="A5401" s="1"/>
      <c r="B5401"/>
      <c r="C5401" s="1"/>
      <c r="D5401" s="1"/>
      <c r="E5401" s="1"/>
      <c r="F5401" s="1"/>
      <c r="G5401" s="45"/>
    </row>
    <row r="5402" spans="1:7">
      <c r="A5402" s="1"/>
      <c r="B5402"/>
      <c r="C5402" s="1"/>
      <c r="D5402" s="1"/>
      <c r="E5402" s="1"/>
      <c r="F5402" s="1"/>
      <c r="G5402" s="45"/>
    </row>
    <row r="5403" spans="1:7">
      <c r="A5403" s="1"/>
      <c r="B5403"/>
      <c r="C5403" s="1"/>
      <c r="D5403" s="1"/>
      <c r="E5403" s="1"/>
      <c r="F5403" s="1"/>
      <c r="G5403" s="45"/>
    </row>
    <row r="5404" spans="1:7">
      <c r="A5404" s="1"/>
      <c r="B5404"/>
      <c r="C5404" s="1"/>
      <c r="D5404" s="1"/>
      <c r="E5404" s="1"/>
      <c r="F5404" s="1"/>
      <c r="G5404" s="45"/>
    </row>
    <row r="5405" spans="1:7">
      <c r="A5405" s="1"/>
      <c r="B5405"/>
      <c r="C5405" s="1"/>
      <c r="D5405" s="1"/>
      <c r="E5405" s="1"/>
      <c r="F5405" s="1"/>
      <c r="G5405" s="45"/>
    </row>
    <row r="5406" spans="1:7">
      <c r="A5406" s="1"/>
      <c r="B5406"/>
      <c r="C5406" s="1"/>
      <c r="D5406" s="1"/>
      <c r="E5406" s="1"/>
      <c r="F5406" s="1"/>
      <c r="G5406" s="45"/>
    </row>
    <row r="5407" spans="1:7">
      <c r="A5407" s="1"/>
      <c r="B5407"/>
      <c r="C5407" s="1"/>
      <c r="D5407" s="1"/>
      <c r="E5407" s="1"/>
      <c r="F5407" s="1"/>
      <c r="G5407" s="45"/>
    </row>
    <row r="5408" spans="1:7">
      <c r="A5408" s="1"/>
      <c r="B5408"/>
      <c r="C5408" s="1"/>
      <c r="D5408" s="1"/>
      <c r="E5408" s="1"/>
      <c r="F5408" s="1"/>
      <c r="G5408" s="45"/>
    </row>
    <row r="5409" spans="1:7">
      <c r="A5409" s="1"/>
      <c r="B5409"/>
      <c r="C5409" s="1"/>
      <c r="D5409" s="1"/>
      <c r="E5409" s="1"/>
      <c r="F5409" s="1"/>
      <c r="G5409" s="45"/>
    </row>
    <row r="5410" spans="1:7">
      <c r="A5410" s="1"/>
      <c r="B5410"/>
      <c r="C5410" s="1"/>
      <c r="D5410" s="1"/>
      <c r="E5410" s="1"/>
      <c r="F5410" s="1"/>
      <c r="G5410" s="45"/>
    </row>
    <row r="5411" spans="1:7">
      <c r="A5411" s="1"/>
      <c r="B5411"/>
      <c r="C5411" s="1"/>
      <c r="D5411" s="1"/>
      <c r="E5411" s="1"/>
      <c r="F5411" s="1"/>
      <c r="G5411" s="45"/>
    </row>
    <row r="5412" spans="1:7">
      <c r="A5412" s="1"/>
      <c r="B5412"/>
      <c r="C5412" s="1"/>
      <c r="D5412" s="1"/>
      <c r="E5412" s="1"/>
      <c r="F5412" s="1"/>
      <c r="G5412" s="45"/>
    </row>
    <row r="5413" spans="1:7">
      <c r="A5413" s="1"/>
      <c r="B5413"/>
      <c r="C5413" s="1"/>
      <c r="D5413" s="1"/>
      <c r="E5413" s="1"/>
      <c r="F5413" s="1"/>
      <c r="G5413" s="45"/>
    </row>
    <row r="5414" spans="1:7">
      <c r="A5414" s="1"/>
      <c r="B5414"/>
      <c r="C5414" s="1"/>
      <c r="D5414" s="1"/>
      <c r="E5414" s="1"/>
      <c r="F5414" s="1"/>
      <c r="G5414" s="45"/>
    </row>
    <row r="5415" spans="1:7">
      <c r="A5415" s="1"/>
      <c r="B5415"/>
      <c r="C5415" s="1"/>
      <c r="D5415" s="1"/>
      <c r="E5415" s="1"/>
      <c r="F5415" s="1"/>
      <c r="G5415" s="45"/>
    </row>
    <row r="5416" spans="1:7">
      <c r="A5416" s="1"/>
      <c r="B5416"/>
      <c r="C5416" s="1"/>
      <c r="D5416" s="1"/>
      <c r="E5416" s="1"/>
      <c r="F5416" s="1"/>
      <c r="G5416" s="45"/>
    </row>
    <row r="5417" spans="1:7">
      <c r="A5417" s="1"/>
      <c r="B5417"/>
      <c r="C5417" s="1"/>
      <c r="D5417" s="1"/>
      <c r="E5417" s="1"/>
      <c r="F5417" s="1"/>
      <c r="G5417" s="45"/>
    </row>
    <row r="5418" spans="1:7">
      <c r="A5418" s="1"/>
      <c r="B5418"/>
      <c r="C5418" s="1"/>
      <c r="D5418" s="1"/>
      <c r="E5418" s="1"/>
      <c r="F5418" s="1"/>
      <c r="G5418" s="45"/>
    </row>
    <row r="5419" spans="1:7">
      <c r="A5419" s="1"/>
      <c r="B5419"/>
      <c r="C5419" s="1"/>
      <c r="D5419" s="1"/>
      <c r="E5419" s="1"/>
      <c r="F5419" s="1"/>
      <c r="G5419" s="45"/>
    </row>
    <row r="5420" spans="1:7">
      <c r="A5420" s="1"/>
      <c r="B5420"/>
      <c r="C5420" s="1"/>
      <c r="D5420" s="1"/>
      <c r="E5420" s="1"/>
      <c r="F5420" s="1"/>
      <c r="G5420" s="45"/>
    </row>
    <row r="5421" spans="1:7">
      <c r="A5421" s="1"/>
      <c r="B5421"/>
      <c r="C5421" s="1"/>
      <c r="D5421" s="1"/>
      <c r="E5421" s="1"/>
      <c r="F5421" s="1"/>
      <c r="G5421" s="45"/>
    </row>
    <row r="5422" spans="1:7">
      <c r="A5422" s="1"/>
      <c r="B5422"/>
      <c r="C5422" s="1"/>
      <c r="D5422" s="1"/>
      <c r="E5422" s="1"/>
      <c r="F5422" s="1"/>
      <c r="G5422" s="45"/>
    </row>
    <row r="5423" spans="1:7">
      <c r="A5423" s="1"/>
      <c r="B5423"/>
      <c r="C5423" s="1"/>
      <c r="D5423" s="1"/>
      <c r="E5423" s="1"/>
      <c r="F5423" s="1"/>
      <c r="G5423" s="45"/>
    </row>
    <row r="5424" spans="1:7">
      <c r="A5424" s="1"/>
      <c r="B5424"/>
      <c r="C5424" s="1"/>
      <c r="D5424" s="1"/>
      <c r="E5424" s="1"/>
      <c r="F5424" s="1"/>
      <c r="G5424" s="45"/>
    </row>
    <row r="5425" spans="1:7">
      <c r="A5425" s="1"/>
      <c r="B5425"/>
      <c r="C5425" s="1"/>
      <c r="D5425" s="1"/>
      <c r="E5425" s="1"/>
      <c r="F5425" s="1"/>
      <c r="G5425" s="45"/>
    </row>
    <row r="5426" spans="1:7">
      <c r="A5426" s="1"/>
      <c r="B5426"/>
      <c r="C5426" s="1"/>
      <c r="D5426" s="1"/>
      <c r="E5426" s="1"/>
      <c r="F5426" s="1"/>
      <c r="G5426" s="45"/>
    </row>
    <row r="5427" spans="1:7">
      <c r="A5427" s="1"/>
      <c r="B5427"/>
      <c r="C5427" s="1"/>
      <c r="D5427" s="1"/>
      <c r="E5427" s="1"/>
      <c r="F5427" s="1"/>
      <c r="G5427" s="45"/>
    </row>
    <row r="5428" spans="1:7">
      <c r="A5428" s="1"/>
      <c r="B5428"/>
      <c r="C5428" s="1"/>
      <c r="D5428" s="1"/>
      <c r="E5428" s="1"/>
      <c r="F5428" s="1"/>
      <c r="G5428" s="45"/>
    </row>
    <row r="5429" spans="1:7">
      <c r="A5429" s="1"/>
      <c r="B5429"/>
      <c r="C5429" s="1"/>
      <c r="D5429" s="1"/>
      <c r="E5429" s="1"/>
      <c r="F5429" s="1"/>
      <c r="G5429" s="45"/>
    </row>
    <row r="5430" spans="1:7">
      <c r="A5430" s="1"/>
      <c r="B5430"/>
      <c r="C5430" s="1"/>
      <c r="D5430" s="1"/>
      <c r="E5430" s="1"/>
      <c r="F5430" s="1"/>
      <c r="G5430" s="45"/>
    </row>
    <row r="5431" spans="1:7">
      <c r="A5431" s="1"/>
      <c r="B5431"/>
      <c r="C5431" s="1"/>
      <c r="D5431" s="1"/>
      <c r="E5431" s="1"/>
      <c r="F5431" s="1"/>
      <c r="G5431" s="45"/>
    </row>
    <row r="5432" spans="1:7">
      <c r="A5432" s="1"/>
      <c r="B5432"/>
      <c r="C5432" s="1"/>
      <c r="D5432" s="1"/>
      <c r="E5432" s="1"/>
      <c r="F5432" s="1"/>
      <c r="G5432" s="45"/>
    </row>
    <row r="5433" spans="1:7">
      <c r="A5433" s="1"/>
      <c r="B5433"/>
      <c r="C5433" s="1"/>
      <c r="D5433" s="1"/>
      <c r="E5433" s="1"/>
      <c r="F5433" s="1"/>
      <c r="G5433" s="45"/>
    </row>
    <row r="5434" spans="1:7">
      <c r="A5434" s="1"/>
      <c r="B5434"/>
      <c r="C5434" s="1"/>
      <c r="D5434" s="1"/>
      <c r="E5434" s="1"/>
      <c r="F5434" s="1"/>
      <c r="G5434" s="45"/>
    </row>
    <row r="5435" spans="1:7">
      <c r="A5435" s="1"/>
      <c r="B5435"/>
      <c r="C5435" s="1"/>
      <c r="D5435" s="1"/>
      <c r="E5435" s="1"/>
      <c r="F5435" s="1"/>
      <c r="G5435" s="45"/>
    </row>
    <row r="5436" spans="1:7">
      <c r="A5436" s="1"/>
      <c r="B5436"/>
      <c r="C5436" s="1"/>
      <c r="D5436" s="1"/>
      <c r="E5436" s="1"/>
      <c r="F5436" s="1"/>
      <c r="G5436" s="45"/>
    </row>
    <row r="5437" spans="1:7">
      <c r="A5437" s="1"/>
      <c r="B5437"/>
      <c r="C5437" s="1"/>
      <c r="D5437" s="1"/>
      <c r="E5437" s="1"/>
      <c r="F5437" s="1"/>
      <c r="G5437" s="45"/>
    </row>
    <row r="5438" spans="1:7">
      <c r="A5438" s="1"/>
      <c r="B5438"/>
      <c r="C5438" s="1"/>
      <c r="D5438" s="1"/>
      <c r="E5438" s="1"/>
      <c r="F5438" s="1"/>
      <c r="G5438" s="45"/>
    </row>
    <row r="5439" spans="1:7">
      <c r="A5439" s="1"/>
      <c r="B5439"/>
      <c r="C5439" s="1"/>
      <c r="D5439" s="1"/>
      <c r="E5439" s="1"/>
      <c r="F5439" s="1"/>
      <c r="G5439" s="45"/>
    </row>
    <row r="5440" spans="1:7">
      <c r="A5440" s="1"/>
      <c r="B5440"/>
      <c r="C5440" s="1"/>
      <c r="D5440" s="1"/>
      <c r="E5440" s="1"/>
      <c r="F5440" s="1"/>
      <c r="G5440" s="45"/>
    </row>
    <row r="5441" spans="1:7">
      <c r="A5441" s="1"/>
      <c r="B5441"/>
      <c r="C5441" s="1"/>
      <c r="D5441" s="1"/>
      <c r="E5441" s="1"/>
      <c r="F5441" s="1"/>
      <c r="G5441" s="45"/>
    </row>
    <row r="5442" spans="1:7">
      <c r="A5442" s="1"/>
      <c r="B5442"/>
      <c r="C5442" s="1"/>
      <c r="D5442" s="1"/>
      <c r="E5442" s="1"/>
      <c r="F5442" s="1"/>
      <c r="G5442" s="45"/>
    </row>
    <row r="5443" spans="1:7">
      <c r="A5443" s="1"/>
      <c r="B5443"/>
      <c r="C5443" s="1"/>
      <c r="D5443" s="1"/>
      <c r="E5443" s="1"/>
      <c r="F5443" s="1"/>
      <c r="G5443" s="45"/>
    </row>
    <row r="5444" spans="1:7">
      <c r="A5444" s="1"/>
      <c r="B5444"/>
      <c r="C5444" s="1"/>
      <c r="D5444" s="1"/>
      <c r="E5444" s="1"/>
      <c r="F5444" s="1"/>
      <c r="G5444" s="45"/>
    </row>
    <row r="5445" spans="1:7">
      <c r="A5445" s="1"/>
      <c r="B5445"/>
      <c r="C5445" s="1"/>
      <c r="D5445" s="1"/>
      <c r="E5445" s="1"/>
      <c r="F5445" s="1"/>
      <c r="G5445" s="45"/>
    </row>
    <row r="5446" spans="1:7">
      <c r="A5446" s="1"/>
      <c r="B5446"/>
      <c r="C5446" s="1"/>
      <c r="D5446" s="1"/>
      <c r="E5446" s="1"/>
      <c r="F5446" s="1"/>
      <c r="G5446" s="45"/>
    </row>
    <row r="5447" spans="1:7">
      <c r="A5447" s="1"/>
      <c r="B5447"/>
      <c r="C5447" s="1"/>
      <c r="D5447" s="1"/>
      <c r="E5447" s="1"/>
      <c r="F5447" s="1"/>
      <c r="G5447" s="45"/>
    </row>
    <row r="5448" spans="1:7">
      <c r="A5448" s="1"/>
      <c r="B5448"/>
      <c r="C5448" s="1"/>
      <c r="D5448" s="1"/>
      <c r="E5448" s="1"/>
      <c r="F5448" s="1"/>
      <c r="G5448" s="45"/>
    </row>
    <row r="5449" spans="1:7">
      <c r="A5449" s="1"/>
      <c r="B5449"/>
      <c r="C5449" s="1"/>
      <c r="D5449" s="1"/>
      <c r="E5449" s="1"/>
      <c r="F5449" s="1"/>
      <c r="G5449" s="45"/>
    </row>
    <row r="5450" spans="1:7">
      <c r="A5450" s="1"/>
      <c r="B5450"/>
      <c r="C5450" s="1"/>
      <c r="D5450" s="1"/>
      <c r="E5450" s="1"/>
      <c r="F5450" s="1"/>
      <c r="G5450" s="45"/>
    </row>
    <row r="5451" spans="1:7">
      <c r="A5451" s="1"/>
      <c r="B5451"/>
      <c r="C5451" s="1"/>
      <c r="D5451" s="1"/>
      <c r="E5451" s="1"/>
      <c r="F5451" s="1"/>
      <c r="G5451" s="45"/>
    </row>
    <row r="5452" spans="1:7">
      <c r="A5452" s="1"/>
      <c r="B5452"/>
      <c r="C5452" s="1"/>
      <c r="D5452" s="1"/>
      <c r="E5452" s="1"/>
      <c r="F5452" s="1"/>
      <c r="G5452" s="45"/>
    </row>
    <row r="5453" spans="1:7">
      <c r="A5453" s="1"/>
      <c r="B5453"/>
      <c r="C5453" s="1"/>
      <c r="D5453" s="1"/>
      <c r="E5453" s="1"/>
      <c r="F5453" s="1"/>
      <c r="G5453" s="45"/>
    </row>
    <row r="5454" spans="1:7">
      <c r="A5454" s="1"/>
      <c r="B5454"/>
      <c r="C5454" s="1"/>
      <c r="D5454" s="1"/>
      <c r="E5454" s="1"/>
      <c r="F5454" s="1"/>
      <c r="G5454" s="45"/>
    </row>
    <row r="5455" spans="1:7">
      <c r="A5455" s="1"/>
      <c r="B5455"/>
      <c r="C5455" s="1"/>
      <c r="D5455" s="1"/>
      <c r="E5455" s="1"/>
      <c r="F5455" s="1"/>
      <c r="G5455" s="45"/>
    </row>
    <row r="5456" spans="1:7">
      <c r="A5456" s="1"/>
      <c r="B5456"/>
      <c r="C5456" s="1"/>
      <c r="D5456" s="1"/>
      <c r="E5456" s="1"/>
      <c r="F5456" s="1"/>
      <c r="G5456" s="45"/>
    </row>
    <row r="5457" spans="1:7">
      <c r="A5457" s="1"/>
      <c r="B5457"/>
      <c r="C5457" s="1"/>
      <c r="D5457" s="1"/>
      <c r="E5457" s="1"/>
      <c r="F5457" s="1"/>
      <c r="G5457" s="45"/>
    </row>
    <row r="5458" spans="1:7">
      <c r="A5458" s="1"/>
      <c r="B5458"/>
      <c r="C5458" s="1"/>
      <c r="D5458" s="1"/>
      <c r="E5458" s="1"/>
      <c r="F5458" s="1"/>
      <c r="G5458" s="45"/>
    </row>
    <row r="5459" spans="1:7">
      <c r="A5459" s="1"/>
      <c r="B5459"/>
      <c r="C5459" s="1"/>
      <c r="D5459" s="1"/>
      <c r="E5459" s="1"/>
      <c r="F5459" s="1"/>
      <c r="G5459" s="45"/>
    </row>
    <row r="5460" spans="1:7">
      <c r="A5460" s="1"/>
      <c r="B5460"/>
      <c r="C5460" s="1"/>
      <c r="D5460" s="1"/>
      <c r="E5460" s="1"/>
      <c r="F5460" s="1"/>
      <c r="G5460" s="45"/>
    </row>
    <row r="5461" spans="1:7">
      <c r="A5461" s="1"/>
      <c r="B5461"/>
      <c r="C5461" s="1"/>
      <c r="D5461" s="1"/>
      <c r="E5461" s="1"/>
      <c r="F5461" s="1"/>
      <c r="G5461" s="45"/>
    </row>
    <row r="5462" spans="1:7">
      <c r="A5462" s="1"/>
      <c r="B5462"/>
      <c r="C5462" s="1"/>
      <c r="D5462" s="1"/>
      <c r="E5462" s="1"/>
      <c r="F5462" s="1"/>
      <c r="G5462" s="45"/>
    </row>
    <row r="5463" spans="1:7">
      <c r="A5463" s="1"/>
      <c r="B5463"/>
      <c r="C5463" s="1"/>
      <c r="D5463" s="1"/>
      <c r="E5463" s="1"/>
      <c r="F5463" s="1"/>
      <c r="G5463" s="45"/>
    </row>
    <row r="5464" spans="1:7">
      <c r="A5464" s="1"/>
      <c r="B5464"/>
      <c r="C5464" s="1"/>
      <c r="D5464" s="1"/>
      <c r="E5464" s="1"/>
      <c r="F5464" s="1"/>
      <c r="G5464" s="45"/>
    </row>
    <row r="5465" spans="1:7">
      <c r="A5465" s="1"/>
      <c r="B5465"/>
      <c r="C5465" s="1"/>
      <c r="D5465" s="1"/>
      <c r="E5465" s="1"/>
      <c r="F5465" s="1"/>
      <c r="G5465" s="45"/>
    </row>
    <row r="5466" spans="1:7">
      <c r="A5466" s="1"/>
      <c r="B5466"/>
      <c r="C5466" s="1"/>
      <c r="D5466" s="1"/>
      <c r="E5466" s="1"/>
      <c r="F5466" s="1"/>
      <c r="G5466" s="45"/>
    </row>
    <row r="5467" spans="1:7">
      <c r="A5467" s="1"/>
      <c r="B5467"/>
      <c r="C5467" s="1"/>
      <c r="D5467" s="1"/>
      <c r="E5467" s="1"/>
      <c r="F5467" s="1"/>
      <c r="G5467" s="45"/>
    </row>
    <row r="5468" spans="1:7">
      <c r="A5468" s="1"/>
      <c r="B5468"/>
      <c r="C5468" s="1"/>
      <c r="D5468" s="1"/>
      <c r="E5468" s="1"/>
      <c r="F5468" s="1"/>
      <c r="G5468" s="45"/>
    </row>
    <row r="5469" spans="1:7">
      <c r="A5469" s="1"/>
      <c r="B5469"/>
      <c r="C5469" s="1"/>
      <c r="D5469" s="1"/>
      <c r="E5469" s="1"/>
      <c r="F5469" s="1"/>
      <c r="G5469" s="45"/>
    </row>
    <row r="5470" spans="1:7">
      <c r="A5470" s="1"/>
      <c r="B5470"/>
      <c r="C5470" s="1"/>
      <c r="D5470" s="1"/>
      <c r="E5470" s="1"/>
      <c r="F5470" s="1"/>
      <c r="G5470" s="45"/>
    </row>
    <row r="5471" spans="1:7">
      <c r="A5471" s="1"/>
      <c r="B5471"/>
      <c r="C5471" s="1"/>
      <c r="D5471" s="1"/>
      <c r="E5471" s="1"/>
      <c r="F5471" s="1"/>
      <c r="G5471" s="45"/>
    </row>
    <row r="5472" spans="1:7">
      <c r="A5472" s="1"/>
      <c r="B5472"/>
      <c r="C5472" s="1"/>
      <c r="D5472" s="1"/>
      <c r="E5472" s="1"/>
      <c r="F5472" s="1"/>
      <c r="G5472" s="45"/>
    </row>
    <row r="5473" spans="1:7">
      <c r="A5473" s="1"/>
      <c r="B5473"/>
      <c r="C5473" s="1"/>
      <c r="D5473" s="1"/>
      <c r="E5473" s="1"/>
      <c r="F5473" s="1"/>
      <c r="G5473" s="45"/>
    </row>
    <row r="5474" spans="1:7">
      <c r="A5474" s="1"/>
      <c r="B5474"/>
      <c r="C5474" s="1"/>
      <c r="D5474" s="1"/>
      <c r="E5474" s="1"/>
      <c r="F5474" s="1"/>
      <c r="G5474" s="45"/>
    </row>
    <row r="5475" spans="1:7">
      <c r="A5475" s="1"/>
      <c r="B5475"/>
      <c r="C5475" s="1"/>
      <c r="D5475" s="1"/>
      <c r="E5475" s="1"/>
      <c r="F5475" s="1"/>
      <c r="G5475" s="45"/>
    </row>
    <row r="5476" spans="1:7">
      <c r="A5476" s="1"/>
      <c r="B5476"/>
      <c r="C5476" s="1"/>
      <c r="D5476" s="1"/>
      <c r="E5476" s="1"/>
      <c r="F5476" s="1"/>
      <c r="G5476" s="45"/>
    </row>
    <row r="5477" spans="1:7">
      <c r="A5477" s="1"/>
      <c r="B5477"/>
      <c r="C5477" s="1"/>
      <c r="D5477" s="1"/>
      <c r="E5477" s="1"/>
      <c r="F5477" s="1"/>
      <c r="G5477" s="45"/>
    </row>
    <row r="5478" spans="1:7">
      <c r="A5478" s="1"/>
      <c r="B5478"/>
      <c r="C5478" s="1"/>
      <c r="D5478" s="1"/>
      <c r="E5478" s="1"/>
      <c r="F5478" s="1"/>
      <c r="G5478" s="45"/>
    </row>
    <row r="5479" spans="1:7">
      <c r="A5479" s="1"/>
      <c r="B5479"/>
      <c r="C5479" s="1"/>
      <c r="D5479" s="1"/>
      <c r="E5479" s="1"/>
      <c r="F5479" s="1"/>
      <c r="G5479" s="45"/>
    </row>
    <row r="5480" spans="1:7">
      <c r="A5480" s="1"/>
      <c r="B5480"/>
      <c r="C5480" s="1"/>
      <c r="D5480" s="1"/>
      <c r="E5480" s="1"/>
      <c r="F5480" s="1"/>
      <c r="G5480" s="45"/>
    </row>
    <row r="5481" spans="1:7">
      <c r="A5481" s="1"/>
      <c r="B5481"/>
      <c r="C5481" s="1"/>
      <c r="D5481" s="1"/>
      <c r="E5481" s="1"/>
      <c r="F5481" s="1"/>
      <c r="G5481" s="45"/>
    </row>
    <row r="5482" spans="1:7">
      <c r="A5482" s="1"/>
      <c r="B5482"/>
      <c r="C5482" s="1"/>
      <c r="D5482" s="1"/>
      <c r="E5482" s="1"/>
      <c r="F5482" s="1"/>
      <c r="G5482" s="45"/>
    </row>
    <row r="5483" spans="1:7">
      <c r="A5483" s="1"/>
      <c r="B5483"/>
      <c r="C5483" s="1"/>
      <c r="D5483" s="1"/>
      <c r="E5483" s="1"/>
      <c r="F5483" s="1"/>
      <c r="G5483" s="45"/>
    </row>
    <row r="5484" spans="1:7">
      <c r="A5484" s="1"/>
      <c r="B5484"/>
      <c r="C5484" s="1"/>
      <c r="D5484" s="1"/>
      <c r="E5484" s="1"/>
      <c r="F5484" s="1"/>
      <c r="G5484" s="45"/>
    </row>
    <row r="5485" spans="1:7">
      <c r="A5485" s="1"/>
      <c r="B5485"/>
      <c r="C5485" s="1"/>
      <c r="D5485" s="1"/>
      <c r="E5485" s="1"/>
      <c r="F5485" s="1"/>
      <c r="G5485" s="45"/>
    </row>
    <row r="5486" spans="1:7">
      <c r="A5486" s="1"/>
      <c r="B5486"/>
      <c r="C5486" s="1"/>
      <c r="D5486" s="1"/>
      <c r="E5486" s="1"/>
      <c r="F5486" s="1"/>
      <c r="G5486" s="45"/>
    </row>
    <row r="5487" spans="1:7">
      <c r="A5487" s="1"/>
      <c r="B5487"/>
      <c r="C5487" s="1"/>
      <c r="D5487" s="1"/>
      <c r="E5487" s="1"/>
      <c r="F5487" s="1"/>
      <c r="G5487" s="45"/>
    </row>
    <row r="5488" spans="1:7">
      <c r="A5488" s="1"/>
      <c r="B5488"/>
      <c r="C5488" s="1"/>
      <c r="D5488" s="1"/>
      <c r="E5488" s="1"/>
      <c r="F5488" s="1"/>
      <c r="G5488" s="45"/>
    </row>
    <row r="5489" spans="1:7">
      <c r="A5489" s="1"/>
      <c r="B5489"/>
      <c r="C5489" s="1"/>
      <c r="D5489" s="1"/>
      <c r="E5489" s="1"/>
      <c r="F5489" s="1"/>
      <c r="G5489" s="45"/>
    </row>
    <row r="5490" spans="1:7">
      <c r="A5490" s="1"/>
      <c r="B5490"/>
      <c r="C5490" s="1"/>
      <c r="D5490" s="1"/>
      <c r="E5490" s="1"/>
      <c r="F5490" s="1"/>
      <c r="G5490" s="45"/>
    </row>
    <row r="5491" spans="1:7">
      <c r="A5491" s="1"/>
      <c r="B5491"/>
      <c r="C5491" s="1"/>
      <c r="D5491" s="1"/>
      <c r="E5491" s="1"/>
      <c r="F5491" s="1"/>
      <c r="G5491" s="45"/>
    </row>
    <row r="5492" spans="1:7">
      <c r="A5492" s="1"/>
      <c r="B5492"/>
      <c r="C5492" s="1"/>
      <c r="D5492" s="1"/>
      <c r="E5492" s="1"/>
      <c r="F5492" s="1"/>
      <c r="G5492" s="45"/>
    </row>
    <row r="5493" spans="1:7">
      <c r="A5493" s="1"/>
      <c r="B5493"/>
      <c r="C5493" s="1"/>
      <c r="D5493" s="1"/>
      <c r="E5493" s="1"/>
      <c r="F5493" s="1"/>
      <c r="G5493" s="45"/>
    </row>
    <row r="5494" spans="1:7">
      <c r="A5494" s="1"/>
      <c r="B5494"/>
      <c r="C5494" s="1"/>
      <c r="D5494" s="1"/>
      <c r="E5494" s="1"/>
      <c r="F5494" s="1"/>
      <c r="G5494" s="45"/>
    </row>
    <row r="5495" spans="1:7">
      <c r="A5495" s="1"/>
      <c r="B5495"/>
      <c r="C5495" s="1"/>
      <c r="D5495" s="1"/>
      <c r="E5495" s="1"/>
      <c r="F5495" s="1"/>
      <c r="G5495" s="45"/>
    </row>
    <row r="5496" spans="1:7">
      <c r="A5496" s="1"/>
      <c r="B5496"/>
      <c r="C5496" s="1"/>
      <c r="D5496" s="1"/>
      <c r="E5496" s="1"/>
      <c r="F5496" s="1"/>
      <c r="G5496" s="45"/>
    </row>
    <row r="5497" spans="1:7">
      <c r="A5497" s="1"/>
      <c r="B5497"/>
      <c r="C5497" s="1"/>
      <c r="D5497" s="1"/>
      <c r="E5497" s="1"/>
      <c r="F5497" s="1"/>
      <c r="G5497" s="45"/>
    </row>
    <row r="5498" spans="1:7">
      <c r="A5498" s="1"/>
      <c r="B5498"/>
      <c r="C5498" s="1"/>
      <c r="D5498" s="1"/>
      <c r="E5498" s="1"/>
      <c r="F5498" s="1"/>
      <c r="G5498" s="45"/>
    </row>
    <row r="5499" spans="1:7">
      <c r="A5499" s="1"/>
      <c r="B5499"/>
      <c r="C5499" s="1"/>
      <c r="D5499" s="1"/>
      <c r="E5499" s="1"/>
      <c r="F5499" s="1"/>
      <c r="G5499" s="45"/>
    </row>
    <row r="5500" spans="1:7">
      <c r="A5500" s="1"/>
      <c r="B5500"/>
      <c r="C5500" s="1"/>
      <c r="D5500" s="1"/>
      <c r="E5500" s="1"/>
      <c r="F5500" s="1"/>
      <c r="G5500" s="45"/>
    </row>
    <row r="5501" spans="1:7">
      <c r="A5501" s="1"/>
      <c r="B5501"/>
      <c r="C5501" s="1"/>
      <c r="D5501" s="1"/>
      <c r="E5501" s="1"/>
      <c r="F5501" s="1"/>
      <c r="G5501" s="45"/>
    </row>
    <row r="5502" spans="1:7">
      <c r="A5502" s="1"/>
      <c r="B5502"/>
      <c r="C5502" s="1"/>
      <c r="D5502" s="1"/>
      <c r="E5502" s="1"/>
      <c r="F5502" s="1"/>
      <c r="G5502" s="45"/>
    </row>
    <row r="5503" spans="1:7">
      <c r="A5503" s="1"/>
      <c r="B5503"/>
      <c r="C5503" s="1"/>
      <c r="D5503" s="1"/>
      <c r="E5503" s="1"/>
      <c r="F5503" s="1"/>
      <c r="G5503" s="45"/>
    </row>
    <row r="5504" spans="1:7">
      <c r="A5504" s="1"/>
      <c r="B5504"/>
      <c r="C5504" s="1"/>
      <c r="D5504" s="1"/>
      <c r="E5504" s="1"/>
      <c r="F5504" s="1"/>
      <c r="G5504" s="45"/>
    </row>
    <row r="5505" spans="1:7">
      <c r="A5505" s="1"/>
      <c r="B5505"/>
      <c r="C5505" s="1"/>
      <c r="D5505" s="1"/>
      <c r="E5505" s="1"/>
      <c r="F5505" s="1"/>
      <c r="G5505" s="45"/>
    </row>
    <row r="5506" spans="1:7">
      <c r="A5506" s="1"/>
      <c r="B5506"/>
      <c r="C5506" s="1"/>
      <c r="D5506" s="1"/>
      <c r="E5506" s="1"/>
      <c r="F5506" s="1"/>
      <c r="G5506" s="45"/>
    </row>
    <row r="5507" spans="1:7">
      <c r="A5507" s="1"/>
      <c r="B5507"/>
      <c r="C5507" s="1"/>
      <c r="D5507" s="1"/>
      <c r="E5507" s="1"/>
      <c r="F5507" s="1"/>
      <c r="G5507" s="45"/>
    </row>
    <row r="5508" spans="1:7">
      <c r="A5508" s="1"/>
      <c r="B5508"/>
      <c r="C5508" s="1"/>
      <c r="D5508" s="1"/>
      <c r="E5508" s="1"/>
      <c r="F5508" s="1"/>
      <c r="G5508" s="45"/>
    </row>
    <row r="5509" spans="1:7">
      <c r="A5509" s="1"/>
      <c r="B5509"/>
      <c r="C5509" s="1"/>
      <c r="D5509" s="1"/>
      <c r="E5509" s="1"/>
      <c r="F5509" s="1"/>
      <c r="G5509" s="45"/>
    </row>
    <row r="5510" spans="1:7">
      <c r="A5510" s="1"/>
      <c r="B5510"/>
      <c r="C5510" s="1"/>
      <c r="D5510" s="1"/>
      <c r="E5510" s="1"/>
      <c r="F5510" s="1"/>
      <c r="G5510" s="45"/>
    </row>
    <row r="5511" spans="1:7">
      <c r="A5511" s="1"/>
      <c r="B5511"/>
      <c r="C5511" s="1"/>
      <c r="D5511" s="1"/>
      <c r="E5511" s="1"/>
      <c r="F5511" s="1"/>
      <c r="G5511" s="45"/>
    </row>
    <row r="5512" spans="1:7">
      <c r="A5512" s="1"/>
      <c r="B5512"/>
      <c r="C5512" s="1"/>
      <c r="D5512" s="1"/>
      <c r="E5512" s="1"/>
      <c r="F5512" s="1"/>
      <c r="G5512" s="45"/>
    </row>
    <row r="5513" spans="1:7">
      <c r="A5513" s="1"/>
      <c r="B5513"/>
      <c r="C5513" s="1"/>
      <c r="D5513" s="1"/>
      <c r="E5513" s="1"/>
      <c r="F5513" s="1"/>
      <c r="G5513" s="45"/>
    </row>
    <row r="5514" spans="1:7">
      <c r="A5514" s="1"/>
      <c r="B5514"/>
      <c r="C5514" s="1"/>
      <c r="D5514" s="1"/>
      <c r="E5514" s="1"/>
      <c r="F5514" s="1"/>
      <c r="G5514" s="45"/>
    </row>
    <row r="5515" spans="1:7">
      <c r="A5515" s="1"/>
      <c r="B5515"/>
      <c r="C5515" s="1"/>
      <c r="D5515" s="1"/>
      <c r="E5515" s="1"/>
      <c r="F5515" s="1"/>
      <c r="G5515" s="45"/>
    </row>
    <row r="5516" spans="1:7">
      <c r="A5516" s="1"/>
      <c r="B5516"/>
      <c r="C5516" s="1"/>
      <c r="D5516" s="1"/>
      <c r="E5516" s="1"/>
      <c r="F5516" s="1"/>
      <c r="G5516" s="45"/>
    </row>
    <row r="5517" spans="1:7">
      <c r="A5517" s="1"/>
      <c r="B5517"/>
      <c r="C5517" s="1"/>
      <c r="D5517" s="1"/>
      <c r="E5517" s="1"/>
      <c r="F5517" s="1"/>
      <c r="G5517" s="45"/>
    </row>
    <row r="5518" spans="1:7">
      <c r="A5518" s="1"/>
      <c r="B5518"/>
      <c r="C5518" s="1"/>
      <c r="D5518" s="1"/>
      <c r="E5518" s="1"/>
      <c r="F5518" s="1"/>
      <c r="G5518" s="45"/>
    </row>
    <row r="5519" spans="1:7">
      <c r="A5519" s="1"/>
      <c r="B5519"/>
      <c r="C5519" s="1"/>
      <c r="D5519" s="1"/>
      <c r="E5519" s="1"/>
      <c r="F5519" s="1"/>
      <c r="G5519" s="45"/>
    </row>
    <row r="5520" spans="1:7">
      <c r="A5520" s="1"/>
      <c r="B5520"/>
      <c r="C5520" s="1"/>
      <c r="D5520" s="1"/>
      <c r="E5520" s="1"/>
      <c r="F5520" s="1"/>
      <c r="G5520" s="45"/>
    </row>
    <row r="5521" spans="1:7">
      <c r="A5521" s="1"/>
      <c r="B5521"/>
      <c r="C5521" s="1"/>
      <c r="D5521" s="1"/>
      <c r="E5521" s="1"/>
      <c r="F5521" s="1"/>
      <c r="G5521" s="45"/>
    </row>
    <row r="5522" spans="1:7">
      <c r="A5522" s="1"/>
      <c r="B5522"/>
      <c r="C5522" s="1"/>
      <c r="D5522" s="1"/>
      <c r="E5522" s="1"/>
      <c r="F5522" s="1"/>
      <c r="G5522" s="45"/>
    </row>
    <row r="5523" spans="1:7">
      <c r="A5523" s="1"/>
      <c r="B5523"/>
      <c r="C5523" s="1"/>
      <c r="D5523" s="1"/>
      <c r="E5523" s="1"/>
      <c r="F5523" s="1"/>
      <c r="G5523" s="45"/>
    </row>
    <row r="5524" spans="1:7">
      <c r="A5524" s="1"/>
      <c r="B5524"/>
      <c r="C5524" s="1"/>
      <c r="D5524" s="1"/>
      <c r="E5524" s="1"/>
      <c r="F5524" s="1"/>
      <c r="G5524" s="45"/>
    </row>
    <row r="5525" spans="1:7">
      <c r="A5525" s="1"/>
      <c r="B5525"/>
      <c r="C5525" s="1"/>
      <c r="D5525" s="1"/>
      <c r="E5525" s="1"/>
      <c r="F5525" s="1"/>
      <c r="G5525" s="45"/>
    </row>
    <row r="5526" spans="1:7">
      <c r="A5526" s="1"/>
      <c r="B5526"/>
      <c r="C5526" s="1"/>
      <c r="D5526" s="1"/>
      <c r="E5526" s="1"/>
      <c r="F5526" s="1"/>
      <c r="G5526" s="45"/>
    </row>
    <row r="5527" spans="1:7">
      <c r="A5527" s="1"/>
      <c r="B5527"/>
      <c r="C5527" s="1"/>
      <c r="D5527" s="1"/>
      <c r="E5527" s="1"/>
      <c r="F5527" s="1"/>
      <c r="G5527" s="45"/>
    </row>
    <row r="5528" spans="1:7">
      <c r="A5528" s="1"/>
      <c r="B5528"/>
      <c r="C5528" s="1"/>
      <c r="D5528" s="1"/>
      <c r="E5528" s="1"/>
      <c r="F5528" s="1"/>
      <c r="G5528" s="45"/>
    </row>
    <row r="5529" spans="1:7">
      <c r="A5529" s="1"/>
      <c r="B5529"/>
      <c r="C5529" s="1"/>
      <c r="D5529" s="1"/>
      <c r="E5529" s="1"/>
      <c r="F5529" s="1"/>
      <c r="G5529" s="45"/>
    </row>
    <row r="5530" spans="1:7">
      <c r="A5530" s="1"/>
      <c r="B5530"/>
      <c r="C5530" s="1"/>
      <c r="D5530" s="1"/>
      <c r="E5530" s="1"/>
      <c r="F5530" s="1"/>
      <c r="G5530" s="45"/>
    </row>
    <row r="5531" spans="1:7">
      <c r="A5531" s="1"/>
      <c r="B5531"/>
      <c r="C5531" s="1"/>
      <c r="D5531" s="1"/>
      <c r="E5531" s="1"/>
      <c r="F5531" s="1"/>
      <c r="G5531" s="45"/>
    </row>
    <row r="5532" spans="1:7">
      <c r="A5532" s="1"/>
      <c r="B5532"/>
      <c r="C5532" s="1"/>
      <c r="D5532" s="1"/>
      <c r="E5532" s="1"/>
      <c r="F5532" s="1"/>
      <c r="G5532" s="45"/>
    </row>
    <row r="5533" spans="1:7">
      <c r="A5533" s="1"/>
      <c r="B5533"/>
      <c r="C5533" s="1"/>
      <c r="D5533" s="1"/>
      <c r="E5533" s="1"/>
      <c r="F5533" s="1"/>
      <c r="G5533" s="45"/>
    </row>
    <row r="5534" spans="1:7">
      <c r="A5534" s="1"/>
      <c r="B5534"/>
      <c r="C5534" s="1"/>
      <c r="D5534" s="1"/>
      <c r="E5534" s="1"/>
      <c r="F5534" s="1"/>
      <c r="G5534" s="45"/>
    </row>
    <row r="5535" spans="1:7">
      <c r="A5535" s="1"/>
      <c r="B5535"/>
      <c r="C5535" s="1"/>
      <c r="D5535" s="1"/>
      <c r="E5535" s="1"/>
      <c r="F5535" s="1"/>
      <c r="G5535" s="45"/>
    </row>
    <row r="5536" spans="1:7">
      <c r="A5536" s="1"/>
      <c r="B5536"/>
      <c r="C5536" s="1"/>
      <c r="D5536" s="1"/>
      <c r="E5536" s="1"/>
      <c r="F5536" s="1"/>
      <c r="G5536" s="45"/>
    </row>
    <row r="5537" spans="1:7">
      <c r="A5537" s="1"/>
      <c r="B5537"/>
      <c r="C5537" s="1"/>
      <c r="D5537" s="1"/>
      <c r="E5537" s="1"/>
      <c r="F5537" s="1"/>
      <c r="G5537" s="45"/>
    </row>
    <row r="5538" spans="1:7">
      <c r="A5538" s="1"/>
      <c r="B5538"/>
      <c r="C5538" s="1"/>
      <c r="D5538" s="1"/>
      <c r="E5538" s="1"/>
      <c r="F5538" s="1"/>
      <c r="G5538" s="45"/>
    </row>
    <row r="5539" spans="1:7">
      <c r="A5539" s="1"/>
      <c r="B5539"/>
      <c r="C5539" s="1"/>
      <c r="D5539" s="1"/>
      <c r="E5539" s="1"/>
      <c r="F5539" s="1"/>
      <c r="G5539" s="45"/>
    </row>
    <row r="5540" spans="1:7">
      <c r="A5540" s="1"/>
      <c r="B5540"/>
      <c r="C5540" s="1"/>
      <c r="D5540" s="1"/>
      <c r="E5540" s="1"/>
      <c r="F5540" s="1"/>
      <c r="G5540" s="45"/>
    </row>
    <row r="5541" spans="1:7">
      <c r="A5541" s="1"/>
      <c r="B5541"/>
      <c r="C5541" s="1"/>
      <c r="D5541" s="1"/>
      <c r="E5541" s="1"/>
      <c r="F5541" s="1"/>
      <c r="G5541" s="45"/>
    </row>
    <row r="5542" spans="1:7">
      <c r="A5542" s="1"/>
      <c r="B5542"/>
      <c r="C5542" s="1"/>
      <c r="D5542" s="1"/>
      <c r="E5542" s="1"/>
      <c r="F5542" s="1"/>
      <c r="G5542" s="45"/>
    </row>
    <row r="5543" spans="1:7">
      <c r="A5543" s="1"/>
      <c r="B5543"/>
      <c r="C5543" s="1"/>
      <c r="D5543" s="1"/>
      <c r="E5543" s="1"/>
      <c r="F5543" s="1"/>
      <c r="G5543" s="45"/>
    </row>
    <row r="5544" spans="1:7">
      <c r="A5544" s="1"/>
      <c r="B5544"/>
      <c r="C5544" s="1"/>
      <c r="D5544" s="1"/>
      <c r="E5544" s="1"/>
      <c r="F5544" s="1"/>
      <c r="G5544" s="45"/>
    </row>
    <row r="5545" spans="1:7">
      <c r="A5545" s="1"/>
      <c r="B5545"/>
      <c r="C5545" s="1"/>
      <c r="D5545" s="1"/>
      <c r="E5545" s="1"/>
      <c r="F5545" s="1"/>
      <c r="G5545" s="45"/>
    </row>
    <row r="5546" spans="1:7">
      <c r="A5546" s="1"/>
      <c r="B5546"/>
      <c r="C5546" s="1"/>
      <c r="D5546" s="1"/>
      <c r="E5546" s="1"/>
      <c r="F5546" s="1"/>
      <c r="G5546" s="45"/>
    </row>
    <row r="5547" spans="1:7">
      <c r="A5547" s="1"/>
      <c r="B5547"/>
      <c r="C5547" s="1"/>
      <c r="D5547" s="1"/>
      <c r="E5547" s="1"/>
      <c r="F5547" s="1"/>
      <c r="G5547" s="45"/>
    </row>
    <row r="5548" spans="1:7">
      <c r="A5548" s="1"/>
      <c r="B5548"/>
      <c r="C5548" s="1"/>
      <c r="D5548" s="1"/>
      <c r="E5548" s="1"/>
      <c r="F5548" s="1"/>
      <c r="G5548" s="45"/>
    </row>
    <row r="5549" spans="1:7">
      <c r="A5549" s="1"/>
      <c r="B5549"/>
      <c r="C5549" s="1"/>
      <c r="D5549" s="1"/>
      <c r="E5549" s="1"/>
      <c r="F5549" s="1"/>
      <c r="G5549" s="45"/>
    </row>
    <row r="5550" spans="1:7">
      <c r="A5550" s="1"/>
      <c r="B5550"/>
      <c r="C5550" s="1"/>
      <c r="D5550" s="1"/>
      <c r="E5550" s="1"/>
      <c r="F5550" s="1"/>
      <c r="G5550" s="45"/>
    </row>
    <row r="5551" spans="1:7">
      <c r="A5551" s="1"/>
      <c r="B5551"/>
      <c r="C5551" s="1"/>
      <c r="D5551" s="1"/>
      <c r="E5551" s="1"/>
      <c r="F5551" s="1"/>
      <c r="G5551" s="45"/>
    </row>
    <row r="5552" spans="1:7">
      <c r="A5552" s="1"/>
      <c r="B5552"/>
      <c r="C5552" s="1"/>
      <c r="D5552" s="1"/>
      <c r="E5552" s="1"/>
      <c r="F5552" s="1"/>
      <c r="G5552" s="45"/>
    </row>
    <row r="5553" spans="1:7">
      <c r="A5553" s="1"/>
      <c r="B5553"/>
      <c r="C5553" s="1"/>
      <c r="D5553" s="1"/>
      <c r="E5553" s="1"/>
      <c r="F5553" s="1"/>
      <c r="G5553" s="45"/>
    </row>
    <row r="5554" spans="1:7">
      <c r="A5554" s="1"/>
      <c r="B5554"/>
      <c r="C5554" s="1"/>
      <c r="D5554" s="1"/>
      <c r="E5554" s="1"/>
      <c r="F5554" s="1"/>
      <c r="G5554" s="45"/>
    </row>
    <row r="5555" spans="1:7">
      <c r="A5555" s="1"/>
      <c r="B5555"/>
      <c r="C5555" s="1"/>
      <c r="D5555" s="1"/>
      <c r="E5555" s="1"/>
      <c r="F5555" s="1"/>
      <c r="G5555" s="45"/>
    </row>
    <row r="5556" spans="1:7">
      <c r="A5556" s="1"/>
      <c r="B5556"/>
      <c r="C5556" s="1"/>
      <c r="D5556" s="1"/>
      <c r="E5556" s="1"/>
      <c r="F5556" s="1"/>
      <c r="G5556" s="45"/>
    </row>
    <row r="5557" spans="1:7">
      <c r="A5557" s="1"/>
      <c r="B5557"/>
      <c r="C5557" s="1"/>
      <c r="D5557" s="1"/>
      <c r="E5557" s="1"/>
      <c r="F5557" s="1"/>
      <c r="G5557" s="45"/>
    </row>
    <row r="5558" spans="1:7">
      <c r="A5558" s="1"/>
      <c r="B5558"/>
      <c r="C5558" s="1"/>
      <c r="D5558" s="1"/>
      <c r="E5558" s="1"/>
      <c r="F5558" s="1"/>
      <c r="G5558" s="45"/>
    </row>
    <row r="5559" spans="1:7">
      <c r="A5559" s="1"/>
      <c r="B5559"/>
      <c r="C5559" s="1"/>
      <c r="D5559" s="1"/>
      <c r="E5559" s="1"/>
      <c r="F5559" s="1"/>
      <c r="G5559" s="45"/>
    </row>
    <row r="5560" spans="1:7">
      <c r="A5560" s="1"/>
      <c r="B5560"/>
      <c r="C5560" s="1"/>
      <c r="D5560" s="1"/>
      <c r="E5560" s="1"/>
      <c r="F5560" s="1"/>
      <c r="G5560" s="45"/>
    </row>
    <row r="5561" spans="1:7">
      <c r="A5561" s="1"/>
      <c r="B5561"/>
      <c r="C5561" s="1"/>
      <c r="D5561" s="1"/>
      <c r="E5561" s="1"/>
      <c r="F5561" s="1"/>
      <c r="G5561" s="45"/>
    </row>
    <row r="5562" spans="1:7">
      <c r="A5562" s="1"/>
      <c r="B5562"/>
      <c r="C5562" s="1"/>
      <c r="D5562" s="1"/>
      <c r="E5562" s="1"/>
      <c r="F5562" s="1"/>
      <c r="G5562" s="45"/>
    </row>
    <row r="5563" spans="1:7">
      <c r="A5563" s="1"/>
      <c r="B5563"/>
      <c r="C5563" s="1"/>
      <c r="D5563" s="1"/>
      <c r="E5563" s="1"/>
      <c r="F5563" s="1"/>
      <c r="G5563" s="45"/>
    </row>
    <row r="5564" spans="1:7">
      <c r="A5564" s="1"/>
      <c r="B5564"/>
      <c r="C5564" s="1"/>
      <c r="D5564" s="1"/>
      <c r="E5564" s="1"/>
      <c r="F5564" s="1"/>
      <c r="G5564" s="45"/>
    </row>
    <row r="5565" spans="1:7">
      <c r="A5565" s="1"/>
      <c r="B5565"/>
      <c r="C5565" s="1"/>
      <c r="D5565" s="1"/>
      <c r="E5565" s="1"/>
      <c r="F5565" s="1"/>
      <c r="G5565" s="45"/>
    </row>
    <row r="5566" spans="1:7">
      <c r="A5566" s="1"/>
      <c r="B5566"/>
      <c r="C5566" s="1"/>
      <c r="D5566" s="1"/>
      <c r="E5566" s="1"/>
      <c r="F5566" s="1"/>
      <c r="G5566" s="45"/>
    </row>
    <row r="5567" spans="1:7">
      <c r="A5567" s="1"/>
      <c r="B5567"/>
      <c r="C5567" s="1"/>
      <c r="D5567" s="1"/>
      <c r="E5567" s="1"/>
      <c r="F5567" s="1"/>
      <c r="G5567" s="45"/>
    </row>
    <row r="5568" spans="1:7">
      <c r="A5568" s="1"/>
      <c r="B5568"/>
      <c r="C5568" s="1"/>
      <c r="D5568" s="1"/>
      <c r="E5568" s="1"/>
      <c r="F5568" s="1"/>
      <c r="G5568" s="45"/>
    </row>
    <row r="5569" spans="1:7">
      <c r="A5569" s="1"/>
      <c r="B5569"/>
      <c r="C5569" s="1"/>
      <c r="D5569" s="1"/>
      <c r="E5569" s="1"/>
      <c r="F5569" s="1"/>
      <c r="G5569" s="45"/>
    </row>
    <row r="5570" spans="1:7">
      <c r="A5570" s="1"/>
      <c r="B5570"/>
      <c r="C5570" s="1"/>
      <c r="D5570" s="1"/>
      <c r="E5570" s="1"/>
      <c r="F5570" s="1"/>
      <c r="G5570" s="45"/>
    </row>
    <row r="5571" spans="1:7">
      <c r="A5571" s="1"/>
      <c r="B5571"/>
      <c r="C5571" s="1"/>
      <c r="D5571" s="1"/>
      <c r="E5571" s="1"/>
      <c r="F5571" s="1"/>
      <c r="G5571" s="45"/>
    </row>
    <row r="5572" spans="1:7">
      <c r="A5572" s="1"/>
      <c r="B5572"/>
      <c r="C5572" s="1"/>
      <c r="D5572" s="1"/>
      <c r="E5572" s="1"/>
      <c r="F5572" s="1"/>
      <c r="G5572" s="45"/>
    </row>
    <row r="5573" spans="1:7">
      <c r="A5573" s="1"/>
      <c r="B5573"/>
      <c r="C5573" s="1"/>
      <c r="D5573" s="1"/>
      <c r="E5573" s="1"/>
      <c r="F5573" s="1"/>
      <c r="G5573" s="45"/>
    </row>
    <row r="5574" spans="1:7">
      <c r="A5574" s="1"/>
      <c r="B5574"/>
      <c r="C5574" s="1"/>
      <c r="D5574" s="1"/>
      <c r="E5574" s="1"/>
      <c r="F5574" s="1"/>
      <c r="G5574" s="45"/>
    </row>
    <row r="5575" spans="1:7">
      <c r="A5575" s="1"/>
      <c r="B5575"/>
      <c r="C5575" s="1"/>
      <c r="D5575" s="1"/>
      <c r="E5575" s="1"/>
      <c r="F5575" s="1"/>
      <c r="G5575" s="45"/>
    </row>
    <row r="5576" spans="1:7">
      <c r="A5576" s="1"/>
      <c r="B5576"/>
      <c r="C5576" s="1"/>
      <c r="D5576" s="1"/>
      <c r="E5576" s="1"/>
      <c r="F5576" s="1"/>
      <c r="G5576" s="45"/>
    </row>
    <row r="5577" spans="1:7">
      <c r="A5577" s="1"/>
      <c r="B5577"/>
      <c r="C5577" s="1"/>
      <c r="D5577" s="1"/>
      <c r="E5577" s="1"/>
      <c r="F5577" s="1"/>
      <c r="G5577" s="45"/>
    </row>
    <row r="5578" spans="1:7">
      <c r="A5578" s="1"/>
      <c r="B5578"/>
      <c r="C5578" s="1"/>
      <c r="D5578" s="1"/>
      <c r="E5578" s="1"/>
      <c r="F5578" s="1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</sheetData>
  <sheetProtection sort="0" autoFilter="0"/>
  <phoneticPr fontId="19" type="noConversion"/>
  <conditionalFormatting sqref="F3:F833">
    <cfRule type="cellIs" dxfId="11" priority="1" operator="greaterThan">
      <formula>0</formula>
    </cfRule>
    <cfRule type="cellIs" dxfId="10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5" r:id="rId4" name="optDernierMois">
          <controlPr defaultSize="0" autoLine="0" autoPict="0" r:id="rId5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4" name="optDernierMois"/>
      </mc:Fallback>
    </mc:AlternateContent>
    <mc:AlternateContent xmlns:mc="http://schemas.openxmlformats.org/markup-compatibility/2006">
      <mc:Choice Requires="x14">
        <control shapeId="3086" r:id="rId6" name="optMoisSuivant">
          <controlPr defaultSize="0" autoLine="0" autoPict="0" r:id="rId7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6" name="optMoisSuivant"/>
      </mc:Fallback>
    </mc:AlternateContent>
    <mc:AlternateContent xmlns:mc="http://schemas.openxmlformats.org/markup-compatibility/2006">
      <mc:Choice Requires="x14">
        <control shapeId="3087" r:id="rId8" name="TextBox1">
          <controlPr defaultSize="0" autoLine="0" r:id="rId9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8" name="TextBox1"/>
      </mc:Fallback>
    </mc:AlternateContent>
    <mc:AlternateContent xmlns:mc="http://schemas.openxmlformats.org/markup-compatibility/2006">
      <mc:Choice Requires="x14">
        <control shapeId="3088" r:id="rId10" name="cboFournisseur">
          <controlPr defaultSize="0" autoLine="0" autoPict="0" r:id="rId11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10" name="cboFournisseur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56"/>
  <sheetViews>
    <sheetView showGridLines="0" showRowColHeaders="0" zoomScaleNormal="100" workbookViewId="0">
      <selection activeCell="B45" sqref="B45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3" spans="1:2" ht="15.75" thickBot="1"/>
    <row r="4" spans="1:2" ht="14.25" customHeight="1">
      <c r="A4" s="97"/>
      <c r="B4" s="98"/>
    </row>
    <row r="5" spans="1:2" ht="19.5">
      <c r="A5" s="99" t="s">
        <v>374</v>
      </c>
      <c r="B5" s="100"/>
    </row>
    <row r="6" spans="1:2" ht="19.5">
      <c r="A6" s="101"/>
      <c r="B6" s="102"/>
    </row>
    <row r="7" spans="1:2" ht="19.5">
      <c r="A7" s="103">
        <v>46143</v>
      </c>
      <c r="B7" s="104"/>
    </row>
    <row r="8" spans="1:2" ht="15.75">
      <c r="A8" s="105"/>
      <c r="B8" s="106"/>
    </row>
    <row r="9" spans="1:2" ht="15.75">
      <c r="A9" s="107"/>
      <c r="B9" s="108"/>
    </row>
    <row r="10" spans="1:2" ht="15.75">
      <c r="A10" s="109"/>
      <c r="B10" s="106"/>
    </row>
    <row r="11" spans="1:2" ht="15.75">
      <c r="A11" s="110" t="s">
        <v>84</v>
      </c>
      <c r="B11" s="111">
        <f>IFERROR(INDEX(EditRatio[Valeur],MATCH("Inventaire début",EditRatio[Indicateur],0)),"")</f>
        <v>8531.61</v>
      </c>
    </row>
    <row r="12" spans="1:2" ht="15.75">
      <c r="A12" s="110" t="s">
        <v>85</v>
      </c>
      <c r="B12" s="112">
        <f>IFERROR(INDEX(EditRatio[Valeur],MATCH("Inventaire Fin",EditRatio[Indicateur],0)),"")</f>
        <v>7831.09</v>
      </c>
    </row>
    <row r="13" spans="1:2" ht="15.75">
      <c r="A13" s="113" t="s">
        <v>86</v>
      </c>
      <c r="B13" s="122">
        <f>IFERROR(INDEX(EditRatio[Valeur],MATCH("Evolution inventaire",EditRatio[Indicateur],0)),"")</f>
        <v>-8.2053686554917404E-2</v>
      </c>
    </row>
    <row r="14" spans="1:2" ht="15.75">
      <c r="A14" s="114"/>
      <c r="B14" s="115"/>
    </row>
    <row r="15" spans="1:2" ht="15.75">
      <c r="A15" s="110" t="s">
        <v>87</v>
      </c>
      <c r="B15" s="128">
        <f>IFERROR(INDEX(EditRatio[Valeur],MATCH("Achats mensuels F&amp;B",EditRatio[Indicateur],0)),"")</f>
        <v>45456.97</v>
      </c>
    </row>
    <row r="16" spans="1:2" ht="15.75">
      <c r="A16" s="114" t="s">
        <v>22</v>
      </c>
      <c r="B16" s="128">
        <v>0</v>
      </c>
    </row>
    <row r="17" spans="1:20" ht="15.75">
      <c r="A17" s="114" t="s">
        <v>24</v>
      </c>
      <c r="B17" s="128">
        <v>0</v>
      </c>
      <c r="D17" s="6" t="s">
        <v>342</v>
      </c>
      <c r="E17" s="6" t="s">
        <v>382</v>
      </c>
      <c r="F17" t="s">
        <v>383</v>
      </c>
      <c r="G17" s="10" t="s">
        <v>410</v>
      </c>
      <c r="H17" s="10" t="s">
        <v>389</v>
      </c>
      <c r="I17" s="92" t="s">
        <v>384</v>
      </c>
      <c r="J17" s="92" t="s">
        <v>385</v>
      </c>
      <c r="K17" s="92" t="s">
        <v>22</v>
      </c>
      <c r="L17" s="92" t="s">
        <v>57</v>
      </c>
      <c r="M17" s="92" t="s">
        <v>55</v>
      </c>
      <c r="N17" s="92" t="s">
        <v>386</v>
      </c>
      <c r="O17" s="92" t="s">
        <v>21</v>
      </c>
      <c r="P17" s="92" t="s">
        <v>387</v>
      </c>
      <c r="Q17" s="92" t="s">
        <v>6</v>
      </c>
      <c r="R17" s="92" t="s">
        <v>388</v>
      </c>
      <c r="S17" s="92" t="s">
        <v>26</v>
      </c>
      <c r="T17" s="10" t="s">
        <v>405</v>
      </c>
    </row>
    <row r="18" spans="1:20" ht="15.75">
      <c r="A18" s="129" t="s">
        <v>25</v>
      </c>
      <c r="B18" s="123">
        <v>0</v>
      </c>
      <c r="D18" s="38">
        <v>46143</v>
      </c>
      <c r="E18" s="143">
        <v>8531.61</v>
      </c>
      <c r="F18" s="44">
        <v>7831.0870000000004</v>
      </c>
      <c r="G18" s="16">
        <v>-8.2109119999999994E-2</v>
      </c>
      <c r="H18" s="2">
        <v>45456.97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509</v>
      </c>
      <c r="O18" s="15">
        <v>0</v>
      </c>
      <c r="P18" s="15">
        <v>509</v>
      </c>
      <c r="Q18" s="15">
        <v>45648.493000000002</v>
      </c>
      <c r="R18" s="15">
        <v>122821.38</v>
      </c>
      <c r="S18" s="136">
        <v>0.37166568999999999</v>
      </c>
      <c r="T18" t="s">
        <v>411</v>
      </c>
    </row>
    <row r="19" spans="1:20" ht="15.75">
      <c r="A19" s="110"/>
      <c r="B19" s="130"/>
      <c r="D19" s="38">
        <v>46113</v>
      </c>
      <c r="E19" s="143">
        <v>7046.63</v>
      </c>
      <c r="F19" s="44">
        <v>8531.61</v>
      </c>
      <c r="G19" s="16">
        <v>0.21073620000000001</v>
      </c>
      <c r="H19" s="2">
        <v>35608.74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609.42999999999995</v>
      </c>
      <c r="O19" s="15">
        <v>0</v>
      </c>
      <c r="P19" s="15">
        <v>609.42999999999995</v>
      </c>
      <c r="Q19" s="15">
        <v>33514.33</v>
      </c>
      <c r="R19" s="15">
        <v>145120.89000000001</v>
      </c>
      <c r="S19" s="136">
        <v>0.23094076999999999</v>
      </c>
      <c r="T19" t="s">
        <v>408</v>
      </c>
    </row>
    <row r="20" spans="1:20" ht="15.75">
      <c r="A20" s="110" t="s">
        <v>390</v>
      </c>
      <c r="B20" s="131">
        <f>IFERROR(INDEX(EditRatio[Valeur],MATCH("Repas",EditRatio[Indicateur],0)),"")</f>
        <v>0</v>
      </c>
      <c r="D20" s="38">
        <v>46082</v>
      </c>
      <c r="E20" s="143">
        <v>6946.16</v>
      </c>
      <c r="F20" s="44">
        <v>7046.63</v>
      </c>
      <c r="G20" s="16">
        <v>1.4464110000000001E-2</v>
      </c>
      <c r="H20" s="2">
        <v>43078.2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591.55999999999995</v>
      </c>
      <c r="O20" s="15">
        <v>0</v>
      </c>
      <c r="P20" s="15">
        <v>591.55999999999995</v>
      </c>
      <c r="Q20" s="15">
        <v>42386.17</v>
      </c>
      <c r="R20" s="15">
        <v>189234.46</v>
      </c>
      <c r="S20" s="136">
        <v>0.22398758999999999</v>
      </c>
      <c r="T20" t="s">
        <v>407</v>
      </c>
    </row>
    <row r="21" spans="1:20" ht="15.75">
      <c r="A21" s="110" t="s">
        <v>401</v>
      </c>
      <c r="B21" s="131">
        <f>IFERROR(INDEX(EditRatio[Valeur],MATCH("Solides",EditRatio[Indicateur],0)),"")</f>
        <v>509</v>
      </c>
      <c r="D21" s="38">
        <v>46054</v>
      </c>
      <c r="E21" s="143">
        <v>9000.35</v>
      </c>
      <c r="F21" s="44">
        <v>6946.16</v>
      </c>
      <c r="G21" s="16">
        <v>-0.22823446</v>
      </c>
      <c r="H21" s="2">
        <v>33609.42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472.15</v>
      </c>
      <c r="O21" s="15">
        <v>0</v>
      </c>
      <c r="P21" s="15">
        <v>472.15</v>
      </c>
      <c r="Q21" s="15">
        <v>35191.46</v>
      </c>
      <c r="R21" s="15">
        <v>132993.54999999999</v>
      </c>
      <c r="S21" s="136">
        <v>0.26461027999999998</v>
      </c>
      <c r="T21" t="s">
        <v>406</v>
      </c>
    </row>
    <row r="22" spans="1:20" ht="15.75">
      <c r="A22" s="110" t="s">
        <v>88</v>
      </c>
      <c r="B22" s="131">
        <f>IFERROR(INDEX(EditRatio[Valeur],MATCH("Autres",EditRatio[Indicateur],0)),"")</f>
        <v>0</v>
      </c>
      <c r="D22" s="38">
        <v>46023</v>
      </c>
      <c r="E22" s="143">
        <v>6524.75</v>
      </c>
      <c r="F22" s="44">
        <v>9000.35</v>
      </c>
      <c r="G22" s="16">
        <v>0.37941683999999998</v>
      </c>
      <c r="H22" s="2">
        <v>50702.69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349.38</v>
      </c>
      <c r="O22" s="15">
        <v>0</v>
      </c>
      <c r="P22" s="15">
        <v>349.38</v>
      </c>
      <c r="Q22" s="15">
        <v>47877.71</v>
      </c>
      <c r="R22" s="15">
        <v>177517.23</v>
      </c>
      <c r="S22" s="136">
        <v>0.26970739999999999</v>
      </c>
      <c r="T22" t="s">
        <v>439</v>
      </c>
    </row>
    <row r="23" spans="1:20" ht="15.75">
      <c r="A23" s="110" t="s">
        <v>89</v>
      </c>
      <c r="B23" s="131">
        <f>IFERROR(INDEX(EditRatio[Valeur],MATCH("Retro",EditRatio[Indicateur],0)),"")</f>
        <v>0</v>
      </c>
      <c r="D23" s="38">
        <v>45992</v>
      </c>
      <c r="E23" s="143">
        <v>9151</v>
      </c>
      <c r="F23" s="44">
        <v>6524.75</v>
      </c>
      <c r="G23" s="16">
        <v>-0.28699048999999999</v>
      </c>
      <c r="H23" s="2">
        <v>33904.57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548.94000000000005</v>
      </c>
      <c r="O23" s="15">
        <v>0</v>
      </c>
      <c r="P23" s="15">
        <v>548.94000000000005</v>
      </c>
      <c r="Q23" s="15">
        <v>35981.879999999997</v>
      </c>
      <c r="R23" s="15">
        <v>142675.88</v>
      </c>
      <c r="S23" s="136">
        <v>0.25219314999999998</v>
      </c>
      <c r="T23" t="s">
        <v>438</v>
      </c>
    </row>
    <row r="24" spans="1:20" ht="15.75">
      <c r="A24" s="116"/>
      <c r="B24" s="117"/>
      <c r="D24" s="38">
        <v>45962</v>
      </c>
      <c r="E24" s="143">
        <v>8401</v>
      </c>
      <c r="F24" s="44">
        <v>9151</v>
      </c>
      <c r="G24" s="16">
        <v>8.9275090000000001E-2</v>
      </c>
      <c r="H24" s="2">
        <v>62496.36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339.73</v>
      </c>
      <c r="O24" s="15">
        <v>0</v>
      </c>
      <c r="P24" s="15">
        <v>339.73</v>
      </c>
      <c r="Q24" s="15">
        <v>61406.63</v>
      </c>
      <c r="R24" s="15">
        <v>212910.35</v>
      </c>
      <c r="S24" s="136">
        <v>0.28841542999999997</v>
      </c>
      <c r="T24" t="s">
        <v>437</v>
      </c>
    </row>
    <row r="25" spans="1:20" ht="15.75">
      <c r="A25" s="110" t="s">
        <v>6</v>
      </c>
      <c r="B25" s="123">
        <f>IFERROR(INDEX(EditRatio[Valeur],MATCH("Consommations",EditRatio[Indicateur],0)),"")</f>
        <v>45647.97</v>
      </c>
      <c r="D25" s="38">
        <v>45931</v>
      </c>
      <c r="E25" s="143">
        <v>8171.1</v>
      </c>
      <c r="F25" s="44">
        <v>8401</v>
      </c>
      <c r="G25" s="16">
        <v>2.8135750000000001E-2</v>
      </c>
      <c r="H25" s="2">
        <v>61769.98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309.24</v>
      </c>
      <c r="O25" s="15">
        <v>0</v>
      </c>
      <c r="P25" s="15">
        <v>309.24</v>
      </c>
      <c r="Q25" s="15">
        <v>61230.84</v>
      </c>
      <c r="R25" s="15">
        <v>205218.93</v>
      </c>
      <c r="S25" s="136">
        <v>0.29836837999999999</v>
      </c>
      <c r="T25" t="s">
        <v>436</v>
      </c>
    </row>
    <row r="26" spans="1:20" ht="15.75">
      <c r="A26" s="114"/>
      <c r="B26" s="115"/>
      <c r="D26" s="38">
        <v>45901</v>
      </c>
      <c r="E26" s="143">
        <v>9455</v>
      </c>
      <c r="F26" s="44">
        <v>8171.1</v>
      </c>
      <c r="G26" s="16">
        <v>-0.13579058999999999</v>
      </c>
      <c r="H26" s="2">
        <v>59617.24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372.34</v>
      </c>
      <c r="O26" s="15">
        <v>0</v>
      </c>
      <c r="P26" s="15">
        <v>372.34</v>
      </c>
      <c r="Q26" s="15">
        <v>60528.800000000003</v>
      </c>
      <c r="R26" s="15">
        <v>230290.68</v>
      </c>
      <c r="S26" s="136">
        <v>0.26283652000000002</v>
      </c>
      <c r="T26" t="s">
        <v>435</v>
      </c>
    </row>
    <row r="27" spans="1:20" ht="15.75">
      <c r="A27" s="110" t="s">
        <v>90</v>
      </c>
      <c r="B27" s="124">
        <f>IFERROR(INDEX(EditRatio[Valeur],MATCH("CA HT",EditRatio[Indicateur],0)),"")</f>
        <v>122821.38</v>
      </c>
      <c r="D27" s="38">
        <v>45870</v>
      </c>
      <c r="E27" s="143">
        <v>8658</v>
      </c>
      <c r="F27" s="44">
        <v>9455</v>
      </c>
      <c r="G27" s="16">
        <v>9.2053590000000005E-2</v>
      </c>
      <c r="H27" s="2">
        <v>19325.52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30.25</v>
      </c>
      <c r="O27" s="15">
        <v>0</v>
      </c>
      <c r="P27" s="15">
        <v>30.25</v>
      </c>
      <c r="Q27" s="15">
        <v>18498.27</v>
      </c>
      <c r="R27" s="15">
        <v>42003.62</v>
      </c>
      <c r="S27" s="136">
        <v>0.44039704000000002</v>
      </c>
      <c r="T27" t="s">
        <v>434</v>
      </c>
    </row>
    <row r="28" spans="1:20" ht="15.75">
      <c r="A28" s="114"/>
      <c r="B28" s="115"/>
      <c r="D28" s="38">
        <v>45839</v>
      </c>
      <c r="E28" s="143">
        <v>10473</v>
      </c>
      <c r="F28" s="44">
        <v>8658</v>
      </c>
      <c r="G28" s="16">
        <v>-0.17330277999999999</v>
      </c>
      <c r="H28" s="2">
        <v>42127.8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43942.8</v>
      </c>
      <c r="R28" s="15">
        <v>184970.87</v>
      </c>
      <c r="S28" s="136">
        <v>0.23756606</v>
      </c>
      <c r="T28" t="s">
        <v>433</v>
      </c>
    </row>
    <row r="29" spans="1:20" ht="15.75">
      <c r="A29" s="113"/>
      <c r="B29" s="118"/>
      <c r="D29" s="38">
        <v>45809</v>
      </c>
      <c r="E29" s="143">
        <v>11471.38</v>
      </c>
      <c r="F29" s="44">
        <v>10473</v>
      </c>
      <c r="G29" s="16">
        <v>-8.7032250000000005E-2</v>
      </c>
      <c r="H29" s="2">
        <v>66503.39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67501.77</v>
      </c>
      <c r="R29" s="15">
        <v>269745.28000000003</v>
      </c>
      <c r="S29" s="136">
        <v>0.25024264000000002</v>
      </c>
      <c r="T29" t="s">
        <v>432</v>
      </c>
    </row>
    <row r="30" spans="1:20" ht="15.75">
      <c r="A30" s="110" t="s">
        <v>91</v>
      </c>
      <c r="B30" s="121">
        <f>IFERROR(INDEX(EditRatio[Valeur],MATCH("Ratio",EditRatio[Indicateur],0)),"")</f>
        <v>0.37166143223598402</v>
      </c>
      <c r="D30" s="38">
        <v>45778</v>
      </c>
      <c r="E30" s="143">
        <v>13759.785</v>
      </c>
      <c r="F30" s="44">
        <v>11471.38</v>
      </c>
      <c r="G30" s="16">
        <v>-0.16631109999999999</v>
      </c>
      <c r="H30" s="2">
        <v>52243.53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54531.934999999998</v>
      </c>
      <c r="R30" s="15">
        <v>164229.01</v>
      </c>
      <c r="S30" s="136">
        <v>0.33204813</v>
      </c>
      <c r="T30" t="s">
        <v>431</v>
      </c>
    </row>
    <row r="31" spans="1:20" ht="15.75" thickBot="1">
      <c r="A31" s="119"/>
      <c r="B31" s="120"/>
      <c r="D31" s="38">
        <v>45748</v>
      </c>
      <c r="E31" s="143">
        <v>8264.1059999999998</v>
      </c>
      <c r="F31" s="44">
        <v>13759.785</v>
      </c>
      <c r="G31" s="16">
        <v>0.66500587</v>
      </c>
      <c r="H31" s="2">
        <v>49953.55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44457.870999999999</v>
      </c>
      <c r="R31" s="15">
        <v>156296.95000000001</v>
      </c>
      <c r="S31" s="136">
        <v>0.2844449</v>
      </c>
      <c r="T31" t="s">
        <v>430</v>
      </c>
    </row>
    <row r="32" spans="1:20">
      <c r="D32" s="38">
        <v>45717</v>
      </c>
      <c r="E32" s="143">
        <v>8770.44</v>
      </c>
      <c r="F32" s="44">
        <v>8264.1059999999998</v>
      </c>
      <c r="G32" s="16">
        <v>-5.7731879999999999E-2</v>
      </c>
      <c r="H32" s="2">
        <v>50304.89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50811.224000000002</v>
      </c>
      <c r="R32" s="15">
        <v>179553.59</v>
      </c>
      <c r="S32" s="136">
        <v>0.28298640000000003</v>
      </c>
      <c r="T32" t="s">
        <v>429</v>
      </c>
    </row>
    <row r="33" spans="1:20" ht="14.25" customHeight="1">
      <c r="D33" s="38">
        <v>45689</v>
      </c>
      <c r="E33" s="143">
        <v>10756.6067</v>
      </c>
      <c r="F33" s="44">
        <v>8770.44</v>
      </c>
      <c r="G33" s="16">
        <v>-0.18464621000000001</v>
      </c>
      <c r="H33" s="2">
        <v>32142.6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34128.7667</v>
      </c>
      <c r="R33" s="15">
        <v>110103.45</v>
      </c>
      <c r="S33" s="136">
        <v>0.30997000000000002</v>
      </c>
      <c r="T33" t="s">
        <v>428</v>
      </c>
    </row>
    <row r="34" spans="1:20" ht="15.75" thickBot="1">
      <c r="D34" s="38">
        <v>45658</v>
      </c>
      <c r="E34" s="143">
        <v>9928.02</v>
      </c>
      <c r="F34" s="44">
        <v>10756.6067</v>
      </c>
      <c r="G34" s="16">
        <v>8.3459409999999998E-2</v>
      </c>
      <c r="H34" s="2">
        <v>45983.46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45154.873299999999</v>
      </c>
      <c r="R34" s="15">
        <v>172183.17</v>
      </c>
      <c r="S34" s="136">
        <v>0.26224904999999998</v>
      </c>
      <c r="T34" t="s">
        <v>427</v>
      </c>
    </row>
    <row r="35" spans="1:20">
      <c r="A35" s="132" t="s">
        <v>391</v>
      </c>
      <c r="D35" s="38">
        <v>45627</v>
      </c>
      <c r="E35" s="143">
        <v>11966.329</v>
      </c>
      <c r="F35" s="44">
        <v>9928.02</v>
      </c>
      <c r="G35" s="16">
        <v>-0.17033703</v>
      </c>
      <c r="H35" s="2">
        <v>38326.870000000003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40365.178999999996</v>
      </c>
      <c r="R35" s="15">
        <v>150088.16</v>
      </c>
      <c r="S35" s="136">
        <v>0.26894312999999997</v>
      </c>
      <c r="T35" t="s">
        <v>426</v>
      </c>
    </row>
    <row r="36" spans="1:20">
      <c r="A36" s="133" t="s">
        <v>392</v>
      </c>
      <c r="D36" s="38">
        <v>45597</v>
      </c>
      <c r="E36" s="143">
        <v>10272.705</v>
      </c>
      <c r="F36" s="44">
        <v>11966.329</v>
      </c>
      <c r="G36" s="16">
        <v>0.16486640999999999</v>
      </c>
      <c r="H36" s="2">
        <v>39877.269999999997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38183.646000000001</v>
      </c>
      <c r="R36" s="15">
        <v>154360.6</v>
      </c>
      <c r="S36" s="136">
        <v>0.24736653</v>
      </c>
      <c r="T36" t="s">
        <v>425</v>
      </c>
    </row>
    <row r="37" spans="1:20">
      <c r="A37" s="133" t="s">
        <v>51</v>
      </c>
      <c r="D37" s="38">
        <v>45566</v>
      </c>
      <c r="E37" s="143">
        <v>10461.535</v>
      </c>
      <c r="F37" s="44">
        <v>10272.705</v>
      </c>
      <c r="G37" s="16">
        <v>-1.8049929999999999E-2</v>
      </c>
      <c r="H37" s="2">
        <v>56429.32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56618.15</v>
      </c>
      <c r="R37" s="15">
        <v>229590.33</v>
      </c>
      <c r="S37" s="136">
        <v>0.24660512000000001</v>
      </c>
      <c r="T37" t="s">
        <v>424</v>
      </c>
    </row>
    <row r="38" spans="1:20">
      <c r="A38" s="133" t="s">
        <v>393</v>
      </c>
      <c r="D38" s="38">
        <v>45536</v>
      </c>
      <c r="E38" s="143">
        <v>11031.823</v>
      </c>
      <c r="F38" s="44">
        <v>10461.535</v>
      </c>
      <c r="G38" s="16">
        <v>-5.1694810000000001E-2</v>
      </c>
      <c r="H38" s="2">
        <v>57816.78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58387.067999999999</v>
      </c>
      <c r="R38" s="15">
        <v>232855.23</v>
      </c>
      <c r="S38" s="136">
        <v>0.25074406999999999</v>
      </c>
      <c r="T38" t="s">
        <v>423</v>
      </c>
    </row>
    <row r="39" spans="1:20">
      <c r="A39" s="133" t="s">
        <v>394</v>
      </c>
      <c r="D39" s="38">
        <v>45505</v>
      </c>
      <c r="E39" s="143">
        <v>10886.465</v>
      </c>
      <c r="F39" s="44">
        <v>11031.823</v>
      </c>
      <c r="G39" s="16">
        <v>1.335218E-2</v>
      </c>
      <c r="H39" s="2">
        <v>14737.33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14591.972</v>
      </c>
      <c r="R39" s="15">
        <v>30263.67</v>
      </c>
      <c r="S39" s="136">
        <v>0.48216134999999999</v>
      </c>
      <c r="T39" t="s">
        <v>422</v>
      </c>
    </row>
    <row r="40" spans="1:20">
      <c r="A40" s="133" t="s">
        <v>395</v>
      </c>
      <c r="D40" s="38">
        <v>45474</v>
      </c>
      <c r="E40" s="143">
        <v>12134.714</v>
      </c>
      <c r="F40" s="44">
        <v>10886.465</v>
      </c>
      <c r="G40" s="16">
        <v>-0.10286596000000001</v>
      </c>
      <c r="H40" s="2">
        <v>24570.98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25819.228999999999</v>
      </c>
      <c r="R40" s="15">
        <v>105215.41</v>
      </c>
      <c r="S40" s="136">
        <v>0.24539399000000001</v>
      </c>
      <c r="T40" t="s">
        <v>421</v>
      </c>
    </row>
    <row r="41" spans="1:20">
      <c r="A41" s="133" t="s">
        <v>396</v>
      </c>
      <c r="D41" s="38">
        <v>45444</v>
      </c>
      <c r="E41" s="143">
        <v>14080.453</v>
      </c>
      <c r="F41" s="44">
        <v>12134.714</v>
      </c>
      <c r="G41" s="16">
        <v>-0.13818723999999999</v>
      </c>
      <c r="H41" s="2">
        <v>57553.39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59499.129000000001</v>
      </c>
      <c r="R41" s="15">
        <v>246043.97</v>
      </c>
      <c r="S41" s="136">
        <v>0.24182314999999999</v>
      </c>
      <c r="T41" t="s">
        <v>420</v>
      </c>
    </row>
    <row r="42" spans="1:20">
      <c r="A42" s="134" t="s">
        <v>397</v>
      </c>
      <c r="D42" s="38">
        <v>45413</v>
      </c>
      <c r="E42" s="143">
        <v>13683.671</v>
      </c>
      <c r="F42" s="44">
        <v>14080.453</v>
      </c>
      <c r="G42" s="16">
        <v>2.8996750000000002E-2</v>
      </c>
      <c r="H42" s="2">
        <v>43356.1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42959.317999999999</v>
      </c>
      <c r="R42" s="15">
        <v>155488.57999999999</v>
      </c>
      <c r="S42" s="136">
        <v>0.27628599999999998</v>
      </c>
      <c r="T42" t="s">
        <v>419</v>
      </c>
    </row>
    <row r="43" spans="1:20">
      <c r="A43" s="133" t="s">
        <v>398</v>
      </c>
      <c r="D43" s="38">
        <v>45383</v>
      </c>
      <c r="E43" s="143">
        <v>14299.710999999999</v>
      </c>
      <c r="F43" s="44">
        <v>13683.671</v>
      </c>
      <c r="G43" s="16">
        <v>-4.3080590000000002E-2</v>
      </c>
      <c r="H43" s="2">
        <v>33918.620000000003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34534.660000000003</v>
      </c>
      <c r="R43" s="15">
        <v>130583.32</v>
      </c>
      <c r="S43" s="136">
        <v>0.26446456000000002</v>
      </c>
      <c r="T43" t="s">
        <v>418</v>
      </c>
    </row>
    <row r="44" spans="1:20">
      <c r="A44" s="134" t="s">
        <v>399</v>
      </c>
      <c r="D44" s="38">
        <v>45352</v>
      </c>
      <c r="E44" s="143">
        <v>7514.9070000000002</v>
      </c>
      <c r="F44" s="44">
        <v>14299.710999999999</v>
      </c>
      <c r="G44" s="16">
        <v>0.90284604000000002</v>
      </c>
      <c r="H44" s="2">
        <v>43829.13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37044.326000000001</v>
      </c>
      <c r="R44" s="15">
        <v>148009.26</v>
      </c>
      <c r="S44" s="136">
        <v>0.25028383999999998</v>
      </c>
      <c r="T44" t="s">
        <v>417</v>
      </c>
    </row>
    <row r="45" spans="1:20" ht="15.75" thickBot="1">
      <c r="A45" s="135" t="s">
        <v>400</v>
      </c>
      <c r="D45" s="38">
        <v>45323</v>
      </c>
      <c r="E45" s="143">
        <v>11040.575999999999</v>
      </c>
      <c r="F45" s="44">
        <v>7514.9070000000002</v>
      </c>
      <c r="G45" s="16">
        <v>-0.31933741999999998</v>
      </c>
      <c r="H45" s="2">
        <v>33866.17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37391.839</v>
      </c>
      <c r="R45" s="15">
        <v>119780.88</v>
      </c>
      <c r="S45" s="136">
        <v>0.31216867999999998</v>
      </c>
      <c r="T45" t="s">
        <v>416</v>
      </c>
    </row>
    <row r="47" spans="1:20">
      <c r="A47"/>
    </row>
    <row r="49" spans="1:17">
      <c r="A49" s="127"/>
    </row>
    <row r="51" spans="1:17">
      <c r="Q51" s="126"/>
    </row>
    <row r="53" spans="1:17">
      <c r="F53"/>
    </row>
    <row r="54" spans="1:17">
      <c r="F54" s="31"/>
    </row>
    <row r="55" spans="1:17">
      <c r="F55"/>
    </row>
    <row r="56" spans="1:17">
      <c r="F56" s="144"/>
    </row>
  </sheetData>
  <sheetProtection selectLockedCells="1" sort="0" autoFilter="0"/>
  <conditionalFormatting sqref="B13">
    <cfRule type="cellIs" dxfId="9" priority="7" operator="lessThan">
      <formula>0</formula>
    </cfRule>
  </conditionalFormatting>
  <conditionalFormatting sqref="S18:S45">
    <cfRule type="expression" dxfId="8" priority="9">
      <formula>$S18&gt;0.32</formula>
    </cfRule>
  </conditionalFormatting>
  <conditionalFormatting sqref="G18:G45">
    <cfRule type="expression" dxfId="7" priority="2">
      <formula>$G18&lt;0</formula>
    </cfRule>
  </conditionalFormatting>
  <conditionalFormatting sqref="B18">
    <cfRule type="expression" dxfId="6" priority="1">
      <formula>$B$18&lt;0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  <mc:AlternateContent xmlns:mc="http://schemas.openxmlformats.org/markup-compatibility/2006">
      <mc:Choice Requires="x14">
        <control shapeId="4098" r:id="rId6" name="CmdValider">
          <controlPr defaultSize="0" autoLine="0" r:id="rId7">
            <anchor moveWithCells="1">
              <from>
                <xdr:col>0</xdr:col>
                <xdr:colOff>1266825</xdr:colOff>
                <xdr:row>31</xdr:row>
                <xdr:rowOff>104775</xdr:rowOff>
              </from>
              <to>
                <xdr:col>1</xdr:col>
                <xdr:colOff>457200</xdr:colOff>
                <xdr:row>33</xdr:row>
                <xdr:rowOff>19050</xdr:rowOff>
              </to>
            </anchor>
          </controlPr>
        </control>
      </mc:Choice>
      <mc:Fallback>
        <control shapeId="4098" r:id="rId6" name="CmdValider"/>
      </mc:Fallback>
    </mc:AlternateContent>
  </controls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I16" sqref="I16"/>
    </sheetView>
  </sheetViews>
  <sheetFormatPr baseColWidth="10" defaultRowHeight="15"/>
  <cols>
    <col min="1" max="1" width="11.85546875" bestFit="1" customWidth="1"/>
    <col min="2" max="2" width="15.1406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29</v>
      </c>
      <c r="B1" t="s">
        <v>5</v>
      </c>
      <c r="F1" s="65" t="s">
        <v>63</v>
      </c>
      <c r="G1" s="39"/>
      <c r="I1" s="65" t="s">
        <v>62</v>
      </c>
      <c r="J1" s="39"/>
      <c r="L1" s="65" t="s">
        <v>61</v>
      </c>
      <c r="M1" s="39"/>
      <c r="N1" s="39"/>
      <c r="O1" s="39"/>
      <c r="P1" s="39"/>
      <c r="Q1" s="93"/>
      <c r="R1" s="5" t="s">
        <v>377</v>
      </c>
      <c r="W1" s="5" t="s">
        <v>402</v>
      </c>
      <c r="X1" t="s">
        <v>409</v>
      </c>
      <c r="Y1" t="s">
        <v>404</v>
      </c>
      <c r="Z1" t="s">
        <v>403</v>
      </c>
    </row>
    <row r="2" spans="1:26" ht="15.75" thickBot="1">
      <c r="A2" s="74">
        <v>46143</v>
      </c>
      <c r="B2" t="s">
        <v>412</v>
      </c>
      <c r="D2" s="3" t="s">
        <v>81</v>
      </c>
      <c r="F2" s="72" t="s">
        <v>29</v>
      </c>
      <c r="G2" s="73" t="s">
        <v>5</v>
      </c>
      <c r="I2" t="s">
        <v>49</v>
      </c>
      <c r="J2" t="s">
        <v>50</v>
      </c>
      <c r="L2" t="s">
        <v>75</v>
      </c>
      <c r="M2" t="s">
        <v>59</v>
      </c>
      <c r="N2" t="s">
        <v>60</v>
      </c>
      <c r="O2" t="s">
        <v>6</v>
      </c>
      <c r="P2" t="s">
        <v>26</v>
      </c>
      <c r="S2">
        <v>2024</v>
      </c>
      <c r="T2">
        <v>2025</v>
      </c>
      <c r="U2">
        <v>2026</v>
      </c>
      <c r="W2" s="3" t="s">
        <v>416</v>
      </c>
      <c r="X2" s="2">
        <v>37391.839</v>
      </c>
      <c r="Y2" s="2">
        <v>119780.88</v>
      </c>
      <c r="Z2" s="16">
        <v>0.31216867999999998</v>
      </c>
    </row>
    <row r="3" spans="1:26" ht="16.5" thickBot="1">
      <c r="A3" s="74">
        <v>46113</v>
      </c>
      <c r="B3" t="s">
        <v>30</v>
      </c>
      <c r="D3" s="90">
        <v>46143</v>
      </c>
      <c r="F3" s="66">
        <v>46113</v>
      </c>
      <c r="G3" s="67" t="s">
        <v>30</v>
      </c>
      <c r="I3" t="s">
        <v>51</v>
      </c>
      <c r="J3" s="2">
        <v>8531.61</v>
      </c>
      <c r="L3" s="31">
        <v>46113</v>
      </c>
      <c r="M3" t="s">
        <v>74</v>
      </c>
      <c r="N3" s="2">
        <v>145120.89000000001</v>
      </c>
      <c r="O3" s="2">
        <v>39198.480000000003</v>
      </c>
      <c r="P3" s="16">
        <v>0.27010000000000001</v>
      </c>
      <c r="Q3" s="16"/>
      <c r="R3" s="3" t="s">
        <v>17</v>
      </c>
      <c r="S3" s="2">
        <v>11031.82</v>
      </c>
      <c r="T3" s="2">
        <v>9455</v>
      </c>
      <c r="U3" s="2"/>
      <c r="W3" s="3" t="s">
        <v>417</v>
      </c>
      <c r="X3" s="2">
        <v>37044.326000000001</v>
      </c>
      <c r="Y3" s="2">
        <v>148009.26</v>
      </c>
      <c r="Z3" s="16">
        <v>0.25028383999999998</v>
      </c>
    </row>
    <row r="4" spans="1:26" ht="15.75" thickBot="1">
      <c r="A4" s="74">
        <v>46082</v>
      </c>
      <c r="B4" t="s">
        <v>27</v>
      </c>
      <c r="D4" t="s">
        <v>80</v>
      </c>
      <c r="F4" s="66">
        <v>46082</v>
      </c>
      <c r="G4" s="67" t="s">
        <v>27</v>
      </c>
      <c r="I4" t="s">
        <v>52</v>
      </c>
      <c r="J4" s="2">
        <v>7831.09</v>
      </c>
      <c r="L4" s="31">
        <v>46082</v>
      </c>
      <c r="M4" t="s">
        <v>73</v>
      </c>
      <c r="N4" s="2">
        <v>189234.46</v>
      </c>
      <c r="O4" s="2">
        <v>38644.550000000003</v>
      </c>
      <c r="P4" s="16">
        <v>0.20419999999999999</v>
      </c>
      <c r="Q4" s="16"/>
      <c r="R4" s="3" t="s">
        <v>339</v>
      </c>
      <c r="S4" s="2">
        <v>9928.02</v>
      </c>
      <c r="T4" s="2">
        <v>6524.75</v>
      </c>
      <c r="U4" s="2"/>
      <c r="W4" s="3" t="s">
        <v>418</v>
      </c>
      <c r="X4" s="2">
        <v>34534.660000000003</v>
      </c>
      <c r="Y4" s="2">
        <v>130583.32</v>
      </c>
      <c r="Z4" s="16">
        <v>0.26446456000000002</v>
      </c>
    </row>
    <row r="5" spans="1:26" ht="15.75" thickBot="1">
      <c r="A5" s="74">
        <v>46054</v>
      </c>
      <c r="B5" t="s">
        <v>31</v>
      </c>
      <c r="D5" s="81">
        <v>46174</v>
      </c>
      <c r="F5" s="66">
        <v>46054</v>
      </c>
      <c r="G5" s="67" t="s">
        <v>31</v>
      </c>
      <c r="I5" t="s">
        <v>53</v>
      </c>
      <c r="J5" s="16">
        <v>-8.2053686554917404E-2</v>
      </c>
      <c r="L5" s="31">
        <v>46054</v>
      </c>
      <c r="M5" t="s">
        <v>72</v>
      </c>
      <c r="N5" s="2">
        <v>132993.54999999999</v>
      </c>
      <c r="O5" s="2">
        <v>38671.03</v>
      </c>
      <c r="P5" s="16">
        <v>0.2908</v>
      </c>
      <c r="Q5" s="16"/>
      <c r="R5" s="3" t="s">
        <v>338</v>
      </c>
      <c r="S5" s="2">
        <v>11966.33</v>
      </c>
      <c r="T5" s="2">
        <v>9151</v>
      </c>
      <c r="U5" s="2"/>
      <c r="W5" s="3" t="s">
        <v>419</v>
      </c>
      <c r="X5" s="2">
        <v>42959.317999999999</v>
      </c>
      <c r="Y5" s="2">
        <v>155488.57999999999</v>
      </c>
      <c r="Z5" s="16">
        <v>0.27628599999999998</v>
      </c>
    </row>
    <row r="6" spans="1:26">
      <c r="A6" s="74">
        <v>46023</v>
      </c>
      <c r="B6" t="s">
        <v>32</v>
      </c>
      <c r="D6" s="3" t="s">
        <v>373</v>
      </c>
      <c r="F6" s="66">
        <v>46023</v>
      </c>
      <c r="G6" s="67" t="s">
        <v>32</v>
      </c>
      <c r="I6" t="s">
        <v>54</v>
      </c>
      <c r="J6" s="2">
        <v>45456.97</v>
      </c>
      <c r="L6" s="31">
        <v>46023</v>
      </c>
      <c r="M6" t="s">
        <v>71</v>
      </c>
      <c r="N6" s="2">
        <v>177517.23</v>
      </c>
      <c r="O6" s="2">
        <v>43708.76</v>
      </c>
      <c r="P6" s="16">
        <v>0.2462</v>
      </c>
      <c r="Q6" s="16"/>
      <c r="R6" s="3" t="s">
        <v>337</v>
      </c>
      <c r="S6" s="2">
        <v>10272.709999999999</v>
      </c>
      <c r="T6" s="2">
        <v>8401</v>
      </c>
      <c r="U6" s="2"/>
      <c r="W6" s="3" t="s">
        <v>420</v>
      </c>
      <c r="X6" s="2">
        <v>59499.129000000001</v>
      </c>
      <c r="Y6" s="2">
        <v>246043.97</v>
      </c>
      <c r="Z6" s="16">
        <v>0.24182314999999999</v>
      </c>
    </row>
    <row r="7" spans="1:26">
      <c r="A7" s="74">
        <v>45992</v>
      </c>
      <c r="B7" t="s">
        <v>33</v>
      </c>
      <c r="D7" s="84">
        <v>46143</v>
      </c>
      <c r="F7" s="66">
        <v>45992</v>
      </c>
      <c r="G7" s="67" t="s">
        <v>33</v>
      </c>
      <c r="I7" t="s">
        <v>22</v>
      </c>
      <c r="J7" s="2">
        <v>0</v>
      </c>
      <c r="L7" s="31">
        <v>45992</v>
      </c>
      <c r="M7" t="s">
        <v>70</v>
      </c>
      <c r="N7" s="2">
        <v>142675.88</v>
      </c>
      <c r="O7" s="2">
        <v>41611.46</v>
      </c>
      <c r="P7" s="16">
        <v>0.29170000000000001</v>
      </c>
      <c r="Q7" s="16"/>
      <c r="R7" s="3" t="s">
        <v>336</v>
      </c>
      <c r="S7" s="2">
        <v>10461.540000000001</v>
      </c>
      <c r="T7" s="2">
        <v>8171.1</v>
      </c>
      <c r="U7" s="2"/>
      <c r="W7" s="3" t="s">
        <v>421</v>
      </c>
      <c r="X7" s="2">
        <v>25819.228999999999</v>
      </c>
      <c r="Y7" s="2">
        <v>105215.41</v>
      </c>
      <c r="Z7" s="16">
        <v>0.24539399000000001</v>
      </c>
    </row>
    <row r="8" spans="1:26">
      <c r="A8" s="74">
        <v>45962</v>
      </c>
      <c r="B8" t="s">
        <v>34</v>
      </c>
      <c r="F8" s="66">
        <v>45962</v>
      </c>
      <c r="G8" s="67" t="s">
        <v>34</v>
      </c>
      <c r="I8" t="s">
        <v>24</v>
      </c>
      <c r="J8" s="2">
        <v>0</v>
      </c>
      <c r="L8" s="31">
        <v>45962</v>
      </c>
      <c r="M8" t="s">
        <v>69</v>
      </c>
      <c r="N8" s="2">
        <v>212910.35</v>
      </c>
      <c r="O8" s="2">
        <v>65697.11</v>
      </c>
      <c r="P8" s="16">
        <v>0.30859999999999999</v>
      </c>
      <c r="Q8" s="16"/>
      <c r="R8" s="3" t="s">
        <v>335</v>
      </c>
      <c r="S8" s="2">
        <v>10886.47</v>
      </c>
      <c r="T8" s="2">
        <v>8658</v>
      </c>
      <c r="U8" s="2"/>
      <c r="W8" s="3" t="s">
        <v>422</v>
      </c>
      <c r="X8" s="2">
        <v>14591.972</v>
      </c>
      <c r="Y8" s="2">
        <v>30263.67</v>
      </c>
      <c r="Z8" s="16">
        <v>0.48216134999999999</v>
      </c>
    </row>
    <row r="9" spans="1:26">
      <c r="A9" s="74">
        <v>45931</v>
      </c>
      <c r="B9" t="s">
        <v>35</v>
      </c>
      <c r="D9" s="142"/>
      <c r="F9" s="66">
        <v>45931</v>
      </c>
      <c r="G9" s="67" t="s">
        <v>35</v>
      </c>
      <c r="I9" t="s">
        <v>25</v>
      </c>
      <c r="J9" s="2">
        <v>0</v>
      </c>
      <c r="L9" s="31">
        <v>45931</v>
      </c>
      <c r="M9" t="s">
        <v>68</v>
      </c>
      <c r="N9" s="2">
        <v>205218.93</v>
      </c>
      <c r="O9" s="2">
        <v>57101.4</v>
      </c>
      <c r="P9" s="16">
        <v>0.2782</v>
      </c>
      <c r="Q9" s="16"/>
      <c r="R9" s="3" t="s">
        <v>18</v>
      </c>
      <c r="S9" s="2">
        <v>12134.71</v>
      </c>
      <c r="T9" s="2">
        <v>10473</v>
      </c>
      <c r="U9" s="2"/>
      <c r="W9" s="3" t="s">
        <v>423</v>
      </c>
      <c r="X9" s="2">
        <v>58387.067999999999</v>
      </c>
      <c r="Y9" s="2">
        <v>232855.23</v>
      </c>
      <c r="Z9" s="16">
        <v>0.25074406999999999</v>
      </c>
    </row>
    <row r="10" spans="1:26">
      <c r="A10" s="74">
        <v>45901</v>
      </c>
      <c r="B10" t="s">
        <v>36</v>
      </c>
      <c r="F10" s="66">
        <v>45901</v>
      </c>
      <c r="G10" s="67" t="s">
        <v>36</v>
      </c>
      <c r="I10" t="s">
        <v>55</v>
      </c>
      <c r="J10" s="2">
        <v>0</v>
      </c>
      <c r="L10" s="31">
        <v>45901</v>
      </c>
      <c r="M10" t="s">
        <v>67</v>
      </c>
      <c r="N10" s="2">
        <v>230290.68</v>
      </c>
      <c r="O10" s="2">
        <v>67406.929999999993</v>
      </c>
      <c r="P10" s="16">
        <v>0.29270000000000002</v>
      </c>
      <c r="Q10" s="16"/>
      <c r="R10" s="3" t="s">
        <v>19</v>
      </c>
      <c r="S10" s="2">
        <v>14080.45</v>
      </c>
      <c r="T10" s="2">
        <v>11471.38</v>
      </c>
      <c r="U10" s="2">
        <v>7831.09</v>
      </c>
      <c r="W10" s="3" t="s">
        <v>424</v>
      </c>
      <c r="X10" s="2">
        <v>56618.15</v>
      </c>
      <c r="Y10" s="2">
        <v>229590.33</v>
      </c>
      <c r="Z10" s="16">
        <v>0.24660512000000001</v>
      </c>
    </row>
    <row r="11" spans="1:26">
      <c r="A11" s="74">
        <v>45870</v>
      </c>
      <c r="B11" t="s">
        <v>15</v>
      </c>
      <c r="F11" s="66">
        <v>45870</v>
      </c>
      <c r="G11" s="67" t="s">
        <v>15</v>
      </c>
      <c r="I11" t="s">
        <v>56</v>
      </c>
      <c r="J11" s="2">
        <v>509</v>
      </c>
      <c r="L11" s="31">
        <v>45870</v>
      </c>
      <c r="M11" t="s">
        <v>66</v>
      </c>
      <c r="N11" s="2">
        <v>42003.62</v>
      </c>
      <c r="O11" s="2">
        <v>8323.16</v>
      </c>
      <c r="P11" s="16">
        <v>0.19819999999999999</v>
      </c>
      <c r="Q11" s="16"/>
      <c r="R11" s="3" t="s">
        <v>334</v>
      </c>
      <c r="S11" s="2">
        <v>13683.67</v>
      </c>
      <c r="T11" s="2">
        <v>13759.79</v>
      </c>
      <c r="U11" s="2">
        <v>8531.61</v>
      </c>
      <c r="W11" s="3" t="s">
        <v>425</v>
      </c>
      <c r="X11" s="2">
        <v>38183.646000000001</v>
      </c>
      <c r="Y11" s="2">
        <v>154360.6</v>
      </c>
      <c r="Z11" s="16">
        <v>0.24736653</v>
      </c>
    </row>
    <row r="12" spans="1:26">
      <c r="A12" s="74">
        <v>45839</v>
      </c>
      <c r="B12" t="s">
        <v>37</v>
      </c>
      <c r="F12" s="66">
        <v>45839</v>
      </c>
      <c r="G12" s="67" t="s">
        <v>37</v>
      </c>
      <c r="I12" t="s">
        <v>21</v>
      </c>
      <c r="J12" s="2">
        <v>0</v>
      </c>
      <c r="L12" s="31">
        <v>45839</v>
      </c>
      <c r="M12" t="s">
        <v>65</v>
      </c>
      <c r="N12" s="2">
        <v>184970.87</v>
      </c>
      <c r="O12" s="2">
        <v>50215.14</v>
      </c>
      <c r="P12" s="16">
        <v>0.27150000000000002</v>
      </c>
      <c r="Q12" s="16"/>
      <c r="R12" s="3" t="s">
        <v>20</v>
      </c>
      <c r="S12" s="2">
        <v>14299.71</v>
      </c>
      <c r="T12" s="2">
        <v>8264.11</v>
      </c>
      <c r="U12" s="2">
        <v>7046.63</v>
      </c>
      <c r="W12" s="3" t="s">
        <v>426</v>
      </c>
      <c r="X12" s="2">
        <v>40365.178999999996</v>
      </c>
      <c r="Y12" s="2">
        <v>150088.16</v>
      </c>
      <c r="Z12" s="16">
        <v>0.26894312999999997</v>
      </c>
    </row>
    <row r="13" spans="1:26">
      <c r="A13" s="74">
        <v>45809</v>
      </c>
      <c r="B13" t="s">
        <v>14</v>
      </c>
      <c r="F13" s="66">
        <v>45809</v>
      </c>
      <c r="G13" s="67" t="s">
        <v>14</v>
      </c>
      <c r="I13" t="s">
        <v>57</v>
      </c>
      <c r="J13" s="2">
        <v>0</v>
      </c>
      <c r="L13" s="31">
        <v>45809</v>
      </c>
      <c r="M13" t="s">
        <v>413</v>
      </c>
      <c r="N13" s="2">
        <v>269745.28000000003</v>
      </c>
      <c r="O13" s="2">
        <v>73798.69</v>
      </c>
      <c r="P13" s="16">
        <v>0.27360000000000001</v>
      </c>
      <c r="Q13" s="16"/>
      <c r="R13" s="3" t="s">
        <v>333</v>
      </c>
      <c r="S13" s="2">
        <v>7514.91</v>
      </c>
      <c r="T13" s="2">
        <v>8770.44</v>
      </c>
      <c r="U13" s="2">
        <v>6946.16</v>
      </c>
      <c r="W13" s="3" t="s">
        <v>427</v>
      </c>
      <c r="X13" s="2">
        <v>45154.873299999999</v>
      </c>
      <c r="Y13" s="2">
        <v>172183.17</v>
      </c>
      <c r="Z13" s="16">
        <v>0.26224904999999998</v>
      </c>
    </row>
    <row r="14" spans="1:26">
      <c r="A14" s="74">
        <v>45778</v>
      </c>
      <c r="B14" t="s">
        <v>13</v>
      </c>
      <c r="F14" s="66">
        <v>45778</v>
      </c>
      <c r="G14" s="67" t="s">
        <v>13</v>
      </c>
      <c r="I14" t="s">
        <v>6</v>
      </c>
      <c r="J14" s="2">
        <v>45647.97</v>
      </c>
      <c r="R14" s="3" t="s">
        <v>332</v>
      </c>
      <c r="S14" s="2">
        <v>11040.58</v>
      </c>
      <c r="T14" s="2">
        <v>10756.61</v>
      </c>
      <c r="U14" s="2">
        <v>9000.35</v>
      </c>
      <c r="W14" s="3" t="s">
        <v>428</v>
      </c>
      <c r="X14" s="2">
        <v>34128.7667</v>
      </c>
      <c r="Y14" s="2">
        <v>110103.45</v>
      </c>
      <c r="Z14" s="16">
        <v>0.30997000000000002</v>
      </c>
    </row>
    <row r="15" spans="1:26">
      <c r="A15" s="74">
        <v>45748</v>
      </c>
      <c r="B15" t="s">
        <v>38</v>
      </c>
      <c r="F15" s="66">
        <v>45748</v>
      </c>
      <c r="G15" s="67" t="s">
        <v>38</v>
      </c>
      <c r="I15" t="s">
        <v>58</v>
      </c>
      <c r="J15" s="2">
        <v>122821.38</v>
      </c>
      <c r="R15" s="3" t="s">
        <v>0</v>
      </c>
      <c r="S15" s="2">
        <v>137300.91999999998</v>
      </c>
      <c r="T15" s="2">
        <v>113856.18</v>
      </c>
      <c r="U15" s="2">
        <v>39355.840000000004</v>
      </c>
      <c r="W15" s="3" t="s">
        <v>429</v>
      </c>
      <c r="X15" s="2">
        <v>50811.224000000002</v>
      </c>
      <c r="Y15" s="2">
        <v>179553.59</v>
      </c>
      <c r="Z15" s="16">
        <v>0.28298640000000003</v>
      </c>
    </row>
    <row r="16" spans="1:26">
      <c r="A16" s="74">
        <v>45717</v>
      </c>
      <c r="B16" t="s">
        <v>12</v>
      </c>
      <c r="F16" s="66">
        <v>45717</v>
      </c>
      <c r="G16" s="67" t="s">
        <v>12</v>
      </c>
      <c r="I16" t="s">
        <v>26</v>
      </c>
      <c r="J16" s="16">
        <v>0.37166143223598402</v>
      </c>
      <c r="W16" s="3" t="s">
        <v>430</v>
      </c>
      <c r="X16" s="2">
        <v>44457.870999999999</v>
      </c>
      <c r="Y16" s="2">
        <v>156296.95000000001</v>
      </c>
      <c r="Z16" s="16">
        <v>0.2844449</v>
      </c>
    </row>
    <row r="17" spans="1:26">
      <c r="A17" s="74">
        <v>45689</v>
      </c>
      <c r="B17" t="s">
        <v>39</v>
      </c>
      <c r="F17" s="66">
        <v>45689</v>
      </c>
      <c r="G17" s="67" t="s">
        <v>39</v>
      </c>
      <c r="W17" s="3" t="s">
        <v>431</v>
      </c>
      <c r="X17" s="2">
        <v>54531.934999999998</v>
      </c>
      <c r="Y17" s="2">
        <v>164229.01</v>
      </c>
      <c r="Z17" s="16">
        <v>0.33204813</v>
      </c>
    </row>
    <row r="18" spans="1:26">
      <c r="A18" s="74">
        <v>45658</v>
      </c>
      <c r="B18" t="s">
        <v>40</v>
      </c>
      <c r="F18" s="66">
        <v>45658</v>
      </c>
      <c r="G18" s="67" t="s">
        <v>40</v>
      </c>
      <c r="W18" s="3" t="s">
        <v>432</v>
      </c>
      <c r="X18" s="2">
        <v>67501.77</v>
      </c>
      <c r="Y18" s="2">
        <v>269745.28000000003</v>
      </c>
      <c r="Z18" s="16">
        <v>0.25024264000000002</v>
      </c>
    </row>
    <row r="19" spans="1:26">
      <c r="A19" s="74">
        <v>45627</v>
      </c>
      <c r="B19" t="s">
        <v>41</v>
      </c>
      <c r="F19" s="66">
        <v>45627</v>
      </c>
      <c r="G19" s="67" t="s">
        <v>41</v>
      </c>
      <c r="W19" s="3" t="s">
        <v>433</v>
      </c>
      <c r="X19" s="2">
        <v>43942.8</v>
      </c>
      <c r="Y19" s="2">
        <v>184970.87</v>
      </c>
      <c r="Z19" s="16">
        <v>0.23756606</v>
      </c>
    </row>
    <row r="20" spans="1:26">
      <c r="A20" s="74">
        <v>45597</v>
      </c>
      <c r="B20" t="s">
        <v>42</v>
      </c>
      <c r="F20" s="66">
        <v>45597</v>
      </c>
      <c r="G20" s="67" t="s">
        <v>42</v>
      </c>
      <c r="W20" s="3" t="s">
        <v>434</v>
      </c>
      <c r="X20" s="2">
        <v>18498.27</v>
      </c>
      <c r="Y20" s="2">
        <v>42003.62</v>
      </c>
      <c r="Z20" s="16">
        <v>0.44039704000000002</v>
      </c>
    </row>
    <row r="21" spans="1:26">
      <c r="A21" s="74">
        <v>45566</v>
      </c>
      <c r="B21" t="s">
        <v>43</v>
      </c>
      <c r="F21" s="66">
        <v>45566</v>
      </c>
      <c r="G21" s="67" t="s">
        <v>43</v>
      </c>
      <c r="W21" s="3" t="s">
        <v>435</v>
      </c>
      <c r="X21" s="2">
        <v>60528.800000000003</v>
      </c>
      <c r="Y21" s="2">
        <v>230290.68</v>
      </c>
      <c r="Z21" s="16">
        <v>0.26283652000000002</v>
      </c>
    </row>
    <row r="22" spans="1:26">
      <c r="A22" s="74">
        <v>45536</v>
      </c>
      <c r="B22" t="s">
        <v>44</v>
      </c>
      <c r="F22" s="66">
        <v>45536</v>
      </c>
      <c r="G22" s="67" t="s">
        <v>44</v>
      </c>
      <c r="W22" s="3" t="s">
        <v>436</v>
      </c>
      <c r="X22" s="2">
        <v>61230.84</v>
      </c>
      <c r="Y22" s="2">
        <v>205218.93</v>
      </c>
      <c r="Z22" s="16">
        <v>0.29836837999999999</v>
      </c>
    </row>
    <row r="23" spans="1:26">
      <c r="A23" s="74">
        <v>45505</v>
      </c>
      <c r="B23" t="s">
        <v>11</v>
      </c>
      <c r="F23" s="66">
        <v>45505</v>
      </c>
      <c r="G23" s="67" t="s">
        <v>11</v>
      </c>
      <c r="W23" s="3" t="s">
        <v>437</v>
      </c>
      <c r="X23" s="2">
        <v>61406.63</v>
      </c>
      <c r="Y23" s="2">
        <v>212910.35</v>
      </c>
      <c r="Z23" s="16">
        <v>0.28841542999999997</v>
      </c>
    </row>
    <row r="24" spans="1:26">
      <c r="A24" s="74">
        <v>45474</v>
      </c>
      <c r="B24" t="s">
        <v>45</v>
      </c>
      <c r="F24" s="66">
        <v>45474</v>
      </c>
      <c r="G24" s="67" t="s">
        <v>45</v>
      </c>
      <c r="W24" s="3" t="s">
        <v>438</v>
      </c>
      <c r="X24" s="2">
        <v>35981.879999999997</v>
      </c>
      <c r="Y24" s="2">
        <v>142675.88</v>
      </c>
      <c r="Z24" s="16">
        <v>0.25219314999999998</v>
      </c>
    </row>
    <row r="25" spans="1:26">
      <c r="A25" s="74">
        <v>45444</v>
      </c>
      <c r="B25" t="s">
        <v>10</v>
      </c>
      <c r="F25" s="66">
        <v>45444</v>
      </c>
      <c r="G25" s="67" t="s">
        <v>10</v>
      </c>
      <c r="W25" s="3" t="s">
        <v>439</v>
      </c>
      <c r="X25" s="2">
        <v>47877.71</v>
      </c>
      <c r="Y25" s="2">
        <v>177517.23</v>
      </c>
      <c r="Z25" s="16">
        <v>0.26970739999999999</v>
      </c>
    </row>
    <row r="26" spans="1:26">
      <c r="A26" s="74">
        <v>45413</v>
      </c>
      <c r="B26" t="s">
        <v>9</v>
      </c>
      <c r="F26" s="66">
        <v>45413</v>
      </c>
      <c r="G26" s="67" t="s">
        <v>9</v>
      </c>
      <c r="W26" s="3" t="s">
        <v>406</v>
      </c>
      <c r="X26" s="2">
        <v>35191.46</v>
      </c>
      <c r="Y26" s="2">
        <v>132993.54999999999</v>
      </c>
      <c r="Z26" s="16">
        <v>0.26461027999999998</v>
      </c>
    </row>
    <row r="27" spans="1:26">
      <c r="A27" s="74">
        <v>45383</v>
      </c>
      <c r="B27" t="s">
        <v>46</v>
      </c>
      <c r="F27" s="66">
        <v>45383</v>
      </c>
      <c r="G27" s="67" t="s">
        <v>46</v>
      </c>
      <c r="W27" s="3" t="s">
        <v>407</v>
      </c>
      <c r="X27" s="2">
        <v>42386.17</v>
      </c>
      <c r="Y27" s="2">
        <v>189234.46</v>
      </c>
      <c r="Z27" s="16">
        <v>0.22398758999999999</v>
      </c>
    </row>
    <row r="28" spans="1:26">
      <c r="A28" s="74">
        <v>45352</v>
      </c>
      <c r="B28" t="s">
        <v>8</v>
      </c>
      <c r="F28" s="66">
        <v>45352</v>
      </c>
      <c r="G28" s="67" t="s">
        <v>8</v>
      </c>
      <c r="W28" s="3" t="s">
        <v>408</v>
      </c>
      <c r="X28" s="2">
        <v>33514.33</v>
      </c>
      <c r="Y28" s="2">
        <v>145120.89000000001</v>
      </c>
      <c r="Z28" s="16">
        <v>0.23094076999999999</v>
      </c>
    </row>
    <row r="29" spans="1:26">
      <c r="A29" s="74">
        <v>45323</v>
      </c>
      <c r="B29" t="s">
        <v>47</v>
      </c>
      <c r="F29" s="66">
        <v>45323</v>
      </c>
      <c r="G29" s="67" t="s">
        <v>47</v>
      </c>
      <c r="W29" s="3" t="s">
        <v>411</v>
      </c>
      <c r="X29" s="2">
        <v>45648.493000000002</v>
      </c>
      <c r="Y29" s="2">
        <v>122821.38</v>
      </c>
      <c r="Z29" s="16">
        <v>0.37166568999999999</v>
      </c>
    </row>
    <row r="30" spans="1:26">
      <c r="A30" s="74">
        <v>45292</v>
      </c>
      <c r="B30" t="s">
        <v>48</v>
      </c>
      <c r="F30" s="68">
        <v>45292</v>
      </c>
      <c r="G30" s="69" t="s">
        <v>48</v>
      </c>
      <c r="W30" s="3" t="s">
        <v>0</v>
      </c>
      <c r="X30" s="2">
        <v>1228188.3390000002</v>
      </c>
      <c r="Y30" s="2">
        <v>4540148.7</v>
      </c>
      <c r="Z30" s="16">
        <v>0.28388820892857142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716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3.140625" bestFit="1" customWidth="1"/>
    <col min="5" max="5" width="6.42578125" bestFit="1" customWidth="1"/>
    <col min="6" max="6" width="10.7109375" bestFit="1" customWidth="1"/>
    <col min="7" max="7" width="11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100</v>
      </c>
      <c r="B1" t="s">
        <v>101</v>
      </c>
      <c r="C1" t="s">
        <v>102</v>
      </c>
      <c r="D1" t="s">
        <v>1</v>
      </c>
      <c r="E1" t="s">
        <v>103</v>
      </c>
      <c r="F1" t="s">
        <v>342</v>
      </c>
      <c r="G1" s="83" t="s">
        <v>76</v>
      </c>
      <c r="H1" t="s">
        <v>104</v>
      </c>
      <c r="I1" t="s">
        <v>16</v>
      </c>
      <c r="J1" t="s">
        <v>5</v>
      </c>
      <c r="K1" t="s">
        <v>112</v>
      </c>
      <c r="L1" t="s">
        <v>113</v>
      </c>
      <c r="M1" t="s">
        <v>114</v>
      </c>
      <c r="N1" s="83" t="s">
        <v>105</v>
      </c>
      <c r="O1" s="83" t="s">
        <v>106</v>
      </c>
      <c r="P1" t="s">
        <v>107</v>
      </c>
      <c r="Q1"/>
    </row>
    <row r="2" spans="1:17">
      <c r="A2" s="151" t="s">
        <v>77</v>
      </c>
      <c r="B2">
        <v>5</v>
      </c>
      <c r="C2">
        <v>7</v>
      </c>
      <c r="D2" s="151" t="s">
        <v>94</v>
      </c>
      <c r="E2" s="151" t="s">
        <v>440</v>
      </c>
      <c r="F2" s="74">
        <v>45300</v>
      </c>
      <c r="G2" s="83">
        <v>1007.99</v>
      </c>
      <c r="H2" s="151" t="s">
        <v>108</v>
      </c>
      <c r="I2">
        <v>2024</v>
      </c>
      <c r="J2" s="151" t="s">
        <v>1277</v>
      </c>
      <c r="K2" s="151" t="s">
        <v>332</v>
      </c>
      <c r="L2">
        <v>1</v>
      </c>
      <c r="M2" s="151" t="s">
        <v>117</v>
      </c>
      <c r="N2" s="83">
        <v>49973.3</v>
      </c>
      <c r="O2" s="83">
        <v>168527.75</v>
      </c>
      <c r="P2"/>
      <c r="Q2"/>
    </row>
    <row r="3" spans="1:17">
      <c r="A3" s="151" t="s">
        <v>77</v>
      </c>
      <c r="B3">
        <v>6</v>
      </c>
      <c r="C3">
        <v>7</v>
      </c>
      <c r="D3" s="151" t="s">
        <v>94</v>
      </c>
      <c r="E3" s="151" t="s">
        <v>440</v>
      </c>
      <c r="F3" s="74">
        <v>45303</v>
      </c>
      <c r="G3" s="83">
        <v>614.67999999999995</v>
      </c>
      <c r="H3" s="151" t="s">
        <v>108</v>
      </c>
      <c r="I3">
        <v>2024</v>
      </c>
      <c r="J3" s="151" t="s">
        <v>1277</v>
      </c>
      <c r="K3" s="151" t="s">
        <v>332</v>
      </c>
      <c r="L3">
        <v>1</v>
      </c>
      <c r="M3" s="151" t="s">
        <v>120</v>
      </c>
      <c r="N3" s="83">
        <v>49973.3</v>
      </c>
      <c r="O3" s="83">
        <v>168527.75</v>
      </c>
      <c r="P3"/>
      <c r="Q3"/>
    </row>
    <row r="4" spans="1:17">
      <c r="A4" s="151" t="s">
        <v>77</v>
      </c>
      <c r="B4">
        <v>7</v>
      </c>
      <c r="C4">
        <v>7</v>
      </c>
      <c r="D4" s="151" t="s">
        <v>94</v>
      </c>
      <c r="E4" s="151" t="s">
        <v>440</v>
      </c>
      <c r="F4" s="74">
        <v>45301</v>
      </c>
      <c r="G4" s="83">
        <v>588.74</v>
      </c>
      <c r="H4" s="151" t="s">
        <v>108</v>
      </c>
      <c r="I4">
        <v>2024</v>
      </c>
      <c r="J4" s="151" t="s">
        <v>1277</v>
      </c>
      <c r="K4" s="151" t="s">
        <v>332</v>
      </c>
      <c r="L4">
        <v>1</v>
      </c>
      <c r="M4" s="151" t="s">
        <v>118</v>
      </c>
      <c r="N4" s="83">
        <v>49973.3</v>
      </c>
      <c r="O4" s="83">
        <v>168527.75</v>
      </c>
      <c r="P4"/>
      <c r="Q4"/>
    </row>
    <row r="5" spans="1:17">
      <c r="A5" s="151" t="s">
        <v>77</v>
      </c>
      <c r="B5">
        <v>8</v>
      </c>
      <c r="C5">
        <v>19</v>
      </c>
      <c r="D5" s="151" t="s">
        <v>98</v>
      </c>
      <c r="E5" s="151" t="s">
        <v>440</v>
      </c>
      <c r="F5" s="74">
        <v>45299</v>
      </c>
      <c r="G5" s="83">
        <v>551.41</v>
      </c>
      <c r="H5" s="151" t="s">
        <v>108</v>
      </c>
      <c r="I5">
        <v>2024</v>
      </c>
      <c r="J5" s="151" t="s">
        <v>1277</v>
      </c>
      <c r="K5" s="151" t="s">
        <v>332</v>
      </c>
      <c r="L5">
        <v>1</v>
      </c>
      <c r="M5" s="151" t="s">
        <v>116</v>
      </c>
      <c r="N5" s="83">
        <v>49973.3</v>
      </c>
      <c r="O5" s="83">
        <v>168527.75</v>
      </c>
      <c r="P5"/>
      <c r="Q5"/>
    </row>
    <row r="6" spans="1:17">
      <c r="A6" s="151" t="s">
        <v>77</v>
      </c>
      <c r="B6">
        <v>9</v>
      </c>
      <c r="C6">
        <v>19</v>
      </c>
      <c r="D6" s="151" t="s">
        <v>98</v>
      </c>
      <c r="E6" s="151" t="s">
        <v>440</v>
      </c>
      <c r="F6" s="74">
        <v>45299</v>
      </c>
      <c r="G6" s="83">
        <v>382.11</v>
      </c>
      <c r="H6" s="151" t="s">
        <v>108</v>
      </c>
      <c r="I6">
        <v>2024</v>
      </c>
      <c r="J6" s="151" t="s">
        <v>1277</v>
      </c>
      <c r="K6" s="151" t="s">
        <v>332</v>
      </c>
      <c r="L6">
        <v>1</v>
      </c>
      <c r="M6" s="151" t="s">
        <v>116</v>
      </c>
      <c r="N6" s="83">
        <v>49973.3</v>
      </c>
      <c r="O6" s="83">
        <v>168527.75</v>
      </c>
      <c r="P6"/>
      <c r="Q6"/>
    </row>
    <row r="7" spans="1:17">
      <c r="A7" s="151" t="s">
        <v>77</v>
      </c>
      <c r="B7">
        <v>10</v>
      </c>
      <c r="C7">
        <v>19</v>
      </c>
      <c r="D7" s="151" t="s">
        <v>98</v>
      </c>
      <c r="E7" s="151" t="s">
        <v>440</v>
      </c>
      <c r="F7" s="74">
        <v>45300</v>
      </c>
      <c r="G7" s="83">
        <v>488.46</v>
      </c>
      <c r="H7" s="151" t="s">
        <v>108</v>
      </c>
      <c r="I7">
        <v>2024</v>
      </c>
      <c r="J7" s="151" t="s">
        <v>1277</v>
      </c>
      <c r="K7" s="151" t="s">
        <v>332</v>
      </c>
      <c r="L7">
        <v>1</v>
      </c>
      <c r="M7" s="151" t="s">
        <v>117</v>
      </c>
      <c r="N7" s="83">
        <v>49973.3</v>
      </c>
      <c r="O7" s="83">
        <v>168527.75</v>
      </c>
      <c r="P7"/>
      <c r="Q7"/>
    </row>
    <row r="8" spans="1:17">
      <c r="A8" s="151" t="s">
        <v>77</v>
      </c>
      <c r="B8">
        <v>11</v>
      </c>
      <c r="C8">
        <v>19</v>
      </c>
      <c r="D8" s="151" t="s">
        <v>98</v>
      </c>
      <c r="E8" s="151" t="s">
        <v>440</v>
      </c>
      <c r="F8" s="74">
        <v>45301</v>
      </c>
      <c r="G8" s="83">
        <v>521.24</v>
      </c>
      <c r="H8" s="151" t="s">
        <v>108</v>
      </c>
      <c r="I8">
        <v>2024</v>
      </c>
      <c r="J8" s="151" t="s">
        <v>1277</v>
      </c>
      <c r="K8" s="151" t="s">
        <v>332</v>
      </c>
      <c r="L8">
        <v>1</v>
      </c>
      <c r="M8" s="151" t="s">
        <v>118</v>
      </c>
      <c r="N8" s="83">
        <v>49973.3</v>
      </c>
      <c r="O8" s="83">
        <v>168527.75</v>
      </c>
      <c r="P8"/>
      <c r="Q8"/>
    </row>
    <row r="9" spans="1:17">
      <c r="A9" s="151" t="s">
        <v>77</v>
      </c>
      <c r="B9">
        <v>12</v>
      </c>
      <c r="C9">
        <v>19</v>
      </c>
      <c r="D9" s="151" t="s">
        <v>98</v>
      </c>
      <c r="E9" s="151" t="s">
        <v>440</v>
      </c>
      <c r="F9" s="74">
        <v>45301</v>
      </c>
      <c r="G9" s="83">
        <v>86.23</v>
      </c>
      <c r="H9" s="151" t="s">
        <v>108</v>
      </c>
      <c r="I9">
        <v>2024</v>
      </c>
      <c r="J9" s="151" t="s">
        <v>1277</v>
      </c>
      <c r="K9" s="151" t="s">
        <v>332</v>
      </c>
      <c r="L9">
        <v>1</v>
      </c>
      <c r="M9" s="151" t="s">
        <v>118</v>
      </c>
      <c r="N9" s="83">
        <v>49973.3</v>
      </c>
      <c r="O9" s="83">
        <v>168527.75</v>
      </c>
      <c r="P9"/>
      <c r="Q9"/>
    </row>
    <row r="10" spans="1:17">
      <c r="A10" s="151" t="s">
        <v>77</v>
      </c>
      <c r="B10">
        <v>13</v>
      </c>
      <c r="C10">
        <v>19</v>
      </c>
      <c r="D10" s="151" t="s">
        <v>98</v>
      </c>
      <c r="E10" s="151" t="s">
        <v>440</v>
      </c>
      <c r="F10" s="74">
        <v>45302</v>
      </c>
      <c r="G10" s="83">
        <v>596.02</v>
      </c>
      <c r="H10" s="151" t="s">
        <v>108</v>
      </c>
      <c r="I10">
        <v>2024</v>
      </c>
      <c r="J10" s="151" t="s">
        <v>1277</v>
      </c>
      <c r="K10" s="151" t="s">
        <v>332</v>
      </c>
      <c r="L10">
        <v>1</v>
      </c>
      <c r="M10" s="151" t="s">
        <v>119</v>
      </c>
      <c r="N10" s="83">
        <v>49973.3</v>
      </c>
      <c r="O10" s="83">
        <v>168527.75</v>
      </c>
      <c r="P10"/>
      <c r="Q10"/>
    </row>
    <row r="11" spans="1:17">
      <c r="A11" s="151" t="s">
        <v>77</v>
      </c>
      <c r="B11">
        <v>14</v>
      </c>
      <c r="C11">
        <v>19</v>
      </c>
      <c r="D11" s="151" t="s">
        <v>98</v>
      </c>
      <c r="E11" s="151" t="s">
        <v>440</v>
      </c>
      <c r="F11" s="74">
        <v>45303</v>
      </c>
      <c r="G11" s="83">
        <v>430.98</v>
      </c>
      <c r="H11" s="151" t="s">
        <v>108</v>
      </c>
      <c r="I11">
        <v>2024</v>
      </c>
      <c r="J11" s="151" t="s">
        <v>1277</v>
      </c>
      <c r="K11" s="151" t="s">
        <v>332</v>
      </c>
      <c r="L11">
        <v>1</v>
      </c>
      <c r="M11" s="151" t="s">
        <v>120</v>
      </c>
      <c r="N11" s="83">
        <v>49973.3</v>
      </c>
      <c r="O11" s="83">
        <v>168527.75</v>
      </c>
      <c r="P11"/>
      <c r="Q11"/>
    </row>
    <row r="12" spans="1:17">
      <c r="A12" s="151" t="s">
        <v>77</v>
      </c>
      <c r="B12">
        <v>17</v>
      </c>
      <c r="C12">
        <v>22</v>
      </c>
      <c r="D12" s="151" t="s">
        <v>99</v>
      </c>
      <c r="E12" s="151" t="s">
        <v>440</v>
      </c>
      <c r="F12" s="74">
        <v>45300</v>
      </c>
      <c r="G12" s="83">
        <v>499.14</v>
      </c>
      <c r="H12" s="151" t="s">
        <v>108</v>
      </c>
      <c r="I12">
        <v>2024</v>
      </c>
      <c r="J12" s="151" t="s">
        <v>1277</v>
      </c>
      <c r="K12" s="151" t="s">
        <v>332</v>
      </c>
      <c r="L12">
        <v>1</v>
      </c>
      <c r="M12" s="151" t="s">
        <v>117</v>
      </c>
      <c r="N12" s="83">
        <v>49973.3</v>
      </c>
      <c r="O12" s="83">
        <v>168527.75</v>
      </c>
      <c r="P12"/>
      <c r="Q12"/>
    </row>
    <row r="13" spans="1:17">
      <c r="A13" s="151" t="s">
        <v>77</v>
      </c>
      <c r="B13">
        <v>18</v>
      </c>
      <c r="C13">
        <v>22</v>
      </c>
      <c r="D13" s="151" t="s">
        <v>99</v>
      </c>
      <c r="E13" s="151" t="s">
        <v>440</v>
      </c>
      <c r="F13" s="74">
        <v>45301</v>
      </c>
      <c r="G13" s="83">
        <v>125.4</v>
      </c>
      <c r="H13" s="151" t="s">
        <v>108</v>
      </c>
      <c r="I13">
        <v>2024</v>
      </c>
      <c r="J13" s="151" t="s">
        <v>1277</v>
      </c>
      <c r="K13" s="151" t="s">
        <v>332</v>
      </c>
      <c r="L13">
        <v>1</v>
      </c>
      <c r="M13" s="151" t="s">
        <v>118</v>
      </c>
      <c r="N13" s="83">
        <v>49973.3</v>
      </c>
      <c r="O13" s="83">
        <v>168527.75</v>
      </c>
      <c r="P13"/>
      <c r="Q13"/>
    </row>
    <row r="14" spans="1:17">
      <c r="A14" s="151" t="s">
        <v>77</v>
      </c>
      <c r="B14">
        <v>19</v>
      </c>
      <c r="C14">
        <v>22</v>
      </c>
      <c r="D14" s="151" t="s">
        <v>99</v>
      </c>
      <c r="E14" s="151" t="s">
        <v>440</v>
      </c>
      <c r="F14" s="74">
        <v>45302</v>
      </c>
      <c r="G14" s="83">
        <v>418.18</v>
      </c>
      <c r="H14" s="151" t="s">
        <v>108</v>
      </c>
      <c r="I14">
        <v>2024</v>
      </c>
      <c r="J14" s="151" t="s">
        <v>1277</v>
      </c>
      <c r="K14" s="151" t="s">
        <v>332</v>
      </c>
      <c r="L14">
        <v>1</v>
      </c>
      <c r="M14" s="151" t="s">
        <v>119</v>
      </c>
      <c r="N14" s="83">
        <v>49973.3</v>
      </c>
      <c r="O14" s="83">
        <v>168527.75</v>
      </c>
      <c r="P14"/>
      <c r="Q14"/>
    </row>
    <row r="15" spans="1:17">
      <c r="A15" s="151" t="s">
        <v>77</v>
      </c>
      <c r="B15">
        <v>20</v>
      </c>
      <c r="C15">
        <v>25</v>
      </c>
      <c r="D15" s="151" t="s">
        <v>447</v>
      </c>
      <c r="E15" s="151" t="s">
        <v>440</v>
      </c>
      <c r="F15" s="74">
        <v>45303</v>
      </c>
      <c r="G15" s="83">
        <v>400.44</v>
      </c>
      <c r="H15" s="151" t="s">
        <v>108</v>
      </c>
      <c r="I15">
        <v>2024</v>
      </c>
      <c r="J15" s="151" t="s">
        <v>1277</v>
      </c>
      <c r="K15" s="151" t="s">
        <v>332</v>
      </c>
      <c r="L15">
        <v>1</v>
      </c>
      <c r="M15" s="151" t="s">
        <v>120</v>
      </c>
      <c r="N15" s="83">
        <v>49973.3</v>
      </c>
      <c r="O15" s="83">
        <v>168527.75</v>
      </c>
      <c r="P15"/>
      <c r="Q15"/>
    </row>
    <row r="16" spans="1:17">
      <c r="A16" s="151" t="s">
        <v>77</v>
      </c>
      <c r="B16">
        <v>21</v>
      </c>
      <c r="C16">
        <v>15</v>
      </c>
      <c r="D16" s="151" t="s">
        <v>97</v>
      </c>
      <c r="E16" s="151" t="s">
        <v>440</v>
      </c>
      <c r="F16" s="74">
        <v>45299</v>
      </c>
      <c r="G16" s="83">
        <v>611.20000000000005</v>
      </c>
      <c r="H16" s="151" t="s">
        <v>108</v>
      </c>
      <c r="I16">
        <v>2024</v>
      </c>
      <c r="J16" s="151" t="s">
        <v>1277</v>
      </c>
      <c r="K16" s="151" t="s">
        <v>332</v>
      </c>
      <c r="L16">
        <v>1</v>
      </c>
      <c r="M16" s="151" t="s">
        <v>116</v>
      </c>
      <c r="N16" s="83">
        <v>49973.3</v>
      </c>
      <c r="O16" s="83">
        <v>168527.75</v>
      </c>
      <c r="P16"/>
      <c r="Q16"/>
    </row>
    <row r="17" spans="1:17">
      <c r="A17" s="151" t="s">
        <v>77</v>
      </c>
      <c r="B17">
        <v>22</v>
      </c>
      <c r="C17">
        <v>15</v>
      </c>
      <c r="D17" s="151" t="s">
        <v>97</v>
      </c>
      <c r="E17" s="151" t="s">
        <v>440</v>
      </c>
      <c r="F17" s="74">
        <v>45300</v>
      </c>
      <c r="G17" s="83">
        <v>511.04</v>
      </c>
      <c r="H17" s="151" t="s">
        <v>108</v>
      </c>
      <c r="I17">
        <v>2024</v>
      </c>
      <c r="J17" s="151" t="s">
        <v>1277</v>
      </c>
      <c r="K17" s="151" t="s">
        <v>332</v>
      </c>
      <c r="L17">
        <v>1</v>
      </c>
      <c r="M17" s="151" t="s">
        <v>117</v>
      </c>
      <c r="N17" s="83">
        <v>49973.3</v>
      </c>
      <c r="O17" s="83">
        <v>168527.75</v>
      </c>
      <c r="P17"/>
      <c r="Q17"/>
    </row>
    <row r="18" spans="1:17">
      <c r="A18" s="151" t="s">
        <v>77</v>
      </c>
      <c r="B18">
        <v>23</v>
      </c>
      <c r="C18">
        <v>15</v>
      </c>
      <c r="D18" s="151" t="s">
        <v>97</v>
      </c>
      <c r="E18" s="151" t="s">
        <v>440</v>
      </c>
      <c r="F18" s="74">
        <v>45301</v>
      </c>
      <c r="G18" s="83">
        <v>198.01</v>
      </c>
      <c r="H18" s="151" t="s">
        <v>108</v>
      </c>
      <c r="I18">
        <v>2024</v>
      </c>
      <c r="J18" s="151" t="s">
        <v>1277</v>
      </c>
      <c r="K18" s="151" t="s">
        <v>332</v>
      </c>
      <c r="L18">
        <v>1</v>
      </c>
      <c r="M18" s="151" t="s">
        <v>118</v>
      </c>
      <c r="N18" s="83">
        <v>49973.3</v>
      </c>
      <c r="O18" s="83">
        <v>168527.75</v>
      </c>
      <c r="P18"/>
      <c r="Q18"/>
    </row>
    <row r="19" spans="1:17">
      <c r="A19" s="151" t="s">
        <v>77</v>
      </c>
      <c r="B19">
        <v>24</v>
      </c>
      <c r="C19">
        <v>15</v>
      </c>
      <c r="D19" s="151" t="s">
        <v>97</v>
      </c>
      <c r="E19" s="151" t="s">
        <v>440</v>
      </c>
      <c r="F19" s="74">
        <v>45302</v>
      </c>
      <c r="G19" s="83">
        <v>552.29</v>
      </c>
      <c r="H19" s="151" t="s">
        <v>108</v>
      </c>
      <c r="I19">
        <v>2024</v>
      </c>
      <c r="J19" s="151" t="s">
        <v>1277</v>
      </c>
      <c r="K19" s="151" t="s">
        <v>332</v>
      </c>
      <c r="L19">
        <v>1</v>
      </c>
      <c r="M19" s="151" t="s">
        <v>119</v>
      </c>
      <c r="N19" s="83">
        <v>49973.3</v>
      </c>
      <c r="O19" s="83">
        <v>168527.75</v>
      </c>
      <c r="P19"/>
      <c r="Q19"/>
    </row>
    <row r="20" spans="1:17">
      <c r="A20" s="151" t="s">
        <v>77</v>
      </c>
      <c r="B20">
        <v>25</v>
      </c>
      <c r="C20">
        <v>15</v>
      </c>
      <c r="D20" s="151" t="s">
        <v>97</v>
      </c>
      <c r="E20" s="151" t="s">
        <v>440</v>
      </c>
      <c r="F20" s="74">
        <v>45303</v>
      </c>
      <c r="G20" s="83">
        <v>240.44</v>
      </c>
      <c r="H20" s="151" t="s">
        <v>108</v>
      </c>
      <c r="I20">
        <v>2024</v>
      </c>
      <c r="J20" s="151" t="s">
        <v>1277</v>
      </c>
      <c r="K20" s="151" t="s">
        <v>332</v>
      </c>
      <c r="L20">
        <v>1</v>
      </c>
      <c r="M20" s="151" t="s">
        <v>120</v>
      </c>
      <c r="N20" s="83">
        <v>49973.3</v>
      </c>
      <c r="O20" s="83">
        <v>168527.75</v>
      </c>
      <c r="P20"/>
      <c r="Q20"/>
    </row>
    <row r="21" spans="1:17">
      <c r="A21" s="151" t="s">
        <v>77</v>
      </c>
      <c r="B21">
        <v>26</v>
      </c>
      <c r="C21">
        <v>17</v>
      </c>
      <c r="D21" s="151" t="s">
        <v>82</v>
      </c>
      <c r="E21" s="151" t="s">
        <v>440</v>
      </c>
      <c r="F21" s="74">
        <v>45300</v>
      </c>
      <c r="G21" s="83">
        <v>341.83</v>
      </c>
      <c r="H21" s="151" t="s">
        <v>108</v>
      </c>
      <c r="I21">
        <v>2024</v>
      </c>
      <c r="J21" s="151" t="s">
        <v>1277</v>
      </c>
      <c r="K21" s="151" t="s">
        <v>332</v>
      </c>
      <c r="L21">
        <v>1</v>
      </c>
      <c r="M21" s="151" t="s">
        <v>117</v>
      </c>
      <c r="N21" s="83">
        <v>49973.3</v>
      </c>
      <c r="O21" s="83">
        <v>168527.75</v>
      </c>
      <c r="P21"/>
      <c r="Q21"/>
    </row>
    <row r="22" spans="1:17">
      <c r="A22" s="151" t="s">
        <v>77</v>
      </c>
      <c r="B22">
        <v>27</v>
      </c>
      <c r="C22">
        <v>3</v>
      </c>
      <c r="D22" s="151" t="s">
        <v>93</v>
      </c>
      <c r="E22" s="151" t="s">
        <v>440</v>
      </c>
      <c r="F22" s="74">
        <v>45301</v>
      </c>
      <c r="G22" s="83">
        <v>607.83000000000004</v>
      </c>
      <c r="H22" s="151" t="s">
        <v>108</v>
      </c>
      <c r="I22">
        <v>2024</v>
      </c>
      <c r="J22" s="151" t="s">
        <v>1277</v>
      </c>
      <c r="K22" s="151" t="s">
        <v>332</v>
      </c>
      <c r="L22">
        <v>1</v>
      </c>
      <c r="M22" s="151" t="s">
        <v>118</v>
      </c>
      <c r="N22" s="83">
        <v>49973.3</v>
      </c>
      <c r="O22" s="83">
        <v>168527.75</v>
      </c>
      <c r="P22"/>
      <c r="Q22"/>
    </row>
    <row r="23" spans="1:17">
      <c r="A23" s="151" t="s">
        <v>77</v>
      </c>
      <c r="B23">
        <v>28</v>
      </c>
      <c r="C23">
        <v>4</v>
      </c>
      <c r="D23" s="151" t="s">
        <v>444</v>
      </c>
      <c r="E23" s="151" t="s">
        <v>440</v>
      </c>
      <c r="F23" s="74">
        <v>45300</v>
      </c>
      <c r="G23" s="83">
        <v>806.73</v>
      </c>
      <c r="H23" s="151" t="s">
        <v>108</v>
      </c>
      <c r="I23">
        <v>2024</v>
      </c>
      <c r="J23" s="151" t="s">
        <v>1277</v>
      </c>
      <c r="K23" s="151" t="s">
        <v>332</v>
      </c>
      <c r="L23">
        <v>1</v>
      </c>
      <c r="M23" s="151" t="s">
        <v>117</v>
      </c>
      <c r="N23" s="83">
        <v>49973.3</v>
      </c>
      <c r="O23" s="83">
        <v>168527.75</v>
      </c>
      <c r="P23"/>
      <c r="Q23"/>
    </row>
    <row r="24" spans="1:17">
      <c r="A24" s="151" t="s">
        <v>77</v>
      </c>
      <c r="B24">
        <v>29</v>
      </c>
      <c r="C24">
        <v>4</v>
      </c>
      <c r="D24" s="151" t="s">
        <v>444</v>
      </c>
      <c r="E24" s="151" t="s">
        <v>440</v>
      </c>
      <c r="F24" s="74">
        <v>45301</v>
      </c>
      <c r="G24" s="83">
        <v>456.63</v>
      </c>
      <c r="H24" s="151" t="s">
        <v>108</v>
      </c>
      <c r="I24">
        <v>2024</v>
      </c>
      <c r="J24" s="151" t="s">
        <v>1277</v>
      </c>
      <c r="K24" s="151" t="s">
        <v>332</v>
      </c>
      <c r="L24">
        <v>1</v>
      </c>
      <c r="M24" s="151" t="s">
        <v>118</v>
      </c>
      <c r="N24" s="83">
        <v>49973.3</v>
      </c>
      <c r="O24" s="83">
        <v>168527.75</v>
      </c>
      <c r="P24"/>
      <c r="Q24"/>
    </row>
    <row r="25" spans="1:17">
      <c r="A25" s="151" t="s">
        <v>77</v>
      </c>
      <c r="B25">
        <v>31</v>
      </c>
      <c r="C25">
        <v>31</v>
      </c>
      <c r="D25" s="151" t="s">
        <v>443</v>
      </c>
      <c r="E25" s="151" t="s">
        <v>440</v>
      </c>
      <c r="F25" s="74">
        <v>45298</v>
      </c>
      <c r="G25" s="83">
        <v>1093.1300000000001</v>
      </c>
      <c r="H25" s="151" t="s">
        <v>108</v>
      </c>
      <c r="I25">
        <v>2024</v>
      </c>
      <c r="J25" s="151" t="s">
        <v>1277</v>
      </c>
      <c r="K25" s="151" t="s">
        <v>332</v>
      </c>
      <c r="L25">
        <v>1</v>
      </c>
      <c r="M25" s="151" t="s">
        <v>115</v>
      </c>
      <c r="N25" s="83">
        <v>49973.3</v>
      </c>
      <c r="O25" s="83">
        <v>168527.75</v>
      </c>
      <c r="P25"/>
      <c r="Q25"/>
    </row>
    <row r="26" spans="1:17">
      <c r="A26" s="151" t="s">
        <v>77</v>
      </c>
      <c r="B26">
        <v>32</v>
      </c>
      <c r="C26">
        <v>31</v>
      </c>
      <c r="D26" s="151" t="s">
        <v>443</v>
      </c>
      <c r="E26" s="151" t="s">
        <v>440</v>
      </c>
      <c r="F26" s="74">
        <v>45299</v>
      </c>
      <c r="G26" s="83">
        <v>324.47000000000003</v>
      </c>
      <c r="H26" s="151" t="s">
        <v>108</v>
      </c>
      <c r="I26">
        <v>2024</v>
      </c>
      <c r="J26" s="151" t="s">
        <v>1277</v>
      </c>
      <c r="K26" s="151" t="s">
        <v>332</v>
      </c>
      <c r="L26">
        <v>1</v>
      </c>
      <c r="M26" s="151" t="s">
        <v>116</v>
      </c>
      <c r="N26" s="83">
        <v>49973.3</v>
      </c>
      <c r="O26" s="83">
        <v>168527.75</v>
      </c>
      <c r="P26"/>
      <c r="Q26"/>
    </row>
    <row r="27" spans="1:17">
      <c r="A27" s="151" t="s">
        <v>77</v>
      </c>
      <c r="B27">
        <v>33</v>
      </c>
      <c r="C27">
        <v>31</v>
      </c>
      <c r="D27" s="151" t="s">
        <v>443</v>
      </c>
      <c r="E27" s="151" t="s">
        <v>440</v>
      </c>
      <c r="F27" s="74">
        <v>45300</v>
      </c>
      <c r="G27" s="83">
        <v>254.03</v>
      </c>
      <c r="H27" s="151" t="s">
        <v>108</v>
      </c>
      <c r="I27">
        <v>2024</v>
      </c>
      <c r="J27" s="151" t="s">
        <v>1277</v>
      </c>
      <c r="K27" s="151" t="s">
        <v>332</v>
      </c>
      <c r="L27">
        <v>1</v>
      </c>
      <c r="M27" s="151" t="s">
        <v>117</v>
      </c>
      <c r="N27" s="83">
        <v>49973.3</v>
      </c>
      <c r="O27" s="83">
        <v>168527.75</v>
      </c>
      <c r="P27"/>
      <c r="Q27"/>
    </row>
    <row r="28" spans="1:17">
      <c r="A28" s="151" t="s">
        <v>77</v>
      </c>
      <c r="B28">
        <v>34</v>
      </c>
      <c r="C28">
        <v>31</v>
      </c>
      <c r="D28" s="151" t="s">
        <v>443</v>
      </c>
      <c r="E28" s="151" t="s">
        <v>440</v>
      </c>
      <c r="F28" s="74">
        <v>45301</v>
      </c>
      <c r="G28" s="83">
        <v>622.66999999999996</v>
      </c>
      <c r="H28" s="151" t="s">
        <v>108</v>
      </c>
      <c r="I28">
        <v>2024</v>
      </c>
      <c r="J28" s="151" t="s">
        <v>1277</v>
      </c>
      <c r="K28" s="151" t="s">
        <v>332</v>
      </c>
      <c r="L28">
        <v>1</v>
      </c>
      <c r="M28" s="151" t="s">
        <v>118</v>
      </c>
      <c r="N28" s="83">
        <v>49973.3</v>
      </c>
      <c r="O28" s="83">
        <v>168527.75</v>
      </c>
      <c r="P28"/>
      <c r="Q28"/>
    </row>
    <row r="29" spans="1:17">
      <c r="A29" s="151" t="s">
        <v>77</v>
      </c>
      <c r="B29">
        <v>35</v>
      </c>
      <c r="C29">
        <v>31</v>
      </c>
      <c r="D29" s="151" t="s">
        <v>443</v>
      </c>
      <c r="E29" s="151" t="s">
        <v>440</v>
      </c>
      <c r="F29" s="74">
        <v>45302</v>
      </c>
      <c r="G29" s="83">
        <v>620.84</v>
      </c>
      <c r="H29" s="151" t="s">
        <v>108</v>
      </c>
      <c r="I29">
        <v>2024</v>
      </c>
      <c r="J29" s="151" t="s">
        <v>1277</v>
      </c>
      <c r="K29" s="151" t="s">
        <v>332</v>
      </c>
      <c r="L29">
        <v>1</v>
      </c>
      <c r="M29" s="151" t="s">
        <v>119</v>
      </c>
      <c r="N29" s="83">
        <v>49973.3</v>
      </c>
      <c r="O29" s="83">
        <v>168527.75</v>
      </c>
      <c r="P29"/>
      <c r="Q29"/>
    </row>
    <row r="30" spans="1:17">
      <c r="A30" s="151" t="s">
        <v>77</v>
      </c>
      <c r="B30">
        <v>36</v>
      </c>
      <c r="C30">
        <v>31</v>
      </c>
      <c r="D30" s="151" t="s">
        <v>443</v>
      </c>
      <c r="E30" s="151" t="s">
        <v>440</v>
      </c>
      <c r="F30" s="74">
        <v>45303</v>
      </c>
      <c r="G30" s="83">
        <v>497.29</v>
      </c>
      <c r="H30" s="151" t="s">
        <v>108</v>
      </c>
      <c r="I30">
        <v>2024</v>
      </c>
      <c r="J30" s="151" t="s">
        <v>1277</v>
      </c>
      <c r="K30" s="151" t="s">
        <v>332</v>
      </c>
      <c r="L30">
        <v>1</v>
      </c>
      <c r="M30" s="151" t="s">
        <v>120</v>
      </c>
      <c r="N30" s="83">
        <v>49973.3</v>
      </c>
      <c r="O30" s="83">
        <v>168527.75</v>
      </c>
      <c r="P30"/>
      <c r="Q30"/>
    </row>
    <row r="31" spans="1:17">
      <c r="A31" s="151" t="s">
        <v>77</v>
      </c>
      <c r="B31">
        <v>37</v>
      </c>
      <c r="C31">
        <v>19</v>
      </c>
      <c r="D31" s="151" t="s">
        <v>98</v>
      </c>
      <c r="E31" s="151" t="s">
        <v>440</v>
      </c>
      <c r="F31" s="74">
        <v>45306</v>
      </c>
      <c r="G31" s="83">
        <v>139.43</v>
      </c>
      <c r="H31" s="151" t="s">
        <v>108</v>
      </c>
      <c r="I31">
        <v>2024</v>
      </c>
      <c r="J31" s="151" t="s">
        <v>1277</v>
      </c>
      <c r="K31" s="151" t="s">
        <v>332</v>
      </c>
      <c r="L31">
        <v>1</v>
      </c>
      <c r="M31" s="151" t="s">
        <v>121</v>
      </c>
      <c r="N31" s="83">
        <v>49973.3</v>
      </c>
      <c r="O31" s="83">
        <v>168527.75</v>
      </c>
      <c r="P31"/>
      <c r="Q31"/>
    </row>
    <row r="32" spans="1:17">
      <c r="A32" s="151" t="s">
        <v>77</v>
      </c>
      <c r="B32">
        <v>38</v>
      </c>
      <c r="C32">
        <v>31</v>
      </c>
      <c r="D32" s="151" t="s">
        <v>443</v>
      </c>
      <c r="E32" s="151" t="s">
        <v>440</v>
      </c>
      <c r="F32" s="74">
        <v>45306</v>
      </c>
      <c r="G32" s="83">
        <v>45.25</v>
      </c>
      <c r="H32" s="151" t="s">
        <v>108</v>
      </c>
      <c r="I32">
        <v>2024</v>
      </c>
      <c r="J32" s="151" t="s">
        <v>1277</v>
      </c>
      <c r="K32" s="151" t="s">
        <v>332</v>
      </c>
      <c r="L32">
        <v>1</v>
      </c>
      <c r="M32" s="151" t="s">
        <v>121</v>
      </c>
      <c r="N32" s="83">
        <v>49973.3</v>
      </c>
      <c r="O32" s="83">
        <v>168527.75</v>
      </c>
      <c r="P32"/>
      <c r="Q32"/>
    </row>
    <row r="33" spans="1:17">
      <c r="A33" s="151" t="s">
        <v>77</v>
      </c>
      <c r="B33">
        <v>39</v>
      </c>
      <c r="C33">
        <v>31</v>
      </c>
      <c r="D33" s="151" t="s">
        <v>443</v>
      </c>
      <c r="E33" s="151" t="s">
        <v>440</v>
      </c>
      <c r="F33" s="74">
        <v>45305</v>
      </c>
      <c r="G33" s="83">
        <v>99.73</v>
      </c>
      <c r="H33" s="151" t="s">
        <v>108</v>
      </c>
      <c r="I33">
        <v>2024</v>
      </c>
      <c r="J33" s="151" t="s">
        <v>1277</v>
      </c>
      <c r="K33" s="151" t="s">
        <v>332</v>
      </c>
      <c r="L33">
        <v>1</v>
      </c>
      <c r="M33" s="151" t="s">
        <v>122</v>
      </c>
      <c r="N33" s="83">
        <v>49973.3</v>
      </c>
      <c r="O33" s="83">
        <v>168527.75</v>
      </c>
      <c r="P33"/>
      <c r="Q33"/>
    </row>
    <row r="34" spans="1:17">
      <c r="A34" s="151" t="s">
        <v>77</v>
      </c>
      <c r="B34">
        <v>40</v>
      </c>
      <c r="C34">
        <v>31</v>
      </c>
      <c r="D34" s="151" t="s">
        <v>443</v>
      </c>
      <c r="E34" s="151" t="s">
        <v>440</v>
      </c>
      <c r="F34" s="74">
        <v>45304</v>
      </c>
      <c r="G34" s="83">
        <v>42.41</v>
      </c>
      <c r="H34" s="151" t="s">
        <v>108</v>
      </c>
      <c r="I34">
        <v>2024</v>
      </c>
      <c r="J34" s="151" t="s">
        <v>1277</v>
      </c>
      <c r="K34" s="151" t="s">
        <v>332</v>
      </c>
      <c r="L34">
        <v>1</v>
      </c>
      <c r="M34" s="151" t="s">
        <v>123</v>
      </c>
      <c r="N34" s="83">
        <v>49973.3</v>
      </c>
      <c r="O34" s="83">
        <v>168527.75</v>
      </c>
      <c r="P34"/>
      <c r="Q34"/>
    </row>
    <row r="35" spans="1:17">
      <c r="A35" s="151" t="s">
        <v>77</v>
      </c>
      <c r="B35">
        <v>41</v>
      </c>
      <c r="C35">
        <v>10</v>
      </c>
      <c r="D35" s="151" t="s">
        <v>847</v>
      </c>
      <c r="E35" s="151" t="s">
        <v>440</v>
      </c>
      <c r="F35" s="74">
        <v>45306</v>
      </c>
      <c r="G35" s="83">
        <v>812.13</v>
      </c>
      <c r="H35" s="151" t="s">
        <v>108</v>
      </c>
      <c r="I35">
        <v>2024</v>
      </c>
      <c r="J35" s="151" t="s">
        <v>1277</v>
      </c>
      <c r="K35" s="151" t="s">
        <v>332</v>
      </c>
      <c r="L35">
        <v>1</v>
      </c>
      <c r="M35" s="151" t="s">
        <v>121</v>
      </c>
      <c r="N35" s="83">
        <v>49973.3</v>
      </c>
      <c r="O35" s="83">
        <v>168527.75</v>
      </c>
      <c r="P35"/>
      <c r="Q35"/>
    </row>
    <row r="36" spans="1:17">
      <c r="A36" s="151" t="s">
        <v>77</v>
      </c>
      <c r="B36">
        <v>42</v>
      </c>
      <c r="C36">
        <v>10</v>
      </c>
      <c r="D36" s="151" t="s">
        <v>847</v>
      </c>
      <c r="E36" s="151" t="s">
        <v>440</v>
      </c>
      <c r="F36" s="74">
        <v>45306</v>
      </c>
      <c r="G36" s="83">
        <v>176.5</v>
      </c>
      <c r="H36" s="151" t="s">
        <v>108</v>
      </c>
      <c r="I36">
        <v>2024</v>
      </c>
      <c r="J36" s="151" t="s">
        <v>1277</v>
      </c>
      <c r="K36" s="151" t="s">
        <v>332</v>
      </c>
      <c r="L36">
        <v>1</v>
      </c>
      <c r="M36" s="151" t="s">
        <v>121</v>
      </c>
      <c r="N36" s="83">
        <v>49973.3</v>
      </c>
      <c r="O36" s="83">
        <v>168527.75</v>
      </c>
      <c r="P36"/>
      <c r="Q36"/>
    </row>
    <row r="37" spans="1:17">
      <c r="A37" s="151" t="s">
        <v>77</v>
      </c>
      <c r="B37">
        <v>43</v>
      </c>
      <c r="C37">
        <v>7</v>
      </c>
      <c r="D37" s="151" t="s">
        <v>94</v>
      </c>
      <c r="E37" s="151" t="s">
        <v>440</v>
      </c>
      <c r="F37" s="74">
        <v>45306</v>
      </c>
      <c r="G37" s="83">
        <v>341.14</v>
      </c>
      <c r="H37" s="151" t="s">
        <v>108</v>
      </c>
      <c r="I37">
        <v>2024</v>
      </c>
      <c r="J37" s="151" t="s">
        <v>1277</v>
      </c>
      <c r="K37" s="151" t="s">
        <v>332</v>
      </c>
      <c r="L37">
        <v>1</v>
      </c>
      <c r="M37" s="151" t="s">
        <v>121</v>
      </c>
      <c r="N37" s="83">
        <v>49973.3</v>
      </c>
      <c r="O37" s="83">
        <v>168527.75</v>
      </c>
      <c r="P37"/>
      <c r="Q37"/>
    </row>
    <row r="38" spans="1:17">
      <c r="A38" s="151" t="s">
        <v>77</v>
      </c>
      <c r="B38">
        <v>48</v>
      </c>
      <c r="C38">
        <v>7</v>
      </c>
      <c r="D38" s="151" t="s">
        <v>94</v>
      </c>
      <c r="E38" s="151" t="s">
        <v>440</v>
      </c>
      <c r="F38" s="74">
        <v>45307</v>
      </c>
      <c r="G38" s="83">
        <v>75.98</v>
      </c>
      <c r="H38" s="151" t="s">
        <v>108</v>
      </c>
      <c r="I38">
        <v>2024</v>
      </c>
      <c r="J38" s="151" t="s">
        <v>1277</v>
      </c>
      <c r="K38" s="151" t="s">
        <v>332</v>
      </c>
      <c r="L38">
        <v>1</v>
      </c>
      <c r="M38" s="151" t="s">
        <v>124</v>
      </c>
      <c r="N38" s="83">
        <v>49973.3</v>
      </c>
      <c r="O38" s="83">
        <v>168527.75</v>
      </c>
      <c r="P38"/>
      <c r="Q38"/>
    </row>
    <row r="39" spans="1:17">
      <c r="A39" s="151" t="s">
        <v>77</v>
      </c>
      <c r="B39">
        <v>49</v>
      </c>
      <c r="C39">
        <v>7</v>
      </c>
      <c r="D39" s="151" t="s">
        <v>94</v>
      </c>
      <c r="E39" s="151" t="s">
        <v>440</v>
      </c>
      <c r="F39" s="74">
        <v>45307</v>
      </c>
      <c r="G39" s="83">
        <v>44.13</v>
      </c>
      <c r="H39" s="151" t="s">
        <v>108</v>
      </c>
      <c r="I39">
        <v>2024</v>
      </c>
      <c r="J39" s="151" t="s">
        <v>1277</v>
      </c>
      <c r="K39" s="151" t="s">
        <v>332</v>
      </c>
      <c r="L39">
        <v>1</v>
      </c>
      <c r="M39" s="151" t="s">
        <v>124</v>
      </c>
      <c r="N39" s="83">
        <v>49973.3</v>
      </c>
      <c r="O39" s="83">
        <v>168527.75</v>
      </c>
      <c r="P39"/>
      <c r="Q39"/>
    </row>
    <row r="40" spans="1:17">
      <c r="A40" s="151" t="s">
        <v>77</v>
      </c>
      <c r="B40">
        <v>50</v>
      </c>
      <c r="C40">
        <v>4</v>
      </c>
      <c r="D40" s="151" t="s">
        <v>444</v>
      </c>
      <c r="E40" s="151" t="s">
        <v>440</v>
      </c>
      <c r="F40" s="74">
        <v>45307</v>
      </c>
      <c r="G40" s="83">
        <v>148.55000000000001</v>
      </c>
      <c r="H40" s="151" t="s">
        <v>108</v>
      </c>
      <c r="I40">
        <v>2024</v>
      </c>
      <c r="J40" s="151" t="s">
        <v>1277</v>
      </c>
      <c r="K40" s="151" t="s">
        <v>332</v>
      </c>
      <c r="L40">
        <v>1</v>
      </c>
      <c r="M40" s="151" t="s">
        <v>124</v>
      </c>
      <c r="N40" s="83">
        <v>49973.3</v>
      </c>
      <c r="O40" s="83">
        <v>168527.75</v>
      </c>
      <c r="P40"/>
      <c r="Q40"/>
    </row>
    <row r="41" spans="1:17">
      <c r="A41" s="151" t="s">
        <v>77</v>
      </c>
      <c r="B41">
        <v>51</v>
      </c>
      <c r="C41">
        <v>4</v>
      </c>
      <c r="D41" s="151" t="s">
        <v>444</v>
      </c>
      <c r="E41" s="151" t="s">
        <v>440</v>
      </c>
      <c r="F41" s="74">
        <v>45307</v>
      </c>
      <c r="G41" s="83">
        <v>337.86</v>
      </c>
      <c r="H41" s="151" t="s">
        <v>108</v>
      </c>
      <c r="I41">
        <v>2024</v>
      </c>
      <c r="J41" s="151" t="s">
        <v>1277</v>
      </c>
      <c r="K41" s="151" t="s">
        <v>332</v>
      </c>
      <c r="L41">
        <v>1</v>
      </c>
      <c r="M41" s="151" t="s">
        <v>124</v>
      </c>
      <c r="N41" s="83">
        <v>49973.3</v>
      </c>
      <c r="O41" s="83">
        <v>168527.75</v>
      </c>
      <c r="P41"/>
      <c r="Q41"/>
    </row>
    <row r="42" spans="1:17">
      <c r="A42" s="151" t="s">
        <v>77</v>
      </c>
      <c r="B42">
        <v>52</v>
      </c>
      <c r="C42">
        <v>19</v>
      </c>
      <c r="D42" s="151" t="s">
        <v>98</v>
      </c>
      <c r="E42" s="151" t="s">
        <v>440</v>
      </c>
      <c r="F42" s="74">
        <v>45307</v>
      </c>
      <c r="G42" s="83">
        <v>209.72</v>
      </c>
      <c r="H42" s="151" t="s">
        <v>108</v>
      </c>
      <c r="I42">
        <v>2024</v>
      </c>
      <c r="J42" s="151" t="s">
        <v>1277</v>
      </c>
      <c r="K42" s="151" t="s">
        <v>332</v>
      </c>
      <c r="L42">
        <v>1</v>
      </c>
      <c r="M42" s="151" t="s">
        <v>124</v>
      </c>
      <c r="N42" s="83">
        <v>49973.3</v>
      </c>
      <c r="O42" s="83">
        <v>168527.75</v>
      </c>
      <c r="P42"/>
      <c r="Q42"/>
    </row>
    <row r="43" spans="1:17">
      <c r="A43" s="151" t="s">
        <v>77</v>
      </c>
      <c r="B43">
        <v>53</v>
      </c>
      <c r="C43">
        <v>31</v>
      </c>
      <c r="D43" s="151" t="s">
        <v>443</v>
      </c>
      <c r="E43" s="151" t="s">
        <v>440</v>
      </c>
      <c r="F43" s="74">
        <v>45307</v>
      </c>
      <c r="G43" s="83">
        <v>191.24</v>
      </c>
      <c r="H43" s="151" t="s">
        <v>108</v>
      </c>
      <c r="I43">
        <v>2024</v>
      </c>
      <c r="J43" s="151" t="s">
        <v>1277</v>
      </c>
      <c r="K43" s="151" t="s">
        <v>332</v>
      </c>
      <c r="L43">
        <v>1</v>
      </c>
      <c r="M43" s="151" t="s">
        <v>124</v>
      </c>
      <c r="N43" s="83">
        <v>49973.3</v>
      </c>
      <c r="O43" s="83">
        <v>168527.75</v>
      </c>
      <c r="P43"/>
      <c r="Q43"/>
    </row>
    <row r="44" spans="1:17">
      <c r="A44" s="151" t="s">
        <v>77</v>
      </c>
      <c r="B44">
        <v>54</v>
      </c>
      <c r="C44">
        <v>15</v>
      </c>
      <c r="D44" s="151" t="s">
        <v>97</v>
      </c>
      <c r="E44" s="151" t="s">
        <v>440</v>
      </c>
      <c r="F44" s="74">
        <v>45307</v>
      </c>
      <c r="G44" s="83">
        <v>308.72000000000003</v>
      </c>
      <c r="H44" s="151" t="s">
        <v>108</v>
      </c>
      <c r="I44">
        <v>2024</v>
      </c>
      <c r="J44" s="151" t="s">
        <v>1277</v>
      </c>
      <c r="K44" s="151" t="s">
        <v>332</v>
      </c>
      <c r="L44">
        <v>1</v>
      </c>
      <c r="M44" s="151" t="s">
        <v>124</v>
      </c>
      <c r="N44" s="83">
        <v>49973.3</v>
      </c>
      <c r="O44" s="83">
        <v>168527.75</v>
      </c>
      <c r="P44"/>
      <c r="Q44"/>
    </row>
    <row r="45" spans="1:17">
      <c r="A45" s="151" t="s">
        <v>77</v>
      </c>
      <c r="B45">
        <v>55</v>
      </c>
      <c r="C45">
        <v>31</v>
      </c>
      <c r="D45" s="151" t="s">
        <v>443</v>
      </c>
      <c r="E45" s="151" t="s">
        <v>440</v>
      </c>
      <c r="F45" s="74">
        <v>45308</v>
      </c>
      <c r="G45" s="83">
        <v>338.9</v>
      </c>
      <c r="H45" s="151" t="s">
        <v>108</v>
      </c>
      <c r="I45">
        <v>2024</v>
      </c>
      <c r="J45" s="151" t="s">
        <v>1277</v>
      </c>
      <c r="K45" s="151" t="s">
        <v>332</v>
      </c>
      <c r="L45">
        <v>1</v>
      </c>
      <c r="M45" s="151" t="s">
        <v>125</v>
      </c>
      <c r="N45" s="83">
        <v>49973.3</v>
      </c>
      <c r="O45" s="83">
        <v>168527.75</v>
      </c>
      <c r="P45"/>
      <c r="Q45"/>
    </row>
    <row r="46" spans="1:17">
      <c r="A46" s="151" t="s">
        <v>77</v>
      </c>
      <c r="B46">
        <v>56</v>
      </c>
      <c r="C46">
        <v>15</v>
      </c>
      <c r="D46" s="151" t="s">
        <v>97</v>
      </c>
      <c r="E46" s="151" t="s">
        <v>440</v>
      </c>
      <c r="F46" s="74">
        <v>45308</v>
      </c>
      <c r="G46" s="83">
        <v>648.85</v>
      </c>
      <c r="H46" s="151" t="s">
        <v>108</v>
      </c>
      <c r="I46">
        <v>2024</v>
      </c>
      <c r="J46" s="151" t="s">
        <v>1277</v>
      </c>
      <c r="K46" s="151" t="s">
        <v>332</v>
      </c>
      <c r="L46">
        <v>1</v>
      </c>
      <c r="M46" s="151" t="s">
        <v>125</v>
      </c>
      <c r="N46" s="83">
        <v>49973.3</v>
      </c>
      <c r="O46" s="83">
        <v>168527.75</v>
      </c>
      <c r="P46"/>
      <c r="Q46"/>
    </row>
    <row r="47" spans="1:17">
      <c r="A47" s="151" t="s">
        <v>77</v>
      </c>
      <c r="B47">
        <v>57</v>
      </c>
      <c r="C47">
        <v>22</v>
      </c>
      <c r="D47" s="151" t="s">
        <v>99</v>
      </c>
      <c r="E47" s="151" t="s">
        <v>440</v>
      </c>
      <c r="F47" s="74">
        <v>45308</v>
      </c>
      <c r="G47" s="83">
        <v>137.38999999999999</v>
      </c>
      <c r="H47" s="151" t="s">
        <v>108</v>
      </c>
      <c r="I47">
        <v>2024</v>
      </c>
      <c r="J47" s="151" t="s">
        <v>1277</v>
      </c>
      <c r="K47" s="151" t="s">
        <v>332</v>
      </c>
      <c r="L47">
        <v>1</v>
      </c>
      <c r="M47" s="151" t="s">
        <v>125</v>
      </c>
      <c r="N47" s="83">
        <v>49973.3</v>
      </c>
      <c r="O47" s="83">
        <v>168527.75</v>
      </c>
      <c r="P47"/>
      <c r="Q47"/>
    </row>
    <row r="48" spans="1:17">
      <c r="A48" s="151" t="s">
        <v>77</v>
      </c>
      <c r="B48">
        <v>59</v>
      </c>
      <c r="C48">
        <v>31</v>
      </c>
      <c r="D48" s="151" t="s">
        <v>443</v>
      </c>
      <c r="E48" s="151" t="s">
        <v>440</v>
      </c>
      <c r="F48" s="74">
        <v>45302</v>
      </c>
      <c r="G48" s="83">
        <v>18.96</v>
      </c>
      <c r="H48" s="151" t="s">
        <v>108</v>
      </c>
      <c r="I48">
        <v>2024</v>
      </c>
      <c r="J48" s="151" t="s">
        <v>1277</v>
      </c>
      <c r="K48" s="151" t="s">
        <v>332</v>
      </c>
      <c r="L48">
        <v>1</v>
      </c>
      <c r="M48" s="151" t="s">
        <v>119</v>
      </c>
      <c r="N48" s="83">
        <v>49973.3</v>
      </c>
      <c r="O48" s="83">
        <v>168527.75</v>
      </c>
      <c r="P48"/>
      <c r="Q48"/>
    </row>
    <row r="49" spans="1:17">
      <c r="A49" s="151" t="s">
        <v>77</v>
      </c>
      <c r="B49">
        <v>60</v>
      </c>
      <c r="C49">
        <v>3</v>
      </c>
      <c r="D49" s="151" t="s">
        <v>93</v>
      </c>
      <c r="E49" s="151" t="s">
        <v>440</v>
      </c>
      <c r="F49" s="74">
        <v>45308</v>
      </c>
      <c r="G49" s="83">
        <v>138.86000000000001</v>
      </c>
      <c r="H49" s="151" t="s">
        <v>108</v>
      </c>
      <c r="I49">
        <v>2024</v>
      </c>
      <c r="J49" s="151" t="s">
        <v>1277</v>
      </c>
      <c r="K49" s="151" t="s">
        <v>332</v>
      </c>
      <c r="L49">
        <v>1</v>
      </c>
      <c r="M49" s="151" t="s">
        <v>125</v>
      </c>
      <c r="N49" s="83">
        <v>49973.3</v>
      </c>
      <c r="O49" s="83">
        <v>168527.75</v>
      </c>
      <c r="P49"/>
      <c r="Q49"/>
    </row>
    <row r="50" spans="1:17">
      <c r="A50" s="151" t="s">
        <v>77</v>
      </c>
      <c r="B50">
        <v>61</v>
      </c>
      <c r="C50">
        <v>19</v>
      </c>
      <c r="D50" s="151" t="s">
        <v>98</v>
      </c>
      <c r="E50" s="151" t="s">
        <v>440</v>
      </c>
      <c r="F50" s="74">
        <v>45308</v>
      </c>
      <c r="G50" s="83">
        <v>120.05</v>
      </c>
      <c r="H50" s="151" t="s">
        <v>108</v>
      </c>
      <c r="I50">
        <v>2024</v>
      </c>
      <c r="J50" s="151" t="s">
        <v>1277</v>
      </c>
      <c r="K50" s="151" t="s">
        <v>332</v>
      </c>
      <c r="L50">
        <v>1</v>
      </c>
      <c r="M50" s="151" t="s">
        <v>125</v>
      </c>
      <c r="N50" s="83">
        <v>49973.3</v>
      </c>
      <c r="O50" s="83">
        <v>168527.75</v>
      </c>
      <c r="P50"/>
      <c r="Q50"/>
    </row>
    <row r="51" spans="1:17">
      <c r="A51" s="151" t="s">
        <v>77</v>
      </c>
      <c r="B51">
        <v>62</v>
      </c>
      <c r="C51">
        <v>25</v>
      </c>
      <c r="D51" s="151" t="s">
        <v>447</v>
      </c>
      <c r="E51" s="151" t="s">
        <v>440</v>
      </c>
      <c r="F51" s="74">
        <v>45308</v>
      </c>
      <c r="G51" s="83">
        <v>364.62</v>
      </c>
      <c r="H51" s="151" t="s">
        <v>108</v>
      </c>
      <c r="I51">
        <v>2024</v>
      </c>
      <c r="J51" s="151" t="s">
        <v>1277</v>
      </c>
      <c r="K51" s="151" t="s">
        <v>332</v>
      </c>
      <c r="L51">
        <v>1</v>
      </c>
      <c r="M51" s="151" t="s">
        <v>125</v>
      </c>
      <c r="N51" s="83">
        <v>49973.3</v>
      </c>
      <c r="O51" s="83">
        <v>168527.75</v>
      </c>
      <c r="P51"/>
      <c r="Q51"/>
    </row>
    <row r="52" spans="1:17">
      <c r="A52" s="151" t="s">
        <v>77</v>
      </c>
      <c r="B52">
        <v>63</v>
      </c>
      <c r="C52">
        <v>7</v>
      </c>
      <c r="D52" s="151" t="s">
        <v>94</v>
      </c>
      <c r="E52" s="151" t="s">
        <v>440</v>
      </c>
      <c r="F52" s="74">
        <v>45308</v>
      </c>
      <c r="G52" s="83">
        <v>306.76</v>
      </c>
      <c r="H52" s="151" t="s">
        <v>108</v>
      </c>
      <c r="I52">
        <v>2024</v>
      </c>
      <c r="J52" s="151" t="s">
        <v>1277</v>
      </c>
      <c r="K52" s="151" t="s">
        <v>332</v>
      </c>
      <c r="L52">
        <v>1</v>
      </c>
      <c r="M52" s="151" t="s">
        <v>125</v>
      </c>
      <c r="N52" s="83">
        <v>49973.3</v>
      </c>
      <c r="O52" s="83">
        <v>168527.75</v>
      </c>
      <c r="P52"/>
      <c r="Q52"/>
    </row>
    <row r="53" spans="1:17">
      <c r="A53" s="151" t="s">
        <v>77</v>
      </c>
      <c r="B53">
        <v>66</v>
      </c>
      <c r="C53">
        <v>16</v>
      </c>
      <c r="D53" s="151" t="s">
        <v>950</v>
      </c>
      <c r="E53" s="151" t="s">
        <v>440</v>
      </c>
      <c r="F53" s="74">
        <v>45301</v>
      </c>
      <c r="G53" s="83">
        <v>361.6</v>
      </c>
      <c r="H53" s="151" t="s">
        <v>108</v>
      </c>
      <c r="I53">
        <v>2024</v>
      </c>
      <c r="J53" s="151" t="s">
        <v>1277</v>
      </c>
      <c r="K53" s="151" t="s">
        <v>332</v>
      </c>
      <c r="L53">
        <v>1</v>
      </c>
      <c r="M53" s="151" t="s">
        <v>118</v>
      </c>
      <c r="N53" s="83">
        <v>49973.3</v>
      </c>
      <c r="O53" s="83">
        <v>168527.75</v>
      </c>
      <c r="P53"/>
      <c r="Q53"/>
    </row>
    <row r="54" spans="1:17">
      <c r="A54" s="151" t="s">
        <v>77</v>
      </c>
      <c r="B54">
        <v>67</v>
      </c>
      <c r="C54">
        <v>15</v>
      </c>
      <c r="D54" s="151" t="s">
        <v>97</v>
      </c>
      <c r="E54" s="151" t="s">
        <v>440</v>
      </c>
      <c r="F54" s="74">
        <v>45309</v>
      </c>
      <c r="G54" s="83">
        <v>286.02</v>
      </c>
      <c r="H54" s="151" t="s">
        <v>108</v>
      </c>
      <c r="I54">
        <v>2024</v>
      </c>
      <c r="J54" s="151" t="s">
        <v>1277</v>
      </c>
      <c r="K54" s="151" t="s">
        <v>332</v>
      </c>
      <c r="L54">
        <v>1</v>
      </c>
      <c r="M54" s="151" t="s">
        <v>182</v>
      </c>
      <c r="N54" s="83">
        <v>49973.3</v>
      </c>
      <c r="O54" s="83">
        <v>168527.75</v>
      </c>
      <c r="P54"/>
      <c r="Q54"/>
    </row>
    <row r="55" spans="1:17">
      <c r="A55" s="151" t="s">
        <v>77</v>
      </c>
      <c r="B55">
        <v>68</v>
      </c>
      <c r="C55">
        <v>31</v>
      </c>
      <c r="D55" s="151" t="s">
        <v>443</v>
      </c>
      <c r="E55" s="151" t="s">
        <v>440</v>
      </c>
      <c r="F55" s="74">
        <v>45310</v>
      </c>
      <c r="G55" s="83">
        <v>848.81</v>
      </c>
      <c r="H55" s="151" t="s">
        <v>108</v>
      </c>
      <c r="I55">
        <v>2024</v>
      </c>
      <c r="J55" s="151" t="s">
        <v>1277</v>
      </c>
      <c r="K55" s="151" t="s">
        <v>332</v>
      </c>
      <c r="L55">
        <v>1</v>
      </c>
      <c r="M55" s="151" t="s">
        <v>126</v>
      </c>
      <c r="N55" s="83">
        <v>49973.3</v>
      </c>
      <c r="O55" s="83">
        <v>168527.75</v>
      </c>
      <c r="P55"/>
      <c r="Q55"/>
    </row>
    <row r="56" spans="1:17">
      <c r="A56" s="151" t="s">
        <v>77</v>
      </c>
      <c r="B56">
        <v>69</v>
      </c>
      <c r="C56">
        <v>25</v>
      </c>
      <c r="D56" s="151" t="s">
        <v>447</v>
      </c>
      <c r="E56" s="151" t="s">
        <v>440</v>
      </c>
      <c r="F56" s="74">
        <v>45310</v>
      </c>
      <c r="G56" s="83">
        <v>230.54</v>
      </c>
      <c r="H56" s="151" t="s">
        <v>108</v>
      </c>
      <c r="I56">
        <v>2024</v>
      </c>
      <c r="J56" s="151" t="s">
        <v>1277</v>
      </c>
      <c r="K56" s="151" t="s">
        <v>332</v>
      </c>
      <c r="L56">
        <v>1</v>
      </c>
      <c r="M56" s="151" t="s">
        <v>126</v>
      </c>
      <c r="N56" s="83">
        <v>49973.3</v>
      </c>
      <c r="O56" s="83">
        <v>168527.75</v>
      </c>
      <c r="P56"/>
      <c r="Q56"/>
    </row>
    <row r="57" spans="1:17">
      <c r="A57" s="151" t="s">
        <v>77</v>
      </c>
      <c r="B57">
        <v>70</v>
      </c>
      <c r="C57">
        <v>15</v>
      </c>
      <c r="D57" s="151" t="s">
        <v>97</v>
      </c>
      <c r="E57" s="151" t="s">
        <v>440</v>
      </c>
      <c r="F57" s="74">
        <v>45310</v>
      </c>
      <c r="G57" s="83">
        <v>286.93</v>
      </c>
      <c r="H57" s="151" t="s">
        <v>108</v>
      </c>
      <c r="I57">
        <v>2024</v>
      </c>
      <c r="J57" s="151" t="s">
        <v>1277</v>
      </c>
      <c r="K57" s="151" t="s">
        <v>332</v>
      </c>
      <c r="L57">
        <v>1</v>
      </c>
      <c r="M57" s="151" t="s">
        <v>126</v>
      </c>
      <c r="N57" s="83">
        <v>49973.3</v>
      </c>
      <c r="O57" s="83">
        <v>168527.75</v>
      </c>
      <c r="P57"/>
      <c r="Q57"/>
    </row>
    <row r="58" spans="1:17">
      <c r="A58" s="151" t="s">
        <v>77</v>
      </c>
      <c r="B58">
        <v>71</v>
      </c>
      <c r="C58">
        <v>19</v>
      </c>
      <c r="D58" s="151" t="s">
        <v>98</v>
      </c>
      <c r="E58" s="151" t="s">
        <v>440</v>
      </c>
      <c r="F58" s="74">
        <v>45310</v>
      </c>
      <c r="G58" s="83">
        <v>744.54</v>
      </c>
      <c r="H58" s="151" t="s">
        <v>108</v>
      </c>
      <c r="I58">
        <v>2024</v>
      </c>
      <c r="J58" s="151" t="s">
        <v>1277</v>
      </c>
      <c r="K58" s="151" t="s">
        <v>332</v>
      </c>
      <c r="L58">
        <v>1</v>
      </c>
      <c r="M58" s="151" t="s">
        <v>126</v>
      </c>
      <c r="N58" s="83">
        <v>49973.3</v>
      </c>
      <c r="O58" s="83">
        <v>168527.75</v>
      </c>
      <c r="P58"/>
      <c r="Q58"/>
    </row>
    <row r="59" spans="1:17">
      <c r="A59" s="151" t="s">
        <v>77</v>
      </c>
      <c r="B59">
        <v>72</v>
      </c>
      <c r="C59">
        <v>22</v>
      </c>
      <c r="D59" s="151" t="s">
        <v>99</v>
      </c>
      <c r="E59" s="151" t="s">
        <v>440</v>
      </c>
      <c r="F59" s="74">
        <v>45310</v>
      </c>
      <c r="G59" s="83">
        <v>864.28</v>
      </c>
      <c r="H59" s="151" t="s">
        <v>108</v>
      </c>
      <c r="I59">
        <v>2024</v>
      </c>
      <c r="J59" s="151" t="s">
        <v>1277</v>
      </c>
      <c r="K59" s="151" t="s">
        <v>332</v>
      </c>
      <c r="L59">
        <v>1</v>
      </c>
      <c r="M59" s="151" t="s">
        <v>126</v>
      </c>
      <c r="N59" s="83">
        <v>49973.3</v>
      </c>
      <c r="O59" s="83">
        <v>168527.75</v>
      </c>
      <c r="P59"/>
      <c r="Q59"/>
    </row>
    <row r="60" spans="1:17">
      <c r="A60" s="151" t="s">
        <v>77</v>
      </c>
      <c r="B60">
        <v>75</v>
      </c>
      <c r="C60">
        <v>2</v>
      </c>
      <c r="D60" s="151" t="s">
        <v>621</v>
      </c>
      <c r="E60" s="151" t="s">
        <v>440</v>
      </c>
      <c r="F60" s="74">
        <v>45310</v>
      </c>
      <c r="G60" s="83">
        <v>187.43</v>
      </c>
      <c r="H60" s="151" t="s">
        <v>108</v>
      </c>
      <c r="I60">
        <v>2024</v>
      </c>
      <c r="J60" s="151" t="s">
        <v>1277</v>
      </c>
      <c r="K60" s="151" t="s">
        <v>332</v>
      </c>
      <c r="L60">
        <v>1</v>
      </c>
      <c r="M60" s="151" t="s">
        <v>126</v>
      </c>
      <c r="N60" s="83">
        <v>49973.3</v>
      </c>
      <c r="O60" s="83">
        <v>168527.75</v>
      </c>
      <c r="P60"/>
      <c r="Q60"/>
    </row>
    <row r="61" spans="1:17">
      <c r="A61" s="151" t="s">
        <v>77</v>
      </c>
      <c r="B61">
        <v>76</v>
      </c>
      <c r="C61">
        <v>17</v>
      </c>
      <c r="D61" s="151" t="s">
        <v>82</v>
      </c>
      <c r="E61" s="151" t="s">
        <v>440</v>
      </c>
      <c r="F61" s="74">
        <v>45310</v>
      </c>
      <c r="G61" s="83">
        <v>109.52</v>
      </c>
      <c r="H61" s="151" t="s">
        <v>108</v>
      </c>
      <c r="I61">
        <v>2024</v>
      </c>
      <c r="J61" s="151" t="s">
        <v>1277</v>
      </c>
      <c r="K61" s="151" t="s">
        <v>332</v>
      </c>
      <c r="L61">
        <v>1</v>
      </c>
      <c r="M61" s="151" t="s">
        <v>126</v>
      </c>
      <c r="N61" s="83">
        <v>49973.3</v>
      </c>
      <c r="O61" s="83">
        <v>168527.75</v>
      </c>
      <c r="P61"/>
      <c r="Q61"/>
    </row>
    <row r="62" spans="1:17">
      <c r="A62" s="151" t="s">
        <v>77</v>
      </c>
      <c r="B62">
        <v>77</v>
      </c>
      <c r="C62">
        <v>10</v>
      </c>
      <c r="D62" s="151" t="s">
        <v>847</v>
      </c>
      <c r="E62" s="151" t="s">
        <v>440</v>
      </c>
      <c r="F62" s="74">
        <v>45310</v>
      </c>
      <c r="G62" s="83">
        <v>514.70000000000005</v>
      </c>
      <c r="H62" s="151" t="s">
        <v>108</v>
      </c>
      <c r="I62">
        <v>2024</v>
      </c>
      <c r="J62" s="151" t="s">
        <v>1277</v>
      </c>
      <c r="K62" s="151" t="s">
        <v>332</v>
      </c>
      <c r="L62">
        <v>1</v>
      </c>
      <c r="M62" s="151" t="s">
        <v>126</v>
      </c>
      <c r="N62" s="83">
        <v>49973.3</v>
      </c>
      <c r="O62" s="83">
        <v>168527.75</v>
      </c>
      <c r="P62"/>
      <c r="Q62"/>
    </row>
    <row r="63" spans="1:17">
      <c r="A63" s="151" t="s">
        <v>77</v>
      </c>
      <c r="B63">
        <v>78</v>
      </c>
      <c r="C63">
        <v>10</v>
      </c>
      <c r="D63" s="151" t="s">
        <v>847</v>
      </c>
      <c r="E63" s="151" t="s">
        <v>440</v>
      </c>
      <c r="F63" s="74">
        <v>45310</v>
      </c>
      <c r="G63" s="83">
        <v>150.79</v>
      </c>
      <c r="H63" s="151" t="s">
        <v>108</v>
      </c>
      <c r="I63">
        <v>2024</v>
      </c>
      <c r="J63" s="151" t="s">
        <v>1277</v>
      </c>
      <c r="K63" s="151" t="s">
        <v>332</v>
      </c>
      <c r="L63">
        <v>1</v>
      </c>
      <c r="M63" s="151" t="s">
        <v>126</v>
      </c>
      <c r="N63" s="83">
        <v>49973.3</v>
      </c>
      <c r="O63" s="83">
        <v>168527.75</v>
      </c>
      <c r="P63"/>
      <c r="Q63"/>
    </row>
    <row r="64" spans="1:17">
      <c r="A64" s="151" t="s">
        <v>77</v>
      </c>
      <c r="B64">
        <v>79</v>
      </c>
      <c r="C64">
        <v>7</v>
      </c>
      <c r="D64" s="151" t="s">
        <v>94</v>
      </c>
      <c r="E64" s="151" t="s">
        <v>440</v>
      </c>
      <c r="F64" s="74">
        <v>45310</v>
      </c>
      <c r="G64" s="83">
        <v>862.76</v>
      </c>
      <c r="H64" s="151" t="s">
        <v>108</v>
      </c>
      <c r="I64">
        <v>2024</v>
      </c>
      <c r="J64" s="151" t="s">
        <v>1277</v>
      </c>
      <c r="K64" s="151" t="s">
        <v>332</v>
      </c>
      <c r="L64">
        <v>1</v>
      </c>
      <c r="M64" s="151" t="s">
        <v>126</v>
      </c>
      <c r="N64" s="83">
        <v>49973.3</v>
      </c>
      <c r="O64" s="83">
        <v>168527.75</v>
      </c>
      <c r="P64"/>
      <c r="Q64"/>
    </row>
    <row r="65" spans="1:17">
      <c r="A65" s="151" t="s">
        <v>77</v>
      </c>
      <c r="B65">
        <v>81</v>
      </c>
      <c r="C65">
        <v>19</v>
      </c>
      <c r="D65" s="151" t="s">
        <v>98</v>
      </c>
      <c r="E65" s="151" t="s">
        <v>440</v>
      </c>
      <c r="F65" s="74">
        <v>45311</v>
      </c>
      <c r="G65" s="83">
        <v>260.14</v>
      </c>
      <c r="H65" s="151" t="s">
        <v>108</v>
      </c>
      <c r="I65">
        <v>2024</v>
      </c>
      <c r="J65" s="151" t="s">
        <v>1277</v>
      </c>
      <c r="K65" s="151" t="s">
        <v>332</v>
      </c>
      <c r="L65">
        <v>1</v>
      </c>
      <c r="M65" s="151" t="s">
        <v>184</v>
      </c>
      <c r="N65" s="83">
        <v>49973.3</v>
      </c>
      <c r="O65" s="83">
        <v>168527.75</v>
      </c>
      <c r="P65"/>
      <c r="Q65"/>
    </row>
    <row r="66" spans="1:17">
      <c r="A66" s="151" t="s">
        <v>77</v>
      </c>
      <c r="B66">
        <v>82</v>
      </c>
      <c r="C66">
        <v>22</v>
      </c>
      <c r="D66" s="151" t="s">
        <v>99</v>
      </c>
      <c r="E66" s="151" t="s">
        <v>440</v>
      </c>
      <c r="F66" s="74">
        <v>45313</v>
      </c>
      <c r="G66" s="83">
        <v>88.65</v>
      </c>
      <c r="H66" s="151" t="s">
        <v>108</v>
      </c>
      <c r="I66">
        <v>2024</v>
      </c>
      <c r="J66" s="151" t="s">
        <v>1277</v>
      </c>
      <c r="K66" s="151" t="s">
        <v>332</v>
      </c>
      <c r="L66">
        <v>1</v>
      </c>
      <c r="M66" s="151" t="s">
        <v>183</v>
      </c>
      <c r="N66" s="83">
        <v>49973.3</v>
      </c>
      <c r="O66" s="83">
        <v>168527.75</v>
      </c>
      <c r="P66"/>
      <c r="Q66"/>
    </row>
    <row r="67" spans="1:17">
      <c r="A67" s="151" t="s">
        <v>77</v>
      </c>
      <c r="B67">
        <v>83</v>
      </c>
      <c r="C67">
        <v>3</v>
      </c>
      <c r="D67" s="151" t="s">
        <v>93</v>
      </c>
      <c r="E67" s="151" t="s">
        <v>440</v>
      </c>
      <c r="F67" s="74">
        <v>45313</v>
      </c>
      <c r="G67" s="83">
        <v>156.31</v>
      </c>
      <c r="H67" s="151" t="s">
        <v>108</v>
      </c>
      <c r="I67">
        <v>2024</v>
      </c>
      <c r="J67" s="151" t="s">
        <v>1277</v>
      </c>
      <c r="K67" s="151" t="s">
        <v>332</v>
      </c>
      <c r="L67">
        <v>1</v>
      </c>
      <c r="M67" s="151" t="s">
        <v>183</v>
      </c>
      <c r="N67" s="83">
        <v>49973.3</v>
      </c>
      <c r="O67" s="83">
        <v>168527.75</v>
      </c>
      <c r="P67"/>
      <c r="Q67"/>
    </row>
    <row r="68" spans="1:17">
      <c r="A68" s="151" t="s">
        <v>77</v>
      </c>
      <c r="B68">
        <v>87</v>
      </c>
      <c r="C68">
        <v>19</v>
      </c>
      <c r="D68" s="151" t="s">
        <v>98</v>
      </c>
      <c r="E68" s="151" t="s">
        <v>440</v>
      </c>
      <c r="F68" s="74">
        <v>45314</v>
      </c>
      <c r="G68" s="83">
        <v>1410.59</v>
      </c>
      <c r="H68" s="151" t="s">
        <v>108</v>
      </c>
      <c r="I68">
        <v>2024</v>
      </c>
      <c r="J68" s="151" t="s">
        <v>1277</v>
      </c>
      <c r="K68" s="151" t="s">
        <v>332</v>
      </c>
      <c r="L68">
        <v>1</v>
      </c>
      <c r="M68" s="151" t="s">
        <v>127</v>
      </c>
      <c r="N68" s="83">
        <v>49973.3</v>
      </c>
      <c r="O68" s="83">
        <v>168527.75</v>
      </c>
      <c r="P68"/>
      <c r="Q68"/>
    </row>
    <row r="69" spans="1:17">
      <c r="A69" s="151" t="s">
        <v>77</v>
      </c>
      <c r="B69">
        <v>88</v>
      </c>
      <c r="C69">
        <v>15</v>
      </c>
      <c r="D69" s="151" t="s">
        <v>97</v>
      </c>
      <c r="E69" s="151" t="s">
        <v>440</v>
      </c>
      <c r="F69" s="74">
        <v>45314</v>
      </c>
      <c r="G69" s="83">
        <v>549.67999999999995</v>
      </c>
      <c r="H69" s="151" t="s">
        <v>108</v>
      </c>
      <c r="I69">
        <v>2024</v>
      </c>
      <c r="J69" s="151" t="s">
        <v>1277</v>
      </c>
      <c r="K69" s="151" t="s">
        <v>332</v>
      </c>
      <c r="L69">
        <v>1</v>
      </c>
      <c r="M69" s="151" t="s">
        <v>127</v>
      </c>
      <c r="N69" s="83">
        <v>49973.3</v>
      </c>
      <c r="O69" s="83">
        <v>168527.75</v>
      </c>
      <c r="P69"/>
      <c r="Q69"/>
    </row>
    <row r="70" spans="1:17">
      <c r="A70" s="151" t="s">
        <v>77</v>
      </c>
      <c r="B70">
        <v>89</v>
      </c>
      <c r="C70">
        <v>31</v>
      </c>
      <c r="D70" s="151" t="s">
        <v>443</v>
      </c>
      <c r="E70" s="151" t="s">
        <v>440</v>
      </c>
      <c r="F70" s="74">
        <v>45314</v>
      </c>
      <c r="G70" s="83">
        <v>1792.79</v>
      </c>
      <c r="H70" s="151" t="s">
        <v>108</v>
      </c>
      <c r="I70">
        <v>2024</v>
      </c>
      <c r="J70" s="151" t="s">
        <v>1277</v>
      </c>
      <c r="K70" s="151" t="s">
        <v>332</v>
      </c>
      <c r="L70">
        <v>1</v>
      </c>
      <c r="M70" s="151" t="s">
        <v>127</v>
      </c>
      <c r="N70" s="83">
        <v>49973.3</v>
      </c>
      <c r="O70" s="83">
        <v>168527.75</v>
      </c>
      <c r="P70"/>
      <c r="Q70"/>
    </row>
    <row r="71" spans="1:17">
      <c r="A71" s="151" t="s">
        <v>77</v>
      </c>
      <c r="B71">
        <v>90</v>
      </c>
      <c r="C71">
        <v>17</v>
      </c>
      <c r="D71" s="151" t="s">
        <v>82</v>
      </c>
      <c r="E71" s="151" t="s">
        <v>440</v>
      </c>
      <c r="F71" s="74">
        <v>45314</v>
      </c>
      <c r="G71" s="83">
        <v>281.13</v>
      </c>
      <c r="H71" s="151" t="s">
        <v>108</v>
      </c>
      <c r="I71">
        <v>2024</v>
      </c>
      <c r="J71" s="151" t="s">
        <v>1277</v>
      </c>
      <c r="K71" s="151" t="s">
        <v>332</v>
      </c>
      <c r="L71">
        <v>1</v>
      </c>
      <c r="M71" s="151" t="s">
        <v>127</v>
      </c>
      <c r="N71" s="83">
        <v>49973.3</v>
      </c>
      <c r="O71" s="83">
        <v>168527.75</v>
      </c>
      <c r="P71"/>
      <c r="Q71"/>
    </row>
    <row r="72" spans="1:17">
      <c r="A72" s="151" t="s">
        <v>77</v>
      </c>
      <c r="B72">
        <v>91</v>
      </c>
      <c r="C72">
        <v>7</v>
      </c>
      <c r="D72" s="151" t="s">
        <v>94</v>
      </c>
      <c r="E72" s="151" t="s">
        <v>440</v>
      </c>
      <c r="F72" s="74">
        <v>45314</v>
      </c>
      <c r="G72" s="83">
        <v>503.76</v>
      </c>
      <c r="H72" s="151" t="s">
        <v>108</v>
      </c>
      <c r="I72">
        <v>2024</v>
      </c>
      <c r="J72" s="151" t="s">
        <v>1277</v>
      </c>
      <c r="K72" s="151" t="s">
        <v>332</v>
      </c>
      <c r="L72">
        <v>1</v>
      </c>
      <c r="M72" s="151" t="s">
        <v>127</v>
      </c>
      <c r="N72" s="83">
        <v>49973.3</v>
      </c>
      <c r="O72" s="83">
        <v>168527.75</v>
      </c>
      <c r="P72"/>
      <c r="Q72"/>
    </row>
    <row r="73" spans="1:17">
      <c r="A73" s="151" t="s">
        <v>77</v>
      </c>
      <c r="B73">
        <v>92</v>
      </c>
      <c r="C73">
        <v>31</v>
      </c>
      <c r="D73" s="151" t="s">
        <v>443</v>
      </c>
      <c r="E73" s="151" t="s">
        <v>440</v>
      </c>
      <c r="F73" s="74">
        <v>45315</v>
      </c>
      <c r="G73" s="83">
        <v>56.55</v>
      </c>
      <c r="H73" s="151" t="s">
        <v>108</v>
      </c>
      <c r="I73">
        <v>2024</v>
      </c>
      <c r="J73" s="151" t="s">
        <v>1277</v>
      </c>
      <c r="K73" s="151" t="s">
        <v>332</v>
      </c>
      <c r="L73">
        <v>1</v>
      </c>
      <c r="M73" s="151" t="s">
        <v>128</v>
      </c>
      <c r="N73" s="83">
        <v>49973.3</v>
      </c>
      <c r="O73" s="83">
        <v>168527.75</v>
      </c>
      <c r="P73"/>
      <c r="Q73"/>
    </row>
    <row r="74" spans="1:17">
      <c r="A74" s="151" t="s">
        <v>77</v>
      </c>
      <c r="B74">
        <v>93</v>
      </c>
      <c r="C74">
        <v>17</v>
      </c>
      <c r="D74" s="151" t="s">
        <v>82</v>
      </c>
      <c r="E74" s="151" t="s">
        <v>440</v>
      </c>
      <c r="F74" s="74">
        <v>45315</v>
      </c>
      <c r="G74" s="83">
        <v>97.55</v>
      </c>
      <c r="H74" s="151" t="s">
        <v>108</v>
      </c>
      <c r="I74">
        <v>2024</v>
      </c>
      <c r="J74" s="151" t="s">
        <v>1277</v>
      </c>
      <c r="K74" s="151" t="s">
        <v>332</v>
      </c>
      <c r="L74">
        <v>1</v>
      </c>
      <c r="M74" s="151" t="s">
        <v>128</v>
      </c>
      <c r="N74" s="83">
        <v>49973.3</v>
      </c>
      <c r="O74" s="83">
        <v>168527.75</v>
      </c>
      <c r="P74"/>
      <c r="Q74"/>
    </row>
    <row r="75" spans="1:17">
      <c r="A75" s="151" t="s">
        <v>77</v>
      </c>
      <c r="B75">
        <v>94</v>
      </c>
      <c r="C75">
        <v>7</v>
      </c>
      <c r="D75" s="151" t="s">
        <v>94</v>
      </c>
      <c r="E75" s="151" t="s">
        <v>440</v>
      </c>
      <c r="F75" s="74">
        <v>45315</v>
      </c>
      <c r="G75" s="83">
        <v>222.4</v>
      </c>
      <c r="H75" s="151" t="s">
        <v>108</v>
      </c>
      <c r="I75">
        <v>2024</v>
      </c>
      <c r="J75" s="151" t="s">
        <v>1277</v>
      </c>
      <c r="K75" s="151" t="s">
        <v>332</v>
      </c>
      <c r="L75">
        <v>1</v>
      </c>
      <c r="M75" s="151" t="s">
        <v>128</v>
      </c>
      <c r="N75" s="83">
        <v>49973.3</v>
      </c>
      <c r="O75" s="83">
        <v>168527.75</v>
      </c>
      <c r="P75"/>
      <c r="Q75"/>
    </row>
    <row r="76" spans="1:17">
      <c r="A76" s="151" t="s">
        <v>77</v>
      </c>
      <c r="B76">
        <v>96</v>
      </c>
      <c r="C76">
        <v>43</v>
      </c>
      <c r="D76" s="151" t="s">
        <v>1278</v>
      </c>
      <c r="E76" s="151" t="s">
        <v>440</v>
      </c>
      <c r="F76" s="74">
        <v>45314</v>
      </c>
      <c r="G76" s="83">
        <v>2110</v>
      </c>
      <c r="H76" s="151" t="s">
        <v>108</v>
      </c>
      <c r="I76">
        <v>2024</v>
      </c>
      <c r="J76" s="151" t="s">
        <v>1277</v>
      </c>
      <c r="K76" s="151" t="s">
        <v>332</v>
      </c>
      <c r="L76">
        <v>1</v>
      </c>
      <c r="M76" s="151" t="s">
        <v>127</v>
      </c>
      <c r="N76" s="83">
        <v>49973.3</v>
      </c>
      <c r="O76" s="83">
        <v>168527.75</v>
      </c>
      <c r="P76"/>
      <c r="Q76"/>
    </row>
    <row r="77" spans="1:17">
      <c r="A77" s="151" t="s">
        <v>77</v>
      </c>
      <c r="B77">
        <v>97</v>
      </c>
      <c r="C77">
        <v>15</v>
      </c>
      <c r="D77" s="151" t="s">
        <v>97</v>
      </c>
      <c r="E77" s="151" t="s">
        <v>440</v>
      </c>
      <c r="F77" s="74">
        <v>45316</v>
      </c>
      <c r="G77" s="83">
        <v>317.52</v>
      </c>
      <c r="H77" s="151" t="s">
        <v>108</v>
      </c>
      <c r="I77">
        <v>2024</v>
      </c>
      <c r="J77" s="151" t="s">
        <v>1277</v>
      </c>
      <c r="K77" s="151" t="s">
        <v>332</v>
      </c>
      <c r="L77">
        <v>1</v>
      </c>
      <c r="M77" s="151" t="s">
        <v>129</v>
      </c>
      <c r="N77" s="83">
        <v>49973.3</v>
      </c>
      <c r="O77" s="83">
        <v>168527.75</v>
      </c>
      <c r="P77"/>
      <c r="Q77"/>
    </row>
    <row r="78" spans="1:17">
      <c r="A78" s="151" t="s">
        <v>77</v>
      </c>
      <c r="B78">
        <v>98</v>
      </c>
      <c r="C78">
        <v>31</v>
      </c>
      <c r="D78" s="151" t="s">
        <v>443</v>
      </c>
      <c r="E78" s="151" t="s">
        <v>440</v>
      </c>
      <c r="F78" s="74">
        <v>45316</v>
      </c>
      <c r="G78" s="83">
        <v>751.25</v>
      </c>
      <c r="H78" s="151" t="s">
        <v>108</v>
      </c>
      <c r="I78">
        <v>2024</v>
      </c>
      <c r="J78" s="151" t="s">
        <v>1277</v>
      </c>
      <c r="K78" s="151" t="s">
        <v>332</v>
      </c>
      <c r="L78">
        <v>1</v>
      </c>
      <c r="M78" s="151" t="s">
        <v>129</v>
      </c>
      <c r="N78" s="83">
        <v>49973.3</v>
      </c>
      <c r="O78" s="83">
        <v>168527.75</v>
      </c>
      <c r="P78"/>
      <c r="Q78"/>
    </row>
    <row r="79" spans="1:17">
      <c r="A79" s="151" t="s">
        <v>77</v>
      </c>
      <c r="B79">
        <v>99</v>
      </c>
      <c r="C79">
        <v>2</v>
      </c>
      <c r="D79" s="151" t="s">
        <v>621</v>
      </c>
      <c r="E79" s="151" t="s">
        <v>440</v>
      </c>
      <c r="F79" s="74">
        <v>45316</v>
      </c>
      <c r="G79" s="83">
        <v>148.18</v>
      </c>
      <c r="H79" s="151" t="s">
        <v>108</v>
      </c>
      <c r="I79">
        <v>2024</v>
      </c>
      <c r="J79" s="151" t="s">
        <v>1277</v>
      </c>
      <c r="K79" s="151" t="s">
        <v>332</v>
      </c>
      <c r="L79">
        <v>1</v>
      </c>
      <c r="M79" s="151" t="s">
        <v>129</v>
      </c>
      <c r="N79" s="83">
        <v>49973.3</v>
      </c>
      <c r="O79" s="83">
        <v>168527.75</v>
      </c>
      <c r="P79"/>
      <c r="Q79"/>
    </row>
    <row r="80" spans="1:17">
      <c r="A80" s="151" t="s">
        <v>77</v>
      </c>
      <c r="B80">
        <v>100</v>
      </c>
      <c r="C80">
        <v>7</v>
      </c>
      <c r="D80" s="151" t="s">
        <v>94</v>
      </c>
      <c r="E80" s="151" t="s">
        <v>440</v>
      </c>
      <c r="F80" s="74">
        <v>45316</v>
      </c>
      <c r="G80" s="83">
        <v>691.28</v>
      </c>
      <c r="H80" s="151" t="s">
        <v>108</v>
      </c>
      <c r="I80">
        <v>2024</v>
      </c>
      <c r="J80" s="151" t="s">
        <v>1277</v>
      </c>
      <c r="K80" s="151" t="s">
        <v>332</v>
      </c>
      <c r="L80">
        <v>1</v>
      </c>
      <c r="M80" s="151" t="s">
        <v>129</v>
      </c>
      <c r="N80" s="83">
        <v>49973.3</v>
      </c>
      <c r="O80" s="83">
        <v>168527.75</v>
      </c>
      <c r="P80"/>
      <c r="Q80"/>
    </row>
    <row r="81" spans="1:17">
      <c r="A81" s="151" t="s">
        <v>77</v>
      </c>
      <c r="B81">
        <v>101</v>
      </c>
      <c r="C81">
        <v>19</v>
      </c>
      <c r="D81" s="151" t="s">
        <v>98</v>
      </c>
      <c r="E81" s="151" t="s">
        <v>440</v>
      </c>
      <c r="F81" s="74">
        <v>45316</v>
      </c>
      <c r="G81" s="83">
        <v>663.04</v>
      </c>
      <c r="H81" s="151" t="s">
        <v>108</v>
      </c>
      <c r="I81">
        <v>2024</v>
      </c>
      <c r="J81" s="151" t="s">
        <v>1277</v>
      </c>
      <c r="K81" s="151" t="s">
        <v>332</v>
      </c>
      <c r="L81">
        <v>1</v>
      </c>
      <c r="M81" s="151" t="s">
        <v>129</v>
      </c>
      <c r="N81" s="83">
        <v>49973.3</v>
      </c>
      <c r="O81" s="83">
        <v>168527.75</v>
      </c>
      <c r="P81"/>
      <c r="Q81"/>
    </row>
    <row r="82" spans="1:17">
      <c r="A82" s="151" t="s">
        <v>77</v>
      </c>
      <c r="B82">
        <v>102</v>
      </c>
      <c r="C82">
        <v>4</v>
      </c>
      <c r="D82" s="151" t="s">
        <v>444</v>
      </c>
      <c r="E82" s="151" t="s">
        <v>440</v>
      </c>
      <c r="F82" s="74">
        <v>45316</v>
      </c>
      <c r="G82" s="83">
        <v>417.4</v>
      </c>
      <c r="H82" s="151" t="s">
        <v>108</v>
      </c>
      <c r="I82">
        <v>2024</v>
      </c>
      <c r="J82" s="151" t="s">
        <v>1277</v>
      </c>
      <c r="K82" s="151" t="s">
        <v>332</v>
      </c>
      <c r="L82">
        <v>1</v>
      </c>
      <c r="M82" s="151" t="s">
        <v>129</v>
      </c>
      <c r="N82" s="83">
        <v>49973.3</v>
      </c>
      <c r="O82" s="83">
        <v>168527.75</v>
      </c>
      <c r="P82"/>
      <c r="Q82"/>
    </row>
    <row r="83" spans="1:17">
      <c r="A83" s="151" t="s">
        <v>77</v>
      </c>
      <c r="B83">
        <v>103</v>
      </c>
      <c r="C83">
        <v>19</v>
      </c>
      <c r="D83" s="151" t="s">
        <v>98</v>
      </c>
      <c r="E83" s="151" t="s">
        <v>440</v>
      </c>
      <c r="F83" s="74">
        <v>45317</v>
      </c>
      <c r="G83" s="83">
        <v>932.98</v>
      </c>
      <c r="H83" s="151" t="s">
        <v>108</v>
      </c>
      <c r="I83">
        <v>2024</v>
      </c>
      <c r="J83" s="151" t="s">
        <v>1277</v>
      </c>
      <c r="K83" s="151" t="s">
        <v>332</v>
      </c>
      <c r="L83">
        <v>1</v>
      </c>
      <c r="M83" s="151" t="s">
        <v>130</v>
      </c>
      <c r="N83" s="83">
        <v>49973.3</v>
      </c>
      <c r="O83" s="83">
        <v>168527.75</v>
      </c>
      <c r="P83"/>
      <c r="Q83"/>
    </row>
    <row r="84" spans="1:17">
      <c r="A84" s="151" t="s">
        <v>77</v>
      </c>
      <c r="B84">
        <v>104</v>
      </c>
      <c r="C84">
        <v>15</v>
      </c>
      <c r="D84" s="151" t="s">
        <v>97</v>
      </c>
      <c r="E84" s="151" t="s">
        <v>440</v>
      </c>
      <c r="F84" s="74">
        <v>45317</v>
      </c>
      <c r="G84" s="83">
        <v>331.94</v>
      </c>
      <c r="H84" s="151" t="s">
        <v>108</v>
      </c>
      <c r="I84">
        <v>2024</v>
      </c>
      <c r="J84" s="151" t="s">
        <v>1277</v>
      </c>
      <c r="K84" s="151" t="s">
        <v>332</v>
      </c>
      <c r="L84">
        <v>1</v>
      </c>
      <c r="M84" s="151" t="s">
        <v>130</v>
      </c>
      <c r="N84" s="83">
        <v>49973.3</v>
      </c>
      <c r="O84" s="83">
        <v>168527.75</v>
      </c>
      <c r="P84"/>
      <c r="Q84"/>
    </row>
    <row r="85" spans="1:17">
      <c r="A85" s="151" t="s">
        <v>77</v>
      </c>
      <c r="B85">
        <v>105</v>
      </c>
      <c r="C85">
        <v>31</v>
      </c>
      <c r="D85" s="151" t="s">
        <v>443</v>
      </c>
      <c r="E85" s="151" t="s">
        <v>440</v>
      </c>
      <c r="F85" s="74">
        <v>45317</v>
      </c>
      <c r="G85" s="83">
        <v>1257.5899999999999</v>
      </c>
      <c r="H85" s="151" t="s">
        <v>108</v>
      </c>
      <c r="I85">
        <v>2024</v>
      </c>
      <c r="J85" s="151" t="s">
        <v>1277</v>
      </c>
      <c r="K85" s="151" t="s">
        <v>332</v>
      </c>
      <c r="L85">
        <v>1</v>
      </c>
      <c r="M85" s="151" t="s">
        <v>130</v>
      </c>
      <c r="N85" s="83">
        <v>49973.3</v>
      </c>
      <c r="O85" s="83">
        <v>168527.75</v>
      </c>
      <c r="P85"/>
      <c r="Q85"/>
    </row>
    <row r="86" spans="1:17">
      <c r="A86" s="151" t="s">
        <v>77</v>
      </c>
      <c r="B86">
        <v>106</v>
      </c>
      <c r="C86">
        <v>17</v>
      </c>
      <c r="D86" s="151" t="s">
        <v>82</v>
      </c>
      <c r="E86" s="151" t="s">
        <v>440</v>
      </c>
      <c r="F86" s="74">
        <v>45317</v>
      </c>
      <c r="G86" s="83">
        <v>193.07</v>
      </c>
      <c r="H86" s="151" t="s">
        <v>108</v>
      </c>
      <c r="I86">
        <v>2024</v>
      </c>
      <c r="J86" s="151" t="s">
        <v>1277</v>
      </c>
      <c r="K86" s="151" t="s">
        <v>332</v>
      </c>
      <c r="L86">
        <v>1</v>
      </c>
      <c r="M86" s="151" t="s">
        <v>130</v>
      </c>
      <c r="N86" s="83">
        <v>49973.3</v>
      </c>
      <c r="O86" s="83">
        <v>168527.75</v>
      </c>
      <c r="P86"/>
      <c r="Q86"/>
    </row>
    <row r="87" spans="1:17">
      <c r="A87" s="151" t="s">
        <v>77</v>
      </c>
      <c r="B87">
        <v>107</v>
      </c>
      <c r="C87">
        <v>7</v>
      </c>
      <c r="D87" s="151" t="s">
        <v>94</v>
      </c>
      <c r="E87" s="151" t="s">
        <v>440</v>
      </c>
      <c r="F87" s="74">
        <v>45317</v>
      </c>
      <c r="G87" s="83">
        <v>677.4</v>
      </c>
      <c r="H87" s="151" t="s">
        <v>108</v>
      </c>
      <c r="I87">
        <v>2024</v>
      </c>
      <c r="J87" s="151" t="s">
        <v>1277</v>
      </c>
      <c r="K87" s="151" t="s">
        <v>332</v>
      </c>
      <c r="L87">
        <v>1</v>
      </c>
      <c r="M87" s="151" t="s">
        <v>130</v>
      </c>
      <c r="N87" s="83">
        <v>49973.3</v>
      </c>
      <c r="O87" s="83">
        <v>168527.75</v>
      </c>
      <c r="P87"/>
      <c r="Q87"/>
    </row>
    <row r="88" spans="1:17">
      <c r="A88" s="151" t="s">
        <v>77</v>
      </c>
      <c r="B88">
        <v>121</v>
      </c>
      <c r="C88">
        <v>10</v>
      </c>
      <c r="D88" s="151" t="s">
        <v>847</v>
      </c>
      <c r="E88" s="151" t="s">
        <v>440</v>
      </c>
      <c r="F88" s="74">
        <v>45320</v>
      </c>
      <c r="G88" s="83">
        <v>325.60000000000002</v>
      </c>
      <c r="H88" s="151" t="s">
        <v>108</v>
      </c>
      <c r="I88">
        <v>2024</v>
      </c>
      <c r="J88" s="151" t="s">
        <v>1277</v>
      </c>
      <c r="K88" s="151" t="s">
        <v>332</v>
      </c>
      <c r="L88">
        <v>1</v>
      </c>
      <c r="M88" s="151" t="s">
        <v>131</v>
      </c>
      <c r="N88" s="83">
        <v>49973.3</v>
      </c>
      <c r="O88" s="83">
        <v>168527.75</v>
      </c>
      <c r="P88"/>
      <c r="Q88"/>
    </row>
    <row r="89" spans="1:17">
      <c r="A89" s="151" t="s">
        <v>77</v>
      </c>
      <c r="B89">
        <v>122</v>
      </c>
      <c r="C89">
        <v>10</v>
      </c>
      <c r="D89" s="151" t="s">
        <v>847</v>
      </c>
      <c r="E89" s="151" t="s">
        <v>440</v>
      </c>
      <c r="F89" s="74">
        <v>45320</v>
      </c>
      <c r="G89" s="83">
        <v>343.5</v>
      </c>
      <c r="H89" s="151" t="s">
        <v>108</v>
      </c>
      <c r="I89">
        <v>2024</v>
      </c>
      <c r="J89" s="151" t="s">
        <v>1277</v>
      </c>
      <c r="K89" s="151" t="s">
        <v>332</v>
      </c>
      <c r="L89">
        <v>1</v>
      </c>
      <c r="M89" s="151" t="s">
        <v>131</v>
      </c>
      <c r="N89" s="83">
        <v>49973.3</v>
      </c>
      <c r="O89" s="83">
        <v>168527.75</v>
      </c>
      <c r="P89"/>
      <c r="Q89"/>
    </row>
    <row r="90" spans="1:17">
      <c r="A90" s="151" t="s">
        <v>77</v>
      </c>
      <c r="B90">
        <v>123</v>
      </c>
      <c r="C90">
        <v>19</v>
      </c>
      <c r="D90" s="151" t="s">
        <v>98</v>
      </c>
      <c r="E90" s="151" t="s">
        <v>440</v>
      </c>
      <c r="F90" s="74">
        <v>45320</v>
      </c>
      <c r="G90" s="83">
        <v>24.7</v>
      </c>
      <c r="H90" s="151" t="s">
        <v>108</v>
      </c>
      <c r="I90">
        <v>2024</v>
      </c>
      <c r="J90" s="151" t="s">
        <v>1277</v>
      </c>
      <c r="K90" s="151" t="s">
        <v>332</v>
      </c>
      <c r="L90">
        <v>1</v>
      </c>
      <c r="M90" s="151" t="s">
        <v>131</v>
      </c>
      <c r="N90" s="83">
        <v>49973.3</v>
      </c>
      <c r="O90" s="83">
        <v>168527.75</v>
      </c>
      <c r="P90"/>
      <c r="Q90"/>
    </row>
    <row r="91" spans="1:17">
      <c r="A91" s="151" t="s">
        <v>77</v>
      </c>
      <c r="B91">
        <v>124</v>
      </c>
      <c r="C91">
        <v>19</v>
      </c>
      <c r="D91" s="151" t="s">
        <v>98</v>
      </c>
      <c r="E91" s="151" t="s">
        <v>440</v>
      </c>
      <c r="F91" s="74">
        <v>45320</v>
      </c>
      <c r="G91" s="83">
        <v>676.7</v>
      </c>
      <c r="H91" s="151" t="s">
        <v>108</v>
      </c>
      <c r="I91">
        <v>2024</v>
      </c>
      <c r="J91" s="151" t="s">
        <v>1277</v>
      </c>
      <c r="K91" s="151" t="s">
        <v>332</v>
      </c>
      <c r="L91">
        <v>1</v>
      </c>
      <c r="M91" s="151" t="s">
        <v>131</v>
      </c>
      <c r="N91" s="83">
        <v>49973.3</v>
      </c>
      <c r="O91" s="83">
        <v>168527.75</v>
      </c>
      <c r="P91"/>
      <c r="Q91"/>
    </row>
    <row r="92" spans="1:17">
      <c r="A92" s="151" t="s">
        <v>77</v>
      </c>
      <c r="B92">
        <v>125</v>
      </c>
      <c r="C92">
        <v>2</v>
      </c>
      <c r="D92" s="151" t="s">
        <v>621</v>
      </c>
      <c r="E92" s="151" t="s">
        <v>440</v>
      </c>
      <c r="F92" s="74">
        <v>45320</v>
      </c>
      <c r="G92" s="83">
        <v>272.85000000000002</v>
      </c>
      <c r="H92" s="151" t="s">
        <v>108</v>
      </c>
      <c r="I92">
        <v>2024</v>
      </c>
      <c r="J92" s="151" t="s">
        <v>1277</v>
      </c>
      <c r="K92" s="151" t="s">
        <v>332</v>
      </c>
      <c r="L92">
        <v>1</v>
      </c>
      <c r="M92" s="151" t="s">
        <v>131</v>
      </c>
      <c r="N92" s="83">
        <v>49973.3</v>
      </c>
      <c r="O92" s="83">
        <v>168527.75</v>
      </c>
      <c r="P92"/>
      <c r="Q92"/>
    </row>
    <row r="93" spans="1:17">
      <c r="A93" s="151" t="s">
        <v>77</v>
      </c>
      <c r="B93">
        <v>126</v>
      </c>
      <c r="C93">
        <v>31</v>
      </c>
      <c r="D93" s="151" t="s">
        <v>443</v>
      </c>
      <c r="E93" s="151" t="s">
        <v>440</v>
      </c>
      <c r="F93" s="74">
        <v>45320</v>
      </c>
      <c r="G93" s="83">
        <v>720.57</v>
      </c>
      <c r="H93" s="151" t="s">
        <v>108</v>
      </c>
      <c r="I93">
        <v>2024</v>
      </c>
      <c r="J93" s="151" t="s">
        <v>1277</v>
      </c>
      <c r="K93" s="151" t="s">
        <v>332</v>
      </c>
      <c r="L93">
        <v>1</v>
      </c>
      <c r="M93" s="151" t="s">
        <v>131</v>
      </c>
      <c r="N93" s="83">
        <v>49973.3</v>
      </c>
      <c r="O93" s="83">
        <v>168527.75</v>
      </c>
      <c r="P93"/>
      <c r="Q93"/>
    </row>
    <row r="94" spans="1:17">
      <c r="A94" s="151" t="s">
        <v>77</v>
      </c>
      <c r="B94">
        <v>127</v>
      </c>
      <c r="C94">
        <v>4</v>
      </c>
      <c r="D94" s="151" t="s">
        <v>444</v>
      </c>
      <c r="E94" s="151" t="s">
        <v>440</v>
      </c>
      <c r="F94" s="74">
        <v>45320</v>
      </c>
      <c r="G94" s="83">
        <v>559.17999999999995</v>
      </c>
      <c r="H94" s="151" t="s">
        <v>108</v>
      </c>
      <c r="I94">
        <v>2024</v>
      </c>
      <c r="J94" s="151" t="s">
        <v>1277</v>
      </c>
      <c r="K94" s="151" t="s">
        <v>332</v>
      </c>
      <c r="L94">
        <v>1</v>
      </c>
      <c r="M94" s="151" t="s">
        <v>131</v>
      </c>
      <c r="N94" s="83">
        <v>49973.3</v>
      </c>
      <c r="O94" s="83">
        <v>168527.75</v>
      </c>
      <c r="P94"/>
      <c r="Q94"/>
    </row>
    <row r="95" spans="1:17">
      <c r="A95" s="151" t="s">
        <v>77</v>
      </c>
      <c r="B95">
        <v>128</v>
      </c>
      <c r="C95">
        <v>7</v>
      </c>
      <c r="D95" s="151" t="s">
        <v>94</v>
      </c>
      <c r="E95" s="151" t="s">
        <v>440</v>
      </c>
      <c r="F95" s="74">
        <v>45320</v>
      </c>
      <c r="G95" s="83">
        <v>624.71</v>
      </c>
      <c r="H95" s="151" t="s">
        <v>108</v>
      </c>
      <c r="I95">
        <v>2024</v>
      </c>
      <c r="J95" s="151" t="s">
        <v>1277</v>
      </c>
      <c r="K95" s="151" t="s">
        <v>332</v>
      </c>
      <c r="L95">
        <v>1</v>
      </c>
      <c r="M95" s="151" t="s">
        <v>131</v>
      </c>
      <c r="N95" s="83">
        <v>49973.3</v>
      </c>
      <c r="O95" s="83">
        <v>168527.75</v>
      </c>
      <c r="P95"/>
      <c r="Q95"/>
    </row>
    <row r="96" spans="1:17">
      <c r="A96" s="151" t="s">
        <v>77</v>
      </c>
      <c r="B96">
        <v>129</v>
      </c>
      <c r="C96">
        <v>19</v>
      </c>
      <c r="D96" s="151" t="s">
        <v>98</v>
      </c>
      <c r="E96" s="151" t="s">
        <v>440</v>
      </c>
      <c r="F96" s="74">
        <v>45321</v>
      </c>
      <c r="G96" s="83">
        <v>385.46</v>
      </c>
      <c r="H96" s="151" t="s">
        <v>108</v>
      </c>
      <c r="I96">
        <v>2024</v>
      </c>
      <c r="J96" s="151" t="s">
        <v>1277</v>
      </c>
      <c r="K96" s="151" t="s">
        <v>332</v>
      </c>
      <c r="L96">
        <v>1</v>
      </c>
      <c r="M96" s="151" t="s">
        <v>132</v>
      </c>
      <c r="N96" s="83">
        <v>49973.3</v>
      </c>
      <c r="O96" s="83">
        <v>168527.75</v>
      </c>
      <c r="P96"/>
      <c r="Q96"/>
    </row>
    <row r="97" spans="1:17">
      <c r="A97" s="151" t="s">
        <v>77</v>
      </c>
      <c r="B97">
        <v>130</v>
      </c>
      <c r="C97">
        <v>3</v>
      </c>
      <c r="D97" s="151" t="s">
        <v>93</v>
      </c>
      <c r="E97" s="151" t="s">
        <v>440</v>
      </c>
      <c r="F97" s="74">
        <v>45321</v>
      </c>
      <c r="G97" s="83">
        <v>934.89</v>
      </c>
      <c r="H97" s="151" t="s">
        <v>108</v>
      </c>
      <c r="I97">
        <v>2024</v>
      </c>
      <c r="J97" s="151" t="s">
        <v>1277</v>
      </c>
      <c r="K97" s="151" t="s">
        <v>332</v>
      </c>
      <c r="L97">
        <v>1</v>
      </c>
      <c r="M97" s="151" t="s">
        <v>132</v>
      </c>
      <c r="N97" s="83">
        <v>49973.3</v>
      </c>
      <c r="O97" s="83">
        <v>168527.75</v>
      </c>
      <c r="P97"/>
      <c r="Q97"/>
    </row>
    <row r="98" spans="1:17">
      <c r="A98" s="151" t="s">
        <v>77</v>
      </c>
      <c r="B98">
        <v>131</v>
      </c>
      <c r="C98">
        <v>31</v>
      </c>
      <c r="D98" s="151" t="s">
        <v>443</v>
      </c>
      <c r="E98" s="151" t="s">
        <v>440</v>
      </c>
      <c r="F98" s="74">
        <v>45321</v>
      </c>
      <c r="G98" s="83">
        <v>282.06</v>
      </c>
      <c r="H98" s="151" t="s">
        <v>108</v>
      </c>
      <c r="I98">
        <v>2024</v>
      </c>
      <c r="J98" s="151" t="s">
        <v>1277</v>
      </c>
      <c r="K98" s="151" t="s">
        <v>332</v>
      </c>
      <c r="L98">
        <v>1</v>
      </c>
      <c r="M98" s="151" t="s">
        <v>132</v>
      </c>
      <c r="N98" s="83">
        <v>49973.3</v>
      </c>
      <c r="O98" s="83">
        <v>168527.75</v>
      </c>
      <c r="P98"/>
      <c r="Q98"/>
    </row>
    <row r="99" spans="1:17">
      <c r="A99" s="151" t="s">
        <v>77</v>
      </c>
      <c r="B99">
        <v>132</v>
      </c>
      <c r="C99">
        <v>22</v>
      </c>
      <c r="D99" s="151" t="s">
        <v>99</v>
      </c>
      <c r="E99" s="151" t="s">
        <v>440</v>
      </c>
      <c r="F99" s="74">
        <v>45321</v>
      </c>
      <c r="G99" s="83">
        <v>252.43</v>
      </c>
      <c r="H99" s="151" t="s">
        <v>108</v>
      </c>
      <c r="I99">
        <v>2024</v>
      </c>
      <c r="J99" s="151" t="s">
        <v>1277</v>
      </c>
      <c r="K99" s="151" t="s">
        <v>332</v>
      </c>
      <c r="L99">
        <v>1</v>
      </c>
      <c r="M99" s="151" t="s">
        <v>132</v>
      </c>
      <c r="N99" s="83">
        <v>49973.3</v>
      </c>
      <c r="O99" s="83">
        <v>168527.75</v>
      </c>
      <c r="P99"/>
      <c r="Q99"/>
    </row>
    <row r="100" spans="1:17">
      <c r="A100" s="151" t="s">
        <v>77</v>
      </c>
      <c r="B100">
        <v>133</v>
      </c>
      <c r="C100">
        <v>25</v>
      </c>
      <c r="D100" s="151" t="s">
        <v>447</v>
      </c>
      <c r="E100" s="151" t="s">
        <v>440</v>
      </c>
      <c r="F100" s="74">
        <v>45320</v>
      </c>
      <c r="G100" s="83">
        <v>1116.48</v>
      </c>
      <c r="H100" s="151" t="s">
        <v>108</v>
      </c>
      <c r="I100">
        <v>2024</v>
      </c>
      <c r="J100" s="151" t="s">
        <v>1277</v>
      </c>
      <c r="K100" s="151" t="s">
        <v>332</v>
      </c>
      <c r="L100">
        <v>1</v>
      </c>
      <c r="M100" s="151" t="s">
        <v>131</v>
      </c>
      <c r="N100" s="83">
        <v>49973.3</v>
      </c>
      <c r="O100" s="83">
        <v>168527.75</v>
      </c>
      <c r="P100"/>
      <c r="Q100"/>
    </row>
    <row r="101" spans="1:17">
      <c r="A101" s="151" t="s">
        <v>77</v>
      </c>
      <c r="B101">
        <v>134</v>
      </c>
      <c r="C101">
        <v>4</v>
      </c>
      <c r="D101" s="151" t="s">
        <v>444</v>
      </c>
      <c r="E101" s="151" t="s">
        <v>440</v>
      </c>
      <c r="F101" s="74">
        <v>45322</v>
      </c>
      <c r="G101" s="83">
        <v>208.89</v>
      </c>
      <c r="H101" s="151" t="s">
        <v>108</v>
      </c>
      <c r="I101">
        <v>2024</v>
      </c>
      <c r="J101" s="151" t="s">
        <v>1277</v>
      </c>
      <c r="K101" s="151" t="s">
        <v>332</v>
      </c>
      <c r="L101">
        <v>1</v>
      </c>
      <c r="M101" s="151" t="s">
        <v>133</v>
      </c>
      <c r="N101" s="83">
        <v>49973.3</v>
      </c>
      <c r="O101" s="83">
        <v>168527.75</v>
      </c>
      <c r="P101"/>
      <c r="Q101"/>
    </row>
    <row r="102" spans="1:17">
      <c r="A102" s="151" t="s">
        <v>77</v>
      </c>
      <c r="B102">
        <v>135</v>
      </c>
      <c r="C102">
        <v>22</v>
      </c>
      <c r="D102" s="151" t="s">
        <v>99</v>
      </c>
      <c r="E102" s="151" t="s">
        <v>440</v>
      </c>
      <c r="F102" s="74">
        <v>45322</v>
      </c>
      <c r="G102" s="83">
        <v>400.64</v>
      </c>
      <c r="H102" s="151" t="s">
        <v>108</v>
      </c>
      <c r="I102">
        <v>2024</v>
      </c>
      <c r="J102" s="151" t="s">
        <v>1277</v>
      </c>
      <c r="K102" s="151" t="s">
        <v>332</v>
      </c>
      <c r="L102">
        <v>1</v>
      </c>
      <c r="M102" s="151" t="s">
        <v>133</v>
      </c>
      <c r="N102" s="83">
        <v>49973.3</v>
      </c>
      <c r="O102" s="83">
        <v>168527.75</v>
      </c>
      <c r="P102"/>
      <c r="Q102"/>
    </row>
    <row r="103" spans="1:17">
      <c r="A103" s="151" t="s">
        <v>77</v>
      </c>
      <c r="B103">
        <v>136</v>
      </c>
      <c r="C103">
        <v>31</v>
      </c>
      <c r="D103" s="151" t="s">
        <v>443</v>
      </c>
      <c r="E103" s="151" t="s">
        <v>440</v>
      </c>
      <c r="F103" s="74">
        <v>45322</v>
      </c>
      <c r="G103" s="83">
        <v>149.84</v>
      </c>
      <c r="H103" s="151" t="s">
        <v>108</v>
      </c>
      <c r="I103">
        <v>2024</v>
      </c>
      <c r="J103" s="151" t="s">
        <v>1277</v>
      </c>
      <c r="K103" s="151" t="s">
        <v>332</v>
      </c>
      <c r="L103">
        <v>1</v>
      </c>
      <c r="M103" s="151" t="s">
        <v>133</v>
      </c>
      <c r="N103" s="83">
        <v>49973.3</v>
      </c>
      <c r="O103" s="83">
        <v>168527.75</v>
      </c>
      <c r="P103"/>
      <c r="Q103"/>
    </row>
    <row r="104" spans="1:17">
      <c r="A104" s="151" t="s">
        <v>77</v>
      </c>
      <c r="B104">
        <v>137</v>
      </c>
      <c r="C104">
        <v>17</v>
      </c>
      <c r="D104" s="151" t="s">
        <v>82</v>
      </c>
      <c r="E104" s="151" t="s">
        <v>440</v>
      </c>
      <c r="F104" s="74">
        <v>45322</v>
      </c>
      <c r="G104" s="83">
        <v>125.48</v>
      </c>
      <c r="H104" s="151" t="s">
        <v>108</v>
      </c>
      <c r="I104">
        <v>2024</v>
      </c>
      <c r="J104" s="151" t="s">
        <v>1277</v>
      </c>
      <c r="K104" s="151" t="s">
        <v>332</v>
      </c>
      <c r="L104">
        <v>1</v>
      </c>
      <c r="M104" s="151" t="s">
        <v>133</v>
      </c>
      <c r="N104" s="83">
        <v>49973.3</v>
      </c>
      <c r="O104" s="83">
        <v>168527.75</v>
      </c>
      <c r="P104"/>
      <c r="Q104"/>
    </row>
    <row r="105" spans="1:17">
      <c r="A105" s="151" t="s">
        <v>77</v>
      </c>
      <c r="B105">
        <v>138</v>
      </c>
      <c r="C105">
        <v>19</v>
      </c>
      <c r="D105" s="151" t="s">
        <v>98</v>
      </c>
      <c r="E105" s="151" t="s">
        <v>440</v>
      </c>
      <c r="F105" s="74">
        <v>45322</v>
      </c>
      <c r="G105" s="83">
        <v>580.6</v>
      </c>
      <c r="H105" s="151" t="s">
        <v>108</v>
      </c>
      <c r="I105">
        <v>2024</v>
      </c>
      <c r="J105" s="151" t="s">
        <v>1277</v>
      </c>
      <c r="K105" s="151" t="s">
        <v>332</v>
      </c>
      <c r="L105">
        <v>1</v>
      </c>
      <c r="M105" s="151" t="s">
        <v>133</v>
      </c>
      <c r="N105" s="83">
        <v>49973.3</v>
      </c>
      <c r="O105" s="83">
        <v>168527.75</v>
      </c>
      <c r="P105"/>
      <c r="Q105"/>
    </row>
    <row r="106" spans="1:17">
      <c r="A106" s="151" t="s">
        <v>77</v>
      </c>
      <c r="B106">
        <v>139</v>
      </c>
      <c r="C106">
        <v>19</v>
      </c>
      <c r="D106" s="151" t="s">
        <v>98</v>
      </c>
      <c r="E106" s="151" t="s">
        <v>440</v>
      </c>
      <c r="F106" s="74">
        <v>45322</v>
      </c>
      <c r="G106" s="83">
        <v>212.19</v>
      </c>
      <c r="H106" s="151" t="s">
        <v>108</v>
      </c>
      <c r="I106">
        <v>2024</v>
      </c>
      <c r="J106" s="151" t="s">
        <v>1277</v>
      </c>
      <c r="K106" s="151" t="s">
        <v>332</v>
      </c>
      <c r="L106">
        <v>1</v>
      </c>
      <c r="M106" s="151" t="s">
        <v>133</v>
      </c>
      <c r="N106" s="83">
        <v>49973.3</v>
      </c>
      <c r="O106" s="83">
        <v>168527.75</v>
      </c>
      <c r="P106"/>
      <c r="Q106"/>
    </row>
    <row r="107" spans="1:17">
      <c r="A107" s="151" t="s">
        <v>77</v>
      </c>
      <c r="B107">
        <v>140</v>
      </c>
      <c r="C107">
        <v>7</v>
      </c>
      <c r="D107" s="151" t="s">
        <v>94</v>
      </c>
      <c r="E107" s="151" t="s">
        <v>440</v>
      </c>
      <c r="F107" s="74">
        <v>45322</v>
      </c>
      <c r="G107" s="83">
        <v>1285.71</v>
      </c>
      <c r="H107" s="151" t="s">
        <v>108</v>
      </c>
      <c r="I107">
        <v>2024</v>
      </c>
      <c r="J107" s="151" t="s">
        <v>1277</v>
      </c>
      <c r="K107" s="151" t="s">
        <v>332</v>
      </c>
      <c r="L107">
        <v>1</v>
      </c>
      <c r="M107" s="151" t="s">
        <v>133</v>
      </c>
      <c r="N107" s="83">
        <v>49973.3</v>
      </c>
      <c r="O107" s="83">
        <v>168527.75</v>
      </c>
      <c r="P107"/>
      <c r="Q107"/>
    </row>
    <row r="108" spans="1:17">
      <c r="A108" s="151" t="s">
        <v>77</v>
      </c>
      <c r="B108">
        <v>150</v>
      </c>
      <c r="C108">
        <v>22</v>
      </c>
      <c r="D108" s="151" t="s">
        <v>99</v>
      </c>
      <c r="E108" s="151" t="s">
        <v>440</v>
      </c>
      <c r="F108" s="74">
        <v>45323</v>
      </c>
      <c r="G108" s="83">
        <v>400.61</v>
      </c>
      <c r="H108" s="151" t="s">
        <v>108</v>
      </c>
      <c r="I108">
        <v>2024</v>
      </c>
      <c r="J108" s="151" t="s">
        <v>343</v>
      </c>
      <c r="K108" s="151" t="s">
        <v>333</v>
      </c>
      <c r="L108">
        <v>2</v>
      </c>
      <c r="M108" s="151" t="s">
        <v>134</v>
      </c>
      <c r="N108" s="83">
        <v>33866.17</v>
      </c>
      <c r="O108" s="83">
        <v>119780.88</v>
      </c>
      <c r="P108">
        <v>0.28273399999999999</v>
      </c>
      <c r="Q108"/>
    </row>
    <row r="109" spans="1:17">
      <c r="A109" s="151" t="s">
        <v>77</v>
      </c>
      <c r="B109">
        <v>151</v>
      </c>
      <c r="C109">
        <v>10</v>
      </c>
      <c r="D109" s="151" t="s">
        <v>847</v>
      </c>
      <c r="E109" s="151" t="s">
        <v>440</v>
      </c>
      <c r="F109" s="74">
        <v>45323</v>
      </c>
      <c r="G109" s="83">
        <v>435.75</v>
      </c>
      <c r="H109" s="151" t="s">
        <v>108</v>
      </c>
      <c r="I109">
        <v>2024</v>
      </c>
      <c r="J109" s="151" t="s">
        <v>343</v>
      </c>
      <c r="K109" s="151" t="s">
        <v>333</v>
      </c>
      <c r="L109">
        <v>2</v>
      </c>
      <c r="M109" s="151" t="s">
        <v>134</v>
      </c>
      <c r="N109" s="83">
        <v>33866.17</v>
      </c>
      <c r="O109" s="83">
        <v>119780.88</v>
      </c>
      <c r="P109">
        <v>0.28273399999999999</v>
      </c>
      <c r="Q109"/>
    </row>
    <row r="110" spans="1:17">
      <c r="A110" s="151" t="s">
        <v>77</v>
      </c>
      <c r="B110">
        <v>152</v>
      </c>
      <c r="C110">
        <v>7</v>
      </c>
      <c r="D110" s="151" t="s">
        <v>94</v>
      </c>
      <c r="E110" s="151" t="s">
        <v>440</v>
      </c>
      <c r="F110" s="74">
        <v>45323</v>
      </c>
      <c r="G110" s="83">
        <v>217.99</v>
      </c>
      <c r="H110" s="151" t="s">
        <v>108</v>
      </c>
      <c r="I110">
        <v>2024</v>
      </c>
      <c r="J110" s="151" t="s">
        <v>343</v>
      </c>
      <c r="K110" s="151" t="s">
        <v>333</v>
      </c>
      <c r="L110">
        <v>2</v>
      </c>
      <c r="M110" s="151" t="s">
        <v>134</v>
      </c>
      <c r="N110" s="83">
        <v>33866.17</v>
      </c>
      <c r="O110" s="83">
        <v>119780.88</v>
      </c>
      <c r="P110">
        <v>0.28273399999999999</v>
      </c>
      <c r="Q110"/>
    </row>
    <row r="111" spans="1:17">
      <c r="A111" s="151" t="s">
        <v>77</v>
      </c>
      <c r="B111">
        <v>153</v>
      </c>
      <c r="C111">
        <v>25</v>
      </c>
      <c r="D111" s="151" t="s">
        <v>447</v>
      </c>
      <c r="E111" s="151" t="s">
        <v>440</v>
      </c>
      <c r="F111" s="74">
        <v>45323</v>
      </c>
      <c r="G111" s="83">
        <v>1027.08</v>
      </c>
      <c r="H111" s="151" t="s">
        <v>108</v>
      </c>
      <c r="I111">
        <v>2024</v>
      </c>
      <c r="J111" s="151" t="s">
        <v>343</v>
      </c>
      <c r="K111" s="151" t="s">
        <v>333</v>
      </c>
      <c r="L111">
        <v>2</v>
      </c>
      <c r="M111" s="151" t="s">
        <v>134</v>
      </c>
      <c r="N111" s="83">
        <v>33866.17</v>
      </c>
      <c r="O111" s="83">
        <v>119780.88</v>
      </c>
      <c r="P111">
        <v>0.28273399999999999</v>
      </c>
      <c r="Q111"/>
    </row>
    <row r="112" spans="1:17">
      <c r="A112" s="151" t="s">
        <v>77</v>
      </c>
      <c r="B112">
        <v>154</v>
      </c>
      <c r="C112">
        <v>19</v>
      </c>
      <c r="D112" s="151" t="s">
        <v>98</v>
      </c>
      <c r="E112" s="151" t="s">
        <v>440</v>
      </c>
      <c r="F112" s="74">
        <v>45323</v>
      </c>
      <c r="G112" s="83">
        <v>247.25</v>
      </c>
      <c r="H112" s="151" t="s">
        <v>108</v>
      </c>
      <c r="I112">
        <v>2024</v>
      </c>
      <c r="J112" s="151" t="s">
        <v>343</v>
      </c>
      <c r="K112" s="151" t="s">
        <v>333</v>
      </c>
      <c r="L112">
        <v>2</v>
      </c>
      <c r="M112" s="151" t="s">
        <v>134</v>
      </c>
      <c r="N112" s="83">
        <v>33866.17</v>
      </c>
      <c r="O112" s="83">
        <v>119780.88</v>
      </c>
      <c r="P112">
        <v>0.28273399999999999</v>
      </c>
      <c r="Q112"/>
    </row>
    <row r="113" spans="1:17">
      <c r="A113" s="151" t="s">
        <v>77</v>
      </c>
      <c r="B113">
        <v>155</v>
      </c>
      <c r="C113">
        <v>31</v>
      </c>
      <c r="D113" s="151" t="s">
        <v>443</v>
      </c>
      <c r="E113" s="151" t="s">
        <v>440</v>
      </c>
      <c r="F113" s="74">
        <v>45323</v>
      </c>
      <c r="G113" s="83">
        <v>11.9</v>
      </c>
      <c r="H113" s="151" t="s">
        <v>108</v>
      </c>
      <c r="I113">
        <v>2024</v>
      </c>
      <c r="J113" s="151" t="s">
        <v>343</v>
      </c>
      <c r="K113" s="151" t="s">
        <v>333</v>
      </c>
      <c r="L113">
        <v>2</v>
      </c>
      <c r="M113" s="151" t="s">
        <v>134</v>
      </c>
      <c r="N113" s="83">
        <v>33866.17</v>
      </c>
      <c r="O113" s="83">
        <v>119780.88</v>
      </c>
      <c r="P113">
        <v>0.28273399999999999</v>
      </c>
      <c r="Q113"/>
    </row>
    <row r="114" spans="1:17">
      <c r="A114" s="151" t="s">
        <v>77</v>
      </c>
      <c r="B114">
        <v>156</v>
      </c>
      <c r="C114">
        <v>31</v>
      </c>
      <c r="D114" s="151" t="s">
        <v>443</v>
      </c>
      <c r="E114" s="151" t="s">
        <v>440</v>
      </c>
      <c r="F114" s="74">
        <v>45323</v>
      </c>
      <c r="G114" s="83">
        <v>693.35</v>
      </c>
      <c r="H114" s="151" t="s">
        <v>108</v>
      </c>
      <c r="I114">
        <v>2024</v>
      </c>
      <c r="J114" s="151" t="s">
        <v>343</v>
      </c>
      <c r="K114" s="151" t="s">
        <v>333</v>
      </c>
      <c r="L114">
        <v>2</v>
      </c>
      <c r="M114" s="151" t="s">
        <v>134</v>
      </c>
      <c r="N114" s="83">
        <v>33866.17</v>
      </c>
      <c r="O114" s="83">
        <v>119780.88</v>
      </c>
      <c r="P114">
        <v>0.28273399999999999</v>
      </c>
      <c r="Q114"/>
    </row>
    <row r="115" spans="1:17">
      <c r="A115" s="151" t="s">
        <v>77</v>
      </c>
      <c r="B115">
        <v>157</v>
      </c>
      <c r="C115">
        <v>31</v>
      </c>
      <c r="D115" s="151" t="s">
        <v>443</v>
      </c>
      <c r="E115" s="151" t="s">
        <v>440</v>
      </c>
      <c r="F115" s="74">
        <v>45324</v>
      </c>
      <c r="G115" s="83">
        <v>283.60000000000002</v>
      </c>
      <c r="H115" s="151" t="s">
        <v>108</v>
      </c>
      <c r="I115">
        <v>2024</v>
      </c>
      <c r="J115" s="151" t="s">
        <v>343</v>
      </c>
      <c r="K115" s="151" t="s">
        <v>333</v>
      </c>
      <c r="L115">
        <v>2</v>
      </c>
      <c r="M115" s="151" t="s">
        <v>135</v>
      </c>
      <c r="N115" s="83">
        <v>33866.17</v>
      </c>
      <c r="O115" s="83">
        <v>119780.88</v>
      </c>
      <c r="P115">
        <v>0.28273399999999999</v>
      </c>
      <c r="Q115"/>
    </row>
    <row r="116" spans="1:17">
      <c r="A116" s="151" t="s">
        <v>77</v>
      </c>
      <c r="B116">
        <v>158</v>
      </c>
      <c r="C116">
        <v>7</v>
      </c>
      <c r="D116" s="151" t="s">
        <v>94</v>
      </c>
      <c r="E116" s="151" t="s">
        <v>440</v>
      </c>
      <c r="F116" s="74">
        <v>45324</v>
      </c>
      <c r="G116" s="83">
        <v>359.99</v>
      </c>
      <c r="H116" s="151" t="s">
        <v>108</v>
      </c>
      <c r="I116">
        <v>2024</v>
      </c>
      <c r="J116" s="151" t="s">
        <v>343</v>
      </c>
      <c r="K116" s="151" t="s">
        <v>333</v>
      </c>
      <c r="L116">
        <v>2</v>
      </c>
      <c r="M116" s="151" t="s">
        <v>135</v>
      </c>
      <c r="N116" s="83">
        <v>33866.17</v>
      </c>
      <c r="O116" s="83">
        <v>119780.88</v>
      </c>
      <c r="P116">
        <v>0.28273399999999999</v>
      </c>
      <c r="Q116"/>
    </row>
    <row r="117" spans="1:17">
      <c r="A117" s="151" t="s">
        <v>77</v>
      </c>
      <c r="B117">
        <v>159</v>
      </c>
      <c r="C117">
        <v>17</v>
      </c>
      <c r="D117" s="151" t="s">
        <v>82</v>
      </c>
      <c r="E117" s="151" t="s">
        <v>440</v>
      </c>
      <c r="F117" s="74">
        <v>45324</v>
      </c>
      <c r="G117" s="83">
        <v>109.39</v>
      </c>
      <c r="H117" s="151" t="s">
        <v>108</v>
      </c>
      <c r="I117">
        <v>2024</v>
      </c>
      <c r="J117" s="151" t="s">
        <v>343</v>
      </c>
      <c r="K117" s="151" t="s">
        <v>333</v>
      </c>
      <c r="L117">
        <v>2</v>
      </c>
      <c r="M117" s="151" t="s">
        <v>135</v>
      </c>
      <c r="N117" s="83">
        <v>33866.17</v>
      </c>
      <c r="O117" s="83">
        <v>119780.88</v>
      </c>
      <c r="P117">
        <v>0.28273399999999999</v>
      </c>
      <c r="Q117"/>
    </row>
    <row r="118" spans="1:17">
      <c r="A118" s="151" t="s">
        <v>77</v>
      </c>
      <c r="B118">
        <v>160</v>
      </c>
      <c r="C118">
        <v>19</v>
      </c>
      <c r="D118" s="151" t="s">
        <v>98</v>
      </c>
      <c r="E118" s="151" t="s">
        <v>440</v>
      </c>
      <c r="F118" s="74">
        <v>45324</v>
      </c>
      <c r="G118" s="83">
        <v>425.24</v>
      </c>
      <c r="H118" s="151" t="s">
        <v>108</v>
      </c>
      <c r="I118">
        <v>2024</v>
      </c>
      <c r="J118" s="151" t="s">
        <v>343</v>
      </c>
      <c r="K118" s="151" t="s">
        <v>333</v>
      </c>
      <c r="L118">
        <v>2</v>
      </c>
      <c r="M118" s="151" t="s">
        <v>135</v>
      </c>
      <c r="N118" s="83">
        <v>33866.17</v>
      </c>
      <c r="O118" s="83">
        <v>119780.88</v>
      </c>
      <c r="P118">
        <v>0.28273399999999999</v>
      </c>
      <c r="Q118"/>
    </row>
    <row r="119" spans="1:17">
      <c r="A119" s="151" t="s">
        <v>77</v>
      </c>
      <c r="B119">
        <v>161</v>
      </c>
      <c r="C119">
        <v>15</v>
      </c>
      <c r="D119" s="151" t="s">
        <v>97</v>
      </c>
      <c r="E119" s="151" t="s">
        <v>440</v>
      </c>
      <c r="F119" s="74">
        <v>45323</v>
      </c>
      <c r="G119" s="83">
        <v>1535.92</v>
      </c>
      <c r="H119" s="151" t="s">
        <v>108</v>
      </c>
      <c r="I119">
        <v>2024</v>
      </c>
      <c r="J119" s="151" t="s">
        <v>343</v>
      </c>
      <c r="K119" s="151" t="s">
        <v>333</v>
      </c>
      <c r="L119">
        <v>2</v>
      </c>
      <c r="M119" s="151" t="s">
        <v>134</v>
      </c>
      <c r="N119" s="83">
        <v>33866.17</v>
      </c>
      <c r="O119" s="83">
        <v>119780.88</v>
      </c>
      <c r="P119">
        <v>0.28273399999999999</v>
      </c>
      <c r="Q119"/>
    </row>
    <row r="120" spans="1:17">
      <c r="A120" s="151" t="s">
        <v>77</v>
      </c>
      <c r="B120">
        <v>162</v>
      </c>
      <c r="C120">
        <v>15</v>
      </c>
      <c r="D120" s="151" t="s">
        <v>97</v>
      </c>
      <c r="E120" s="151" t="s">
        <v>440</v>
      </c>
      <c r="F120" s="74">
        <v>45324</v>
      </c>
      <c r="G120" s="83">
        <v>233.53</v>
      </c>
      <c r="H120" s="151" t="s">
        <v>108</v>
      </c>
      <c r="I120">
        <v>2024</v>
      </c>
      <c r="J120" s="151" t="s">
        <v>343</v>
      </c>
      <c r="K120" s="151" t="s">
        <v>333</v>
      </c>
      <c r="L120">
        <v>2</v>
      </c>
      <c r="M120" s="151" t="s">
        <v>135</v>
      </c>
      <c r="N120" s="83">
        <v>33866.17</v>
      </c>
      <c r="O120" s="83">
        <v>119780.88</v>
      </c>
      <c r="P120">
        <v>0.28273399999999999</v>
      </c>
      <c r="Q120"/>
    </row>
    <row r="121" spans="1:17">
      <c r="A121" s="151" t="s">
        <v>77</v>
      </c>
      <c r="B121">
        <v>167</v>
      </c>
      <c r="C121">
        <v>31</v>
      </c>
      <c r="D121" s="151" t="s">
        <v>443</v>
      </c>
      <c r="E121" s="151" t="s">
        <v>440</v>
      </c>
      <c r="F121" s="74">
        <v>45325</v>
      </c>
      <c r="G121" s="83">
        <v>261.5</v>
      </c>
      <c r="H121" s="151" t="s">
        <v>108</v>
      </c>
      <c r="I121">
        <v>2024</v>
      </c>
      <c r="J121" s="151" t="s">
        <v>343</v>
      </c>
      <c r="K121" s="151" t="s">
        <v>333</v>
      </c>
      <c r="L121">
        <v>2</v>
      </c>
      <c r="M121" s="151" t="s">
        <v>136</v>
      </c>
      <c r="N121" s="83">
        <v>33866.17</v>
      </c>
      <c r="O121" s="83">
        <v>119780.88</v>
      </c>
      <c r="P121">
        <v>0.28273399999999999</v>
      </c>
      <c r="Q121"/>
    </row>
    <row r="122" spans="1:17">
      <c r="A122" s="151" t="s">
        <v>77</v>
      </c>
      <c r="B122">
        <v>168</v>
      </c>
      <c r="C122">
        <v>31</v>
      </c>
      <c r="D122" s="151" t="s">
        <v>443</v>
      </c>
      <c r="E122" s="151" t="s">
        <v>440</v>
      </c>
      <c r="F122" s="74">
        <v>45327</v>
      </c>
      <c r="G122" s="83">
        <v>184.38</v>
      </c>
      <c r="H122" s="151" t="s">
        <v>108</v>
      </c>
      <c r="I122">
        <v>2024</v>
      </c>
      <c r="J122" s="151" t="s">
        <v>343</v>
      </c>
      <c r="K122" s="151" t="s">
        <v>333</v>
      </c>
      <c r="L122">
        <v>2</v>
      </c>
      <c r="M122" s="151" t="s">
        <v>137</v>
      </c>
      <c r="N122" s="83">
        <v>33866.17</v>
      </c>
      <c r="O122" s="83">
        <v>119780.88</v>
      </c>
      <c r="P122">
        <v>0.28273399999999999</v>
      </c>
      <c r="Q122"/>
    </row>
    <row r="123" spans="1:17">
      <c r="A123" s="151" t="s">
        <v>77</v>
      </c>
      <c r="B123">
        <v>169</v>
      </c>
      <c r="C123">
        <v>10</v>
      </c>
      <c r="D123" s="151" t="s">
        <v>847</v>
      </c>
      <c r="E123" s="151" t="s">
        <v>440</v>
      </c>
      <c r="F123" s="74">
        <v>45327</v>
      </c>
      <c r="G123" s="83">
        <v>186</v>
      </c>
      <c r="H123" s="151" t="s">
        <v>108</v>
      </c>
      <c r="I123">
        <v>2024</v>
      </c>
      <c r="J123" s="151" t="s">
        <v>343</v>
      </c>
      <c r="K123" s="151" t="s">
        <v>333</v>
      </c>
      <c r="L123">
        <v>2</v>
      </c>
      <c r="M123" s="151" t="s">
        <v>137</v>
      </c>
      <c r="N123" s="83">
        <v>33866.17</v>
      </c>
      <c r="O123" s="83">
        <v>119780.88</v>
      </c>
      <c r="P123">
        <v>0.28273399999999999</v>
      </c>
      <c r="Q123"/>
    </row>
    <row r="124" spans="1:17">
      <c r="A124" s="151" t="s">
        <v>77</v>
      </c>
      <c r="B124">
        <v>170</v>
      </c>
      <c r="C124">
        <v>7</v>
      </c>
      <c r="D124" s="151" t="s">
        <v>94</v>
      </c>
      <c r="E124" s="151" t="s">
        <v>440</v>
      </c>
      <c r="F124" s="74">
        <v>45327</v>
      </c>
      <c r="G124" s="83">
        <v>138</v>
      </c>
      <c r="H124" s="151" t="s">
        <v>108</v>
      </c>
      <c r="I124">
        <v>2024</v>
      </c>
      <c r="J124" s="151" t="s">
        <v>343</v>
      </c>
      <c r="K124" s="151" t="s">
        <v>333</v>
      </c>
      <c r="L124">
        <v>2</v>
      </c>
      <c r="M124" s="151" t="s">
        <v>137</v>
      </c>
      <c r="N124" s="83">
        <v>33866.17</v>
      </c>
      <c r="O124" s="83">
        <v>119780.88</v>
      </c>
      <c r="P124">
        <v>0.28273399999999999</v>
      </c>
      <c r="Q124"/>
    </row>
    <row r="125" spans="1:17">
      <c r="A125" s="151" t="s">
        <v>77</v>
      </c>
      <c r="B125">
        <v>171</v>
      </c>
      <c r="C125">
        <v>19</v>
      </c>
      <c r="D125" s="151" t="s">
        <v>98</v>
      </c>
      <c r="E125" s="151" t="s">
        <v>440</v>
      </c>
      <c r="F125" s="74">
        <v>45327</v>
      </c>
      <c r="G125" s="83">
        <v>392.33</v>
      </c>
      <c r="H125" s="151" t="s">
        <v>108</v>
      </c>
      <c r="I125">
        <v>2024</v>
      </c>
      <c r="J125" s="151" t="s">
        <v>343</v>
      </c>
      <c r="K125" s="151" t="s">
        <v>333</v>
      </c>
      <c r="L125">
        <v>2</v>
      </c>
      <c r="M125" s="151" t="s">
        <v>137</v>
      </c>
      <c r="N125" s="83">
        <v>33866.17</v>
      </c>
      <c r="O125" s="83">
        <v>119780.88</v>
      </c>
      <c r="P125">
        <v>0.28273399999999999</v>
      </c>
      <c r="Q125"/>
    </row>
    <row r="126" spans="1:17">
      <c r="A126" s="151" t="s">
        <v>77</v>
      </c>
      <c r="B126">
        <v>177</v>
      </c>
      <c r="C126">
        <v>15</v>
      </c>
      <c r="D126" s="151" t="s">
        <v>97</v>
      </c>
      <c r="E126" s="151" t="s">
        <v>440</v>
      </c>
      <c r="F126" s="74">
        <v>45328</v>
      </c>
      <c r="G126" s="83">
        <v>240.03</v>
      </c>
      <c r="H126" s="151" t="s">
        <v>108</v>
      </c>
      <c r="I126">
        <v>2024</v>
      </c>
      <c r="J126" s="151" t="s">
        <v>343</v>
      </c>
      <c r="K126" s="151" t="s">
        <v>333</v>
      </c>
      <c r="L126">
        <v>2</v>
      </c>
      <c r="M126" s="151" t="s">
        <v>138</v>
      </c>
      <c r="N126" s="83">
        <v>33866.17</v>
      </c>
      <c r="O126" s="83">
        <v>119780.88</v>
      </c>
      <c r="P126">
        <v>0.28273399999999999</v>
      </c>
      <c r="Q126"/>
    </row>
    <row r="127" spans="1:17">
      <c r="A127" s="151" t="s">
        <v>77</v>
      </c>
      <c r="B127">
        <v>178</v>
      </c>
      <c r="C127">
        <v>19</v>
      </c>
      <c r="D127" s="151" t="s">
        <v>98</v>
      </c>
      <c r="E127" s="151" t="s">
        <v>440</v>
      </c>
      <c r="F127" s="74">
        <v>45328</v>
      </c>
      <c r="G127" s="83">
        <v>612.80999999999995</v>
      </c>
      <c r="H127" s="151" t="s">
        <v>108</v>
      </c>
      <c r="I127">
        <v>2024</v>
      </c>
      <c r="J127" s="151" t="s">
        <v>343</v>
      </c>
      <c r="K127" s="151" t="s">
        <v>333</v>
      </c>
      <c r="L127">
        <v>2</v>
      </c>
      <c r="M127" s="151" t="s">
        <v>138</v>
      </c>
      <c r="N127" s="83">
        <v>33866.17</v>
      </c>
      <c r="O127" s="83">
        <v>119780.88</v>
      </c>
      <c r="P127">
        <v>0.28273399999999999</v>
      </c>
      <c r="Q127"/>
    </row>
    <row r="128" spans="1:17">
      <c r="A128" s="151" t="s">
        <v>77</v>
      </c>
      <c r="B128">
        <v>179</v>
      </c>
      <c r="C128">
        <v>7</v>
      </c>
      <c r="D128" s="151" t="s">
        <v>94</v>
      </c>
      <c r="E128" s="151" t="s">
        <v>440</v>
      </c>
      <c r="F128" s="74">
        <v>45328</v>
      </c>
      <c r="G128" s="83">
        <v>411.99</v>
      </c>
      <c r="H128" s="151" t="s">
        <v>108</v>
      </c>
      <c r="I128">
        <v>2024</v>
      </c>
      <c r="J128" s="151" t="s">
        <v>343</v>
      </c>
      <c r="K128" s="151" t="s">
        <v>333</v>
      </c>
      <c r="L128">
        <v>2</v>
      </c>
      <c r="M128" s="151" t="s">
        <v>138</v>
      </c>
      <c r="N128" s="83">
        <v>33866.17</v>
      </c>
      <c r="O128" s="83">
        <v>119780.88</v>
      </c>
      <c r="P128">
        <v>0.28273399999999999</v>
      </c>
      <c r="Q128"/>
    </row>
    <row r="129" spans="1:17">
      <c r="A129" s="151" t="s">
        <v>77</v>
      </c>
      <c r="B129">
        <v>180</v>
      </c>
      <c r="C129">
        <v>31</v>
      </c>
      <c r="D129" s="151" t="s">
        <v>443</v>
      </c>
      <c r="E129" s="151" t="s">
        <v>440</v>
      </c>
      <c r="F129" s="74">
        <v>45328</v>
      </c>
      <c r="G129" s="83">
        <v>249</v>
      </c>
      <c r="H129" s="151" t="s">
        <v>108</v>
      </c>
      <c r="I129">
        <v>2024</v>
      </c>
      <c r="J129" s="151" t="s">
        <v>343</v>
      </c>
      <c r="K129" s="151" t="s">
        <v>333</v>
      </c>
      <c r="L129">
        <v>2</v>
      </c>
      <c r="M129" s="151" t="s">
        <v>138</v>
      </c>
      <c r="N129" s="83">
        <v>33866.17</v>
      </c>
      <c r="O129" s="83">
        <v>119780.88</v>
      </c>
      <c r="P129">
        <v>0.28273399999999999</v>
      </c>
      <c r="Q129"/>
    </row>
    <row r="130" spans="1:17">
      <c r="A130" s="151" t="s">
        <v>77</v>
      </c>
      <c r="B130">
        <v>181</v>
      </c>
      <c r="C130">
        <v>31</v>
      </c>
      <c r="D130" s="151" t="s">
        <v>443</v>
      </c>
      <c r="E130" s="151" t="s">
        <v>440</v>
      </c>
      <c r="F130" s="74">
        <v>45326</v>
      </c>
      <c r="G130" s="83">
        <v>287.24</v>
      </c>
      <c r="H130" s="151" t="s">
        <v>108</v>
      </c>
      <c r="I130">
        <v>2024</v>
      </c>
      <c r="J130" s="151" t="s">
        <v>343</v>
      </c>
      <c r="K130" s="151" t="s">
        <v>333</v>
      </c>
      <c r="L130">
        <v>2</v>
      </c>
      <c r="M130" s="151" t="s">
        <v>139</v>
      </c>
      <c r="N130" s="83">
        <v>33866.17</v>
      </c>
      <c r="O130" s="83">
        <v>119780.88</v>
      </c>
      <c r="P130">
        <v>0.28273399999999999</v>
      </c>
      <c r="Q130"/>
    </row>
    <row r="131" spans="1:17">
      <c r="A131" s="151" t="s">
        <v>77</v>
      </c>
      <c r="B131">
        <v>182</v>
      </c>
      <c r="C131">
        <v>31</v>
      </c>
      <c r="D131" s="151" t="s">
        <v>443</v>
      </c>
      <c r="E131" s="151" t="s">
        <v>440</v>
      </c>
      <c r="F131" s="74">
        <v>45329</v>
      </c>
      <c r="G131" s="83">
        <v>351.1</v>
      </c>
      <c r="H131" s="151" t="s">
        <v>108</v>
      </c>
      <c r="I131">
        <v>2024</v>
      </c>
      <c r="J131" s="151" t="s">
        <v>343</v>
      </c>
      <c r="K131" s="151" t="s">
        <v>333</v>
      </c>
      <c r="L131">
        <v>2</v>
      </c>
      <c r="M131" s="151" t="s">
        <v>140</v>
      </c>
      <c r="N131" s="83">
        <v>33866.17</v>
      </c>
      <c r="O131" s="83">
        <v>119780.88</v>
      </c>
      <c r="P131">
        <v>0.28273399999999999</v>
      </c>
      <c r="Q131"/>
    </row>
    <row r="132" spans="1:17">
      <c r="A132" s="151" t="s">
        <v>77</v>
      </c>
      <c r="B132">
        <v>183</v>
      </c>
      <c r="C132">
        <v>22</v>
      </c>
      <c r="D132" s="151" t="s">
        <v>99</v>
      </c>
      <c r="E132" s="151" t="s">
        <v>440</v>
      </c>
      <c r="F132" s="74">
        <v>45329</v>
      </c>
      <c r="G132" s="83">
        <v>650.21</v>
      </c>
      <c r="H132" s="151" t="s">
        <v>108</v>
      </c>
      <c r="I132">
        <v>2024</v>
      </c>
      <c r="J132" s="151" t="s">
        <v>343</v>
      </c>
      <c r="K132" s="151" t="s">
        <v>333</v>
      </c>
      <c r="L132">
        <v>2</v>
      </c>
      <c r="M132" s="151" t="s">
        <v>140</v>
      </c>
      <c r="N132" s="83">
        <v>33866.17</v>
      </c>
      <c r="O132" s="83">
        <v>119780.88</v>
      </c>
      <c r="P132">
        <v>0.28273399999999999</v>
      </c>
      <c r="Q132"/>
    </row>
    <row r="133" spans="1:17">
      <c r="A133" s="151" t="s">
        <v>77</v>
      </c>
      <c r="B133">
        <v>184</v>
      </c>
      <c r="C133">
        <v>19</v>
      </c>
      <c r="D133" s="151" t="s">
        <v>98</v>
      </c>
      <c r="E133" s="151" t="s">
        <v>440</v>
      </c>
      <c r="F133" s="74">
        <v>45329</v>
      </c>
      <c r="G133" s="83">
        <v>291.10000000000002</v>
      </c>
      <c r="H133" s="151" t="s">
        <v>108</v>
      </c>
      <c r="I133">
        <v>2024</v>
      </c>
      <c r="J133" s="151" t="s">
        <v>343</v>
      </c>
      <c r="K133" s="151" t="s">
        <v>333</v>
      </c>
      <c r="L133">
        <v>2</v>
      </c>
      <c r="M133" s="151" t="s">
        <v>140</v>
      </c>
      <c r="N133" s="83">
        <v>33866.17</v>
      </c>
      <c r="O133" s="83">
        <v>119780.88</v>
      </c>
      <c r="P133">
        <v>0.28273399999999999</v>
      </c>
      <c r="Q133"/>
    </row>
    <row r="134" spans="1:17">
      <c r="A134" s="151" t="s">
        <v>77</v>
      </c>
      <c r="B134">
        <v>203</v>
      </c>
      <c r="C134">
        <v>7</v>
      </c>
      <c r="D134" s="151" t="s">
        <v>94</v>
      </c>
      <c r="E134" s="151" t="s">
        <v>440</v>
      </c>
      <c r="F134" s="74">
        <v>45330</v>
      </c>
      <c r="G134" s="83">
        <v>251.58</v>
      </c>
      <c r="H134" s="151" t="s">
        <v>108</v>
      </c>
      <c r="I134">
        <v>2024</v>
      </c>
      <c r="J134" s="151" t="s">
        <v>343</v>
      </c>
      <c r="K134" s="151" t="s">
        <v>333</v>
      </c>
      <c r="L134">
        <v>2</v>
      </c>
      <c r="M134" s="151" t="s">
        <v>141</v>
      </c>
      <c r="N134" s="83">
        <v>33866.17</v>
      </c>
      <c r="O134" s="83">
        <v>119780.88</v>
      </c>
      <c r="P134">
        <v>0.28273399999999999</v>
      </c>
      <c r="Q134"/>
    </row>
    <row r="135" spans="1:17">
      <c r="A135" s="151" t="s">
        <v>77</v>
      </c>
      <c r="B135">
        <v>204</v>
      </c>
      <c r="C135">
        <v>31</v>
      </c>
      <c r="D135" s="151" t="s">
        <v>443</v>
      </c>
      <c r="E135" s="151" t="s">
        <v>440</v>
      </c>
      <c r="F135" s="74">
        <v>45330</v>
      </c>
      <c r="G135" s="83">
        <v>414.8</v>
      </c>
      <c r="H135" s="151" t="s">
        <v>108</v>
      </c>
      <c r="I135">
        <v>2024</v>
      </c>
      <c r="J135" s="151" t="s">
        <v>343</v>
      </c>
      <c r="K135" s="151" t="s">
        <v>333</v>
      </c>
      <c r="L135">
        <v>2</v>
      </c>
      <c r="M135" s="151" t="s">
        <v>141</v>
      </c>
      <c r="N135" s="83">
        <v>33866.17</v>
      </c>
      <c r="O135" s="83">
        <v>119780.88</v>
      </c>
      <c r="P135">
        <v>0.28273399999999999</v>
      </c>
      <c r="Q135"/>
    </row>
    <row r="136" spans="1:17">
      <c r="A136" s="151" t="s">
        <v>77</v>
      </c>
      <c r="B136">
        <v>214</v>
      </c>
      <c r="C136">
        <v>3</v>
      </c>
      <c r="D136" s="151" t="s">
        <v>93</v>
      </c>
      <c r="E136" s="151" t="s">
        <v>440</v>
      </c>
      <c r="F136" s="74">
        <v>45324</v>
      </c>
      <c r="G136" s="83">
        <v>156.04</v>
      </c>
      <c r="H136" s="151" t="s">
        <v>108</v>
      </c>
      <c r="I136">
        <v>2024</v>
      </c>
      <c r="J136" s="151" t="s">
        <v>343</v>
      </c>
      <c r="K136" s="151" t="s">
        <v>333</v>
      </c>
      <c r="L136">
        <v>2</v>
      </c>
      <c r="M136" s="151" t="s">
        <v>135</v>
      </c>
      <c r="N136" s="83">
        <v>33866.17</v>
      </c>
      <c r="O136" s="83">
        <v>119780.88</v>
      </c>
      <c r="P136">
        <v>0.28273399999999999</v>
      </c>
      <c r="Q136"/>
    </row>
    <row r="137" spans="1:17">
      <c r="A137" s="151" t="s">
        <v>77</v>
      </c>
      <c r="B137">
        <v>215</v>
      </c>
      <c r="C137">
        <v>15</v>
      </c>
      <c r="D137" s="151" t="s">
        <v>97</v>
      </c>
      <c r="E137" s="151" t="s">
        <v>440</v>
      </c>
      <c r="F137" s="74">
        <v>45322</v>
      </c>
      <c r="G137" s="83">
        <v>271.36</v>
      </c>
      <c r="H137" s="151" t="s">
        <v>108</v>
      </c>
      <c r="I137">
        <v>2024</v>
      </c>
      <c r="J137" s="151" t="s">
        <v>1277</v>
      </c>
      <c r="K137" s="151" t="s">
        <v>332</v>
      </c>
      <c r="L137">
        <v>1</v>
      </c>
      <c r="M137" s="151" t="s">
        <v>133</v>
      </c>
      <c r="N137" s="83">
        <v>49973.3</v>
      </c>
      <c r="O137" s="83">
        <v>168527.75</v>
      </c>
      <c r="P137"/>
      <c r="Q137"/>
    </row>
    <row r="138" spans="1:17">
      <c r="A138" s="151" t="s">
        <v>77</v>
      </c>
      <c r="B138">
        <v>216</v>
      </c>
      <c r="C138">
        <v>22</v>
      </c>
      <c r="D138" s="151" t="s">
        <v>99</v>
      </c>
      <c r="E138" s="151" t="s">
        <v>440</v>
      </c>
      <c r="F138" s="74">
        <v>45322</v>
      </c>
      <c r="G138" s="83">
        <v>1363.71</v>
      </c>
      <c r="H138" s="151" t="s">
        <v>108</v>
      </c>
      <c r="I138">
        <v>2024</v>
      </c>
      <c r="J138" s="151" t="s">
        <v>1277</v>
      </c>
      <c r="K138" s="151" t="s">
        <v>332</v>
      </c>
      <c r="L138">
        <v>1</v>
      </c>
      <c r="M138" s="151" t="s">
        <v>133</v>
      </c>
      <c r="N138" s="83">
        <v>49973.3</v>
      </c>
      <c r="O138" s="83">
        <v>168527.75</v>
      </c>
      <c r="P138"/>
      <c r="Q138"/>
    </row>
    <row r="139" spans="1:17">
      <c r="A139" s="151" t="s">
        <v>77</v>
      </c>
      <c r="B139">
        <v>217</v>
      </c>
      <c r="C139">
        <v>19</v>
      </c>
      <c r="D139" s="151" t="s">
        <v>98</v>
      </c>
      <c r="E139" s="151" t="s">
        <v>440</v>
      </c>
      <c r="F139" s="74">
        <v>45331</v>
      </c>
      <c r="G139" s="83">
        <v>254.76</v>
      </c>
      <c r="H139" s="151" t="s">
        <v>108</v>
      </c>
      <c r="I139">
        <v>2024</v>
      </c>
      <c r="J139" s="151" t="s">
        <v>343</v>
      </c>
      <c r="K139" s="151" t="s">
        <v>333</v>
      </c>
      <c r="L139">
        <v>2</v>
      </c>
      <c r="M139" s="151" t="s">
        <v>142</v>
      </c>
      <c r="N139" s="83">
        <v>33866.17</v>
      </c>
      <c r="O139" s="83">
        <v>119780.88</v>
      </c>
      <c r="P139">
        <v>0.28273399999999999</v>
      </c>
      <c r="Q139"/>
    </row>
    <row r="140" spans="1:17">
      <c r="A140" s="151" t="s">
        <v>77</v>
      </c>
      <c r="B140">
        <v>218</v>
      </c>
      <c r="C140">
        <v>31</v>
      </c>
      <c r="D140" s="151" t="s">
        <v>443</v>
      </c>
      <c r="E140" s="151" t="s">
        <v>440</v>
      </c>
      <c r="F140" s="74">
        <v>45331</v>
      </c>
      <c r="G140" s="83">
        <v>521.97</v>
      </c>
      <c r="H140" s="151" t="s">
        <v>108</v>
      </c>
      <c r="I140">
        <v>2024</v>
      </c>
      <c r="J140" s="151" t="s">
        <v>343</v>
      </c>
      <c r="K140" s="151" t="s">
        <v>333</v>
      </c>
      <c r="L140">
        <v>2</v>
      </c>
      <c r="M140" s="151" t="s">
        <v>142</v>
      </c>
      <c r="N140" s="83">
        <v>33866.17</v>
      </c>
      <c r="O140" s="83">
        <v>119780.88</v>
      </c>
      <c r="P140">
        <v>0.28273399999999999</v>
      </c>
      <c r="Q140"/>
    </row>
    <row r="141" spans="1:17">
      <c r="A141" s="151" t="s">
        <v>77</v>
      </c>
      <c r="B141">
        <v>219</v>
      </c>
      <c r="C141">
        <v>15</v>
      </c>
      <c r="D141" s="151" t="s">
        <v>97</v>
      </c>
      <c r="E141" s="151" t="s">
        <v>440</v>
      </c>
      <c r="F141" s="74">
        <v>45331</v>
      </c>
      <c r="G141" s="83">
        <v>231.56</v>
      </c>
      <c r="H141" s="151" t="s">
        <v>108</v>
      </c>
      <c r="I141">
        <v>2024</v>
      </c>
      <c r="J141" s="151" t="s">
        <v>343</v>
      </c>
      <c r="K141" s="151" t="s">
        <v>333</v>
      </c>
      <c r="L141">
        <v>2</v>
      </c>
      <c r="M141" s="151" t="s">
        <v>142</v>
      </c>
      <c r="N141" s="83">
        <v>33866.17</v>
      </c>
      <c r="O141" s="83">
        <v>119780.88</v>
      </c>
      <c r="P141">
        <v>0.28273399999999999</v>
      </c>
      <c r="Q141"/>
    </row>
    <row r="142" spans="1:17">
      <c r="A142" s="151" t="s">
        <v>77</v>
      </c>
      <c r="B142">
        <v>222</v>
      </c>
      <c r="C142">
        <v>31</v>
      </c>
      <c r="D142" s="151" t="s">
        <v>443</v>
      </c>
      <c r="E142" s="151" t="s">
        <v>440</v>
      </c>
      <c r="F142" s="74">
        <v>45333</v>
      </c>
      <c r="G142" s="83">
        <v>696.99</v>
      </c>
      <c r="H142" s="151" t="s">
        <v>108</v>
      </c>
      <c r="I142">
        <v>2024</v>
      </c>
      <c r="J142" s="151" t="s">
        <v>343</v>
      </c>
      <c r="K142" s="151" t="s">
        <v>333</v>
      </c>
      <c r="L142">
        <v>2</v>
      </c>
      <c r="M142" s="151" t="s">
        <v>143</v>
      </c>
      <c r="N142" s="83">
        <v>33866.17</v>
      </c>
      <c r="O142" s="83">
        <v>119780.88</v>
      </c>
      <c r="P142">
        <v>0.28273399999999999</v>
      </c>
      <c r="Q142"/>
    </row>
    <row r="143" spans="1:17">
      <c r="A143" s="151" t="s">
        <v>77</v>
      </c>
      <c r="B143">
        <v>223</v>
      </c>
      <c r="C143">
        <v>31</v>
      </c>
      <c r="D143" s="151" t="s">
        <v>443</v>
      </c>
      <c r="E143" s="151" t="s">
        <v>440</v>
      </c>
      <c r="F143" s="74">
        <v>45334</v>
      </c>
      <c r="G143" s="83">
        <v>105.5</v>
      </c>
      <c r="H143" s="151" t="s">
        <v>108</v>
      </c>
      <c r="I143">
        <v>2024</v>
      </c>
      <c r="J143" s="151" t="s">
        <v>343</v>
      </c>
      <c r="K143" s="151" t="s">
        <v>333</v>
      </c>
      <c r="L143">
        <v>2</v>
      </c>
      <c r="M143" s="151" t="s">
        <v>144</v>
      </c>
      <c r="N143" s="83">
        <v>33866.17</v>
      </c>
      <c r="O143" s="83">
        <v>119780.88</v>
      </c>
      <c r="P143">
        <v>0.28273399999999999</v>
      </c>
      <c r="Q143"/>
    </row>
    <row r="144" spans="1:17">
      <c r="A144" s="151" t="s">
        <v>77</v>
      </c>
      <c r="B144">
        <v>224</v>
      </c>
      <c r="C144">
        <v>25</v>
      </c>
      <c r="D144" s="151" t="s">
        <v>447</v>
      </c>
      <c r="E144" s="151" t="s">
        <v>440</v>
      </c>
      <c r="F144" s="74">
        <v>45334</v>
      </c>
      <c r="G144" s="83">
        <v>624.28</v>
      </c>
      <c r="H144" s="151" t="s">
        <v>108</v>
      </c>
      <c r="I144">
        <v>2024</v>
      </c>
      <c r="J144" s="151" t="s">
        <v>343</v>
      </c>
      <c r="K144" s="151" t="s">
        <v>333</v>
      </c>
      <c r="L144">
        <v>2</v>
      </c>
      <c r="M144" s="151" t="s">
        <v>144</v>
      </c>
      <c r="N144" s="83">
        <v>33866.17</v>
      </c>
      <c r="O144" s="83">
        <v>119780.88</v>
      </c>
      <c r="P144">
        <v>0.28273399999999999</v>
      </c>
      <c r="Q144"/>
    </row>
    <row r="145" spans="1:17">
      <c r="A145" s="151" t="s">
        <v>77</v>
      </c>
      <c r="B145">
        <v>225</v>
      </c>
      <c r="C145">
        <v>19</v>
      </c>
      <c r="D145" s="151" t="s">
        <v>98</v>
      </c>
      <c r="E145" s="151" t="s">
        <v>440</v>
      </c>
      <c r="F145" s="74">
        <v>45332</v>
      </c>
      <c r="G145" s="83">
        <v>256.05</v>
      </c>
      <c r="H145" s="151" t="s">
        <v>108</v>
      </c>
      <c r="I145">
        <v>2024</v>
      </c>
      <c r="J145" s="151" t="s">
        <v>343</v>
      </c>
      <c r="K145" s="151" t="s">
        <v>333</v>
      </c>
      <c r="L145">
        <v>2</v>
      </c>
      <c r="M145" s="151" t="s">
        <v>321</v>
      </c>
      <c r="N145" s="83">
        <v>33866.17</v>
      </c>
      <c r="O145" s="83">
        <v>119780.88</v>
      </c>
      <c r="P145">
        <v>0.28273399999999999</v>
      </c>
      <c r="Q145"/>
    </row>
    <row r="146" spans="1:17">
      <c r="A146" s="151" t="s">
        <v>77</v>
      </c>
      <c r="B146">
        <v>226</v>
      </c>
      <c r="C146">
        <v>22</v>
      </c>
      <c r="D146" s="151" t="s">
        <v>99</v>
      </c>
      <c r="E146" s="151" t="s">
        <v>440</v>
      </c>
      <c r="F146" s="74">
        <v>45334</v>
      </c>
      <c r="G146" s="83">
        <v>412.44</v>
      </c>
      <c r="H146" s="151" t="s">
        <v>108</v>
      </c>
      <c r="I146">
        <v>2024</v>
      </c>
      <c r="J146" s="151" t="s">
        <v>343</v>
      </c>
      <c r="K146" s="151" t="s">
        <v>333</v>
      </c>
      <c r="L146">
        <v>2</v>
      </c>
      <c r="M146" s="151" t="s">
        <v>144</v>
      </c>
      <c r="N146" s="83">
        <v>33866.17</v>
      </c>
      <c r="O146" s="83">
        <v>119780.88</v>
      </c>
      <c r="P146">
        <v>0.28273399999999999</v>
      </c>
      <c r="Q146"/>
    </row>
    <row r="147" spans="1:17">
      <c r="A147" s="151" t="s">
        <v>77</v>
      </c>
      <c r="B147">
        <v>227</v>
      </c>
      <c r="C147">
        <v>10</v>
      </c>
      <c r="D147" s="151" t="s">
        <v>847</v>
      </c>
      <c r="E147" s="151" t="s">
        <v>440</v>
      </c>
      <c r="F147" s="74">
        <v>45334</v>
      </c>
      <c r="G147" s="83">
        <v>1168.6400000000001</v>
      </c>
      <c r="H147" s="151" t="s">
        <v>108</v>
      </c>
      <c r="I147">
        <v>2024</v>
      </c>
      <c r="J147" s="151" t="s">
        <v>343</v>
      </c>
      <c r="K147" s="151" t="s">
        <v>333</v>
      </c>
      <c r="L147">
        <v>2</v>
      </c>
      <c r="M147" s="151" t="s">
        <v>144</v>
      </c>
      <c r="N147" s="83">
        <v>33866.17</v>
      </c>
      <c r="O147" s="83">
        <v>119780.88</v>
      </c>
      <c r="P147">
        <v>0.28273399999999999</v>
      </c>
      <c r="Q147"/>
    </row>
    <row r="148" spans="1:17">
      <c r="A148" s="151" t="s">
        <v>77</v>
      </c>
      <c r="B148">
        <v>228</v>
      </c>
      <c r="C148">
        <v>7</v>
      </c>
      <c r="D148" s="151" t="s">
        <v>94</v>
      </c>
      <c r="E148" s="151" t="s">
        <v>440</v>
      </c>
      <c r="F148" s="74">
        <v>45334</v>
      </c>
      <c r="G148" s="83">
        <v>1272.05</v>
      </c>
      <c r="H148" s="151" t="s">
        <v>108</v>
      </c>
      <c r="I148">
        <v>2024</v>
      </c>
      <c r="J148" s="151" t="s">
        <v>343</v>
      </c>
      <c r="K148" s="151" t="s">
        <v>333</v>
      </c>
      <c r="L148">
        <v>2</v>
      </c>
      <c r="M148" s="151" t="s">
        <v>144</v>
      </c>
      <c r="N148" s="83">
        <v>33866.17</v>
      </c>
      <c r="O148" s="83">
        <v>119780.88</v>
      </c>
      <c r="P148">
        <v>0.28273399999999999</v>
      </c>
      <c r="Q148"/>
    </row>
    <row r="149" spans="1:17">
      <c r="A149" s="151" t="s">
        <v>77</v>
      </c>
      <c r="B149">
        <v>229</v>
      </c>
      <c r="C149">
        <v>4</v>
      </c>
      <c r="D149" s="151" t="s">
        <v>444</v>
      </c>
      <c r="E149" s="151" t="s">
        <v>440</v>
      </c>
      <c r="F149" s="74">
        <v>45334</v>
      </c>
      <c r="G149" s="83">
        <v>248.1</v>
      </c>
      <c r="H149" s="151" t="s">
        <v>108</v>
      </c>
      <c r="I149">
        <v>2024</v>
      </c>
      <c r="J149" s="151" t="s">
        <v>343</v>
      </c>
      <c r="K149" s="151" t="s">
        <v>333</v>
      </c>
      <c r="L149">
        <v>2</v>
      </c>
      <c r="M149" s="151" t="s">
        <v>144</v>
      </c>
      <c r="N149" s="83">
        <v>33866.17</v>
      </c>
      <c r="O149" s="83">
        <v>119780.88</v>
      </c>
      <c r="P149">
        <v>0.28273399999999999</v>
      </c>
      <c r="Q149"/>
    </row>
    <row r="150" spans="1:17">
      <c r="A150" s="151" t="s">
        <v>77</v>
      </c>
      <c r="B150">
        <v>230</v>
      </c>
      <c r="C150">
        <v>22</v>
      </c>
      <c r="D150" s="151" t="s">
        <v>99</v>
      </c>
      <c r="E150" s="151" t="s">
        <v>440</v>
      </c>
      <c r="F150" s="74">
        <v>45335</v>
      </c>
      <c r="G150" s="83">
        <v>364.6</v>
      </c>
      <c r="H150" s="151" t="s">
        <v>108</v>
      </c>
      <c r="I150">
        <v>2024</v>
      </c>
      <c r="J150" s="151" t="s">
        <v>343</v>
      </c>
      <c r="K150" s="151" t="s">
        <v>333</v>
      </c>
      <c r="L150">
        <v>2</v>
      </c>
      <c r="M150" s="151" t="s">
        <v>145</v>
      </c>
      <c r="N150" s="83">
        <v>33866.17</v>
      </c>
      <c r="O150" s="83">
        <v>119780.88</v>
      </c>
      <c r="P150">
        <v>0.28273399999999999</v>
      </c>
      <c r="Q150"/>
    </row>
    <row r="151" spans="1:17">
      <c r="A151" s="151" t="s">
        <v>77</v>
      </c>
      <c r="B151">
        <v>231</v>
      </c>
      <c r="C151">
        <v>19</v>
      </c>
      <c r="D151" s="151" t="s">
        <v>98</v>
      </c>
      <c r="E151" s="151" t="s">
        <v>440</v>
      </c>
      <c r="F151" s="74">
        <v>45335</v>
      </c>
      <c r="G151" s="83">
        <v>297.77999999999997</v>
      </c>
      <c r="H151" s="151" t="s">
        <v>108</v>
      </c>
      <c r="I151">
        <v>2024</v>
      </c>
      <c r="J151" s="151" t="s">
        <v>343</v>
      </c>
      <c r="K151" s="151" t="s">
        <v>333</v>
      </c>
      <c r="L151">
        <v>2</v>
      </c>
      <c r="M151" s="151" t="s">
        <v>145</v>
      </c>
      <c r="N151" s="83">
        <v>33866.17</v>
      </c>
      <c r="O151" s="83">
        <v>119780.88</v>
      </c>
      <c r="P151">
        <v>0.28273399999999999</v>
      </c>
      <c r="Q151"/>
    </row>
    <row r="152" spans="1:17">
      <c r="A152" s="151" t="s">
        <v>77</v>
      </c>
      <c r="B152">
        <v>232</v>
      </c>
      <c r="C152">
        <v>31</v>
      </c>
      <c r="D152" s="151" t="s">
        <v>443</v>
      </c>
      <c r="E152" s="151" t="s">
        <v>440</v>
      </c>
      <c r="F152" s="74">
        <v>45335</v>
      </c>
      <c r="G152" s="83">
        <v>360.89</v>
      </c>
      <c r="H152" s="151" t="s">
        <v>108</v>
      </c>
      <c r="I152">
        <v>2024</v>
      </c>
      <c r="J152" s="151" t="s">
        <v>343</v>
      </c>
      <c r="K152" s="151" t="s">
        <v>333</v>
      </c>
      <c r="L152">
        <v>2</v>
      </c>
      <c r="M152" s="151" t="s">
        <v>145</v>
      </c>
      <c r="N152" s="83">
        <v>33866.17</v>
      </c>
      <c r="O152" s="83">
        <v>119780.88</v>
      </c>
      <c r="P152">
        <v>0.28273399999999999</v>
      </c>
      <c r="Q152"/>
    </row>
    <row r="153" spans="1:17">
      <c r="A153" s="151" t="s">
        <v>77</v>
      </c>
      <c r="B153">
        <v>233</v>
      </c>
      <c r="C153">
        <v>3</v>
      </c>
      <c r="D153" s="151" t="s">
        <v>93</v>
      </c>
      <c r="E153" s="151" t="s">
        <v>440</v>
      </c>
      <c r="F153" s="74">
        <v>45335</v>
      </c>
      <c r="G153" s="83">
        <v>395.19</v>
      </c>
      <c r="H153" s="151" t="s">
        <v>108</v>
      </c>
      <c r="I153">
        <v>2024</v>
      </c>
      <c r="J153" s="151" t="s">
        <v>343</v>
      </c>
      <c r="K153" s="151" t="s">
        <v>333</v>
      </c>
      <c r="L153">
        <v>2</v>
      </c>
      <c r="M153" s="151" t="s">
        <v>145</v>
      </c>
      <c r="N153" s="83">
        <v>33866.17</v>
      </c>
      <c r="O153" s="83">
        <v>119780.88</v>
      </c>
      <c r="P153">
        <v>0.28273399999999999</v>
      </c>
      <c r="Q153"/>
    </row>
    <row r="154" spans="1:17">
      <c r="A154" s="151" t="s">
        <v>77</v>
      </c>
      <c r="B154">
        <v>243</v>
      </c>
      <c r="C154">
        <v>7</v>
      </c>
      <c r="D154" s="151" t="s">
        <v>94</v>
      </c>
      <c r="E154" s="151" t="s">
        <v>440</v>
      </c>
      <c r="F154" s="74">
        <v>45335</v>
      </c>
      <c r="G154" s="83">
        <v>256.45999999999998</v>
      </c>
      <c r="H154" s="151" t="s">
        <v>108</v>
      </c>
      <c r="I154">
        <v>2024</v>
      </c>
      <c r="J154" s="151" t="s">
        <v>343</v>
      </c>
      <c r="K154" s="151" t="s">
        <v>333</v>
      </c>
      <c r="L154">
        <v>2</v>
      </c>
      <c r="M154" s="151" t="s">
        <v>145</v>
      </c>
      <c r="N154" s="83">
        <v>33866.17</v>
      </c>
      <c r="O154" s="83">
        <v>119780.88</v>
      </c>
      <c r="P154">
        <v>0.28273399999999999</v>
      </c>
      <c r="Q154"/>
    </row>
    <row r="155" spans="1:17">
      <c r="A155" s="151" t="s">
        <v>77</v>
      </c>
      <c r="B155">
        <v>244</v>
      </c>
      <c r="C155">
        <v>4</v>
      </c>
      <c r="D155" s="151" t="s">
        <v>444</v>
      </c>
      <c r="E155" s="151" t="s">
        <v>440</v>
      </c>
      <c r="F155" s="74">
        <v>45335</v>
      </c>
      <c r="G155" s="83">
        <v>113.64</v>
      </c>
      <c r="H155" s="151" t="s">
        <v>108</v>
      </c>
      <c r="I155">
        <v>2024</v>
      </c>
      <c r="J155" s="151" t="s">
        <v>343</v>
      </c>
      <c r="K155" s="151" t="s">
        <v>333</v>
      </c>
      <c r="L155">
        <v>2</v>
      </c>
      <c r="M155" s="151" t="s">
        <v>145</v>
      </c>
      <c r="N155" s="83">
        <v>33866.17</v>
      </c>
      <c r="O155" s="83">
        <v>119780.88</v>
      </c>
      <c r="P155">
        <v>0.28273399999999999</v>
      </c>
      <c r="Q155"/>
    </row>
    <row r="156" spans="1:17">
      <c r="A156" s="151" t="s">
        <v>77</v>
      </c>
      <c r="B156">
        <v>254</v>
      </c>
      <c r="C156">
        <v>9</v>
      </c>
      <c r="D156" s="151" t="s">
        <v>838</v>
      </c>
      <c r="E156" s="151" t="s">
        <v>440</v>
      </c>
      <c r="F156" s="74">
        <v>45335</v>
      </c>
      <c r="G156" s="83">
        <v>381.6</v>
      </c>
      <c r="H156" s="151" t="s">
        <v>108</v>
      </c>
      <c r="I156">
        <v>2024</v>
      </c>
      <c r="J156" s="151" t="s">
        <v>343</v>
      </c>
      <c r="K156" s="151" t="s">
        <v>333</v>
      </c>
      <c r="L156">
        <v>2</v>
      </c>
      <c r="M156" s="151" t="s">
        <v>145</v>
      </c>
      <c r="N156" s="83">
        <v>33866.17</v>
      </c>
      <c r="O156" s="83">
        <v>119780.88</v>
      </c>
      <c r="P156">
        <v>0.28273399999999999</v>
      </c>
      <c r="Q156"/>
    </row>
    <row r="157" spans="1:17">
      <c r="A157" s="151" t="s">
        <v>77</v>
      </c>
      <c r="B157">
        <v>299</v>
      </c>
      <c r="C157">
        <v>15</v>
      </c>
      <c r="D157" s="151" t="s">
        <v>97</v>
      </c>
      <c r="E157" s="151" t="s">
        <v>440</v>
      </c>
      <c r="F157" s="74">
        <v>45336</v>
      </c>
      <c r="G157" s="83">
        <v>805.92</v>
      </c>
      <c r="H157" s="151" t="s">
        <v>108</v>
      </c>
      <c r="I157">
        <v>2024</v>
      </c>
      <c r="J157" s="151" t="s">
        <v>343</v>
      </c>
      <c r="K157" s="151" t="s">
        <v>333</v>
      </c>
      <c r="L157">
        <v>2</v>
      </c>
      <c r="M157" s="151" t="s">
        <v>146</v>
      </c>
      <c r="N157" s="83">
        <v>33866.17</v>
      </c>
      <c r="O157" s="83">
        <v>119780.88</v>
      </c>
      <c r="P157">
        <v>0.28273399999999999</v>
      </c>
      <c r="Q157"/>
    </row>
    <row r="158" spans="1:17">
      <c r="A158" s="151" t="s">
        <v>77</v>
      </c>
      <c r="B158">
        <v>300</v>
      </c>
      <c r="C158">
        <v>31</v>
      </c>
      <c r="D158" s="151" t="s">
        <v>443</v>
      </c>
      <c r="E158" s="151" t="s">
        <v>440</v>
      </c>
      <c r="F158" s="74">
        <v>45336</v>
      </c>
      <c r="G158" s="83">
        <v>116.26</v>
      </c>
      <c r="H158" s="151" t="s">
        <v>108</v>
      </c>
      <c r="I158">
        <v>2024</v>
      </c>
      <c r="J158" s="151" t="s">
        <v>343</v>
      </c>
      <c r="K158" s="151" t="s">
        <v>333</v>
      </c>
      <c r="L158">
        <v>2</v>
      </c>
      <c r="M158" s="151" t="s">
        <v>146</v>
      </c>
      <c r="N158" s="83">
        <v>33866.17</v>
      </c>
      <c r="O158" s="83">
        <v>119780.88</v>
      </c>
      <c r="P158">
        <v>0.28273399999999999</v>
      </c>
      <c r="Q158"/>
    </row>
    <row r="159" spans="1:17">
      <c r="A159" s="151" t="s">
        <v>77</v>
      </c>
      <c r="B159">
        <v>399</v>
      </c>
      <c r="C159">
        <v>4</v>
      </c>
      <c r="D159" s="151" t="s">
        <v>444</v>
      </c>
      <c r="E159" s="151" t="s">
        <v>440</v>
      </c>
      <c r="F159" s="74">
        <v>45337</v>
      </c>
      <c r="G159" s="83">
        <v>314.26</v>
      </c>
      <c r="H159" s="151" t="s">
        <v>108</v>
      </c>
      <c r="I159">
        <v>2024</v>
      </c>
      <c r="J159" s="151" t="s">
        <v>343</v>
      </c>
      <c r="K159" s="151" t="s">
        <v>333</v>
      </c>
      <c r="L159">
        <v>2</v>
      </c>
      <c r="M159" s="151" t="s">
        <v>301</v>
      </c>
      <c r="N159" s="83">
        <v>33866.17</v>
      </c>
      <c r="O159" s="83">
        <v>119780.88</v>
      </c>
      <c r="P159">
        <v>0.28273399999999999</v>
      </c>
      <c r="Q159"/>
    </row>
    <row r="160" spans="1:17">
      <c r="A160" s="151" t="s">
        <v>77</v>
      </c>
      <c r="B160">
        <v>400</v>
      </c>
      <c r="C160">
        <v>15</v>
      </c>
      <c r="D160" s="151" t="s">
        <v>97</v>
      </c>
      <c r="E160" s="151" t="s">
        <v>440</v>
      </c>
      <c r="F160" s="74">
        <v>45327</v>
      </c>
      <c r="G160" s="83">
        <v>326.18</v>
      </c>
      <c r="H160" s="151" t="s">
        <v>108</v>
      </c>
      <c r="I160">
        <v>2024</v>
      </c>
      <c r="J160" s="151" t="s">
        <v>343</v>
      </c>
      <c r="K160" s="151" t="s">
        <v>333</v>
      </c>
      <c r="L160">
        <v>2</v>
      </c>
      <c r="M160" s="151" t="s">
        <v>137</v>
      </c>
      <c r="N160" s="83">
        <v>33866.17</v>
      </c>
      <c r="O160" s="83">
        <v>119780.88</v>
      </c>
      <c r="P160">
        <v>0.28273399999999999</v>
      </c>
      <c r="Q160"/>
    </row>
    <row r="161" spans="1:17">
      <c r="A161" s="151" t="s">
        <v>77</v>
      </c>
      <c r="B161">
        <v>401</v>
      </c>
      <c r="C161">
        <v>15</v>
      </c>
      <c r="D161" s="151" t="s">
        <v>97</v>
      </c>
      <c r="E161" s="151" t="s">
        <v>440</v>
      </c>
      <c r="F161" s="74">
        <v>45323</v>
      </c>
      <c r="G161" s="83">
        <v>598.63</v>
      </c>
      <c r="H161" s="151" t="s">
        <v>108</v>
      </c>
      <c r="I161">
        <v>2024</v>
      </c>
      <c r="J161" s="151" t="s">
        <v>343</v>
      </c>
      <c r="K161" s="151" t="s">
        <v>333</v>
      </c>
      <c r="L161">
        <v>2</v>
      </c>
      <c r="M161" s="151" t="s">
        <v>134</v>
      </c>
      <c r="N161" s="83">
        <v>33866.17</v>
      </c>
      <c r="O161" s="83">
        <v>119780.88</v>
      </c>
      <c r="P161">
        <v>0.28273399999999999</v>
      </c>
      <c r="Q161"/>
    </row>
    <row r="162" spans="1:17">
      <c r="A162" s="151" t="s">
        <v>77</v>
      </c>
      <c r="B162">
        <v>402</v>
      </c>
      <c r="C162">
        <v>31</v>
      </c>
      <c r="D162" s="151" t="s">
        <v>443</v>
      </c>
      <c r="E162" s="151" t="s">
        <v>440</v>
      </c>
      <c r="F162" s="74">
        <v>45338</v>
      </c>
      <c r="G162" s="83">
        <v>1083.71</v>
      </c>
      <c r="H162" s="151" t="s">
        <v>108</v>
      </c>
      <c r="I162">
        <v>2024</v>
      </c>
      <c r="J162" s="151" t="s">
        <v>343</v>
      </c>
      <c r="K162" s="151" t="s">
        <v>333</v>
      </c>
      <c r="L162">
        <v>2</v>
      </c>
      <c r="M162" s="151" t="s">
        <v>147</v>
      </c>
      <c r="N162" s="83">
        <v>33866.17</v>
      </c>
      <c r="O162" s="83">
        <v>119780.88</v>
      </c>
      <c r="P162">
        <v>0.28273399999999999</v>
      </c>
      <c r="Q162"/>
    </row>
    <row r="163" spans="1:17">
      <c r="A163" s="151" t="s">
        <v>77</v>
      </c>
      <c r="B163">
        <v>403</v>
      </c>
      <c r="C163">
        <v>22</v>
      </c>
      <c r="D163" s="151" t="s">
        <v>99</v>
      </c>
      <c r="E163" s="151" t="s">
        <v>440</v>
      </c>
      <c r="F163" s="74">
        <v>45338</v>
      </c>
      <c r="G163" s="83">
        <v>283.5</v>
      </c>
      <c r="H163" s="151" t="s">
        <v>108</v>
      </c>
      <c r="I163">
        <v>2024</v>
      </c>
      <c r="J163" s="151" t="s">
        <v>343</v>
      </c>
      <c r="K163" s="151" t="s">
        <v>333</v>
      </c>
      <c r="L163">
        <v>2</v>
      </c>
      <c r="M163" s="151" t="s">
        <v>147</v>
      </c>
      <c r="N163" s="83">
        <v>33866.17</v>
      </c>
      <c r="O163" s="83">
        <v>119780.88</v>
      </c>
      <c r="P163">
        <v>0.28273399999999999</v>
      </c>
      <c r="Q163"/>
    </row>
    <row r="164" spans="1:17">
      <c r="A164" s="151" t="s">
        <v>77</v>
      </c>
      <c r="B164">
        <v>404</v>
      </c>
      <c r="C164">
        <v>19</v>
      </c>
      <c r="D164" s="151" t="s">
        <v>98</v>
      </c>
      <c r="E164" s="151" t="s">
        <v>440</v>
      </c>
      <c r="F164" s="74">
        <v>45337</v>
      </c>
      <c r="G164" s="83">
        <v>1096.46</v>
      </c>
      <c r="H164" s="151" t="s">
        <v>108</v>
      </c>
      <c r="I164">
        <v>2024</v>
      </c>
      <c r="J164" s="151" t="s">
        <v>343</v>
      </c>
      <c r="K164" s="151" t="s">
        <v>333</v>
      </c>
      <c r="L164">
        <v>2</v>
      </c>
      <c r="M164" s="151" t="s">
        <v>301</v>
      </c>
      <c r="N164" s="83">
        <v>33866.17</v>
      </c>
      <c r="O164" s="83">
        <v>119780.88</v>
      </c>
      <c r="P164">
        <v>0.28273399999999999</v>
      </c>
      <c r="Q164"/>
    </row>
    <row r="165" spans="1:17">
      <c r="A165" s="151" t="s">
        <v>77</v>
      </c>
      <c r="B165">
        <v>405</v>
      </c>
      <c r="C165">
        <v>4</v>
      </c>
      <c r="D165" s="151" t="s">
        <v>444</v>
      </c>
      <c r="E165" s="151" t="s">
        <v>440</v>
      </c>
      <c r="F165" s="74">
        <v>45337</v>
      </c>
      <c r="G165" s="83">
        <v>314.26</v>
      </c>
      <c r="H165" s="151" t="s">
        <v>108</v>
      </c>
      <c r="I165">
        <v>2024</v>
      </c>
      <c r="J165" s="151" t="s">
        <v>343</v>
      </c>
      <c r="K165" s="151" t="s">
        <v>333</v>
      </c>
      <c r="L165">
        <v>2</v>
      </c>
      <c r="M165" s="151" t="s">
        <v>301</v>
      </c>
      <c r="N165" s="83">
        <v>33866.17</v>
      </c>
      <c r="O165" s="83">
        <v>119780.88</v>
      </c>
      <c r="P165">
        <v>0.28273399999999999</v>
      </c>
      <c r="Q165"/>
    </row>
    <row r="166" spans="1:17">
      <c r="A166" s="151" t="s">
        <v>77</v>
      </c>
      <c r="B166">
        <v>410</v>
      </c>
      <c r="C166">
        <v>14</v>
      </c>
      <c r="D166" s="151" t="s">
        <v>442</v>
      </c>
      <c r="E166" s="151" t="s">
        <v>440</v>
      </c>
      <c r="F166" s="74">
        <v>45342</v>
      </c>
      <c r="G166" s="83">
        <v>278.45</v>
      </c>
      <c r="H166" s="151" t="s">
        <v>108</v>
      </c>
      <c r="I166">
        <v>2024</v>
      </c>
      <c r="J166" s="151" t="s">
        <v>343</v>
      </c>
      <c r="K166" s="151" t="s">
        <v>333</v>
      </c>
      <c r="L166">
        <v>2</v>
      </c>
      <c r="M166" s="151" t="s">
        <v>150</v>
      </c>
      <c r="N166" s="83">
        <v>33866.17</v>
      </c>
      <c r="O166" s="83">
        <v>119780.88</v>
      </c>
      <c r="P166">
        <v>0.28273399999999999</v>
      </c>
      <c r="Q166"/>
    </row>
    <row r="167" spans="1:17">
      <c r="A167" s="151" t="s">
        <v>77</v>
      </c>
      <c r="B167">
        <v>411</v>
      </c>
      <c r="C167">
        <v>31</v>
      </c>
      <c r="D167" s="151" t="s">
        <v>443</v>
      </c>
      <c r="E167" s="151" t="s">
        <v>440</v>
      </c>
      <c r="F167" s="74">
        <v>45339</v>
      </c>
      <c r="G167" s="83">
        <v>70.5</v>
      </c>
      <c r="H167" s="151" t="s">
        <v>108</v>
      </c>
      <c r="I167">
        <v>2024</v>
      </c>
      <c r="J167" s="151" t="s">
        <v>343</v>
      </c>
      <c r="K167" s="151" t="s">
        <v>333</v>
      </c>
      <c r="L167">
        <v>2</v>
      </c>
      <c r="M167" s="151" t="s">
        <v>148</v>
      </c>
      <c r="N167" s="83">
        <v>33866.17</v>
      </c>
      <c r="O167" s="83">
        <v>119780.88</v>
      </c>
      <c r="P167">
        <v>0.28273399999999999</v>
      </c>
      <c r="Q167"/>
    </row>
    <row r="168" spans="1:17">
      <c r="A168" s="151" t="s">
        <v>77</v>
      </c>
      <c r="B168">
        <v>412</v>
      </c>
      <c r="C168">
        <v>31</v>
      </c>
      <c r="D168" s="151" t="s">
        <v>443</v>
      </c>
      <c r="E168" s="151" t="s">
        <v>440</v>
      </c>
      <c r="F168" s="74">
        <v>45341</v>
      </c>
      <c r="G168" s="83">
        <v>41.41</v>
      </c>
      <c r="H168" s="151" t="s">
        <v>108</v>
      </c>
      <c r="I168">
        <v>2024</v>
      </c>
      <c r="J168" s="151" t="s">
        <v>343</v>
      </c>
      <c r="K168" s="151" t="s">
        <v>333</v>
      </c>
      <c r="L168">
        <v>2</v>
      </c>
      <c r="M168" s="151" t="s">
        <v>149</v>
      </c>
      <c r="N168" s="83">
        <v>33866.17</v>
      </c>
      <c r="O168" s="83">
        <v>119780.88</v>
      </c>
      <c r="P168">
        <v>0.28273399999999999</v>
      </c>
      <c r="Q168"/>
    </row>
    <row r="169" spans="1:17">
      <c r="A169" s="151" t="s">
        <v>77</v>
      </c>
      <c r="B169">
        <v>413</v>
      </c>
      <c r="C169">
        <v>22</v>
      </c>
      <c r="D169" s="151" t="s">
        <v>99</v>
      </c>
      <c r="E169" s="151" t="s">
        <v>440</v>
      </c>
      <c r="F169" s="74">
        <v>45343</v>
      </c>
      <c r="G169" s="83">
        <v>824.59</v>
      </c>
      <c r="H169" s="151" t="s">
        <v>108</v>
      </c>
      <c r="I169">
        <v>2024</v>
      </c>
      <c r="J169" s="151" t="s">
        <v>343</v>
      </c>
      <c r="K169" s="151" t="s">
        <v>333</v>
      </c>
      <c r="L169">
        <v>2</v>
      </c>
      <c r="M169" s="151" t="s">
        <v>151</v>
      </c>
      <c r="N169" s="83">
        <v>33866.17</v>
      </c>
      <c r="O169" s="83">
        <v>119780.88</v>
      </c>
      <c r="P169">
        <v>0.28273399999999999</v>
      </c>
      <c r="Q169"/>
    </row>
    <row r="170" spans="1:17">
      <c r="A170" s="151" t="s">
        <v>77</v>
      </c>
      <c r="B170">
        <v>414</v>
      </c>
      <c r="C170">
        <v>19</v>
      </c>
      <c r="D170" s="151" t="s">
        <v>98</v>
      </c>
      <c r="E170" s="151" t="s">
        <v>440</v>
      </c>
      <c r="F170" s="74">
        <v>45342</v>
      </c>
      <c r="G170" s="83">
        <v>377.46</v>
      </c>
      <c r="H170" s="151" t="s">
        <v>108</v>
      </c>
      <c r="I170">
        <v>2024</v>
      </c>
      <c r="J170" s="151" t="s">
        <v>343</v>
      </c>
      <c r="K170" s="151" t="s">
        <v>333</v>
      </c>
      <c r="L170">
        <v>2</v>
      </c>
      <c r="M170" s="151" t="s">
        <v>150</v>
      </c>
      <c r="N170" s="83">
        <v>33866.17</v>
      </c>
      <c r="O170" s="83">
        <v>119780.88</v>
      </c>
      <c r="P170">
        <v>0.28273399999999999</v>
      </c>
      <c r="Q170"/>
    </row>
    <row r="171" spans="1:17">
      <c r="A171" s="151" t="s">
        <v>77</v>
      </c>
      <c r="B171">
        <v>415</v>
      </c>
      <c r="C171">
        <v>19</v>
      </c>
      <c r="D171" s="151" t="s">
        <v>98</v>
      </c>
      <c r="E171" s="151" t="s">
        <v>440</v>
      </c>
      <c r="F171" s="74">
        <v>45342</v>
      </c>
      <c r="G171" s="83">
        <v>17.260000000000002</v>
      </c>
      <c r="H171" s="151" t="s">
        <v>108</v>
      </c>
      <c r="I171">
        <v>2024</v>
      </c>
      <c r="J171" s="151" t="s">
        <v>343</v>
      </c>
      <c r="K171" s="151" t="s">
        <v>333</v>
      </c>
      <c r="L171">
        <v>2</v>
      </c>
      <c r="M171" s="151" t="s">
        <v>150</v>
      </c>
      <c r="N171" s="83">
        <v>33866.17</v>
      </c>
      <c r="O171" s="83">
        <v>119780.88</v>
      </c>
      <c r="P171">
        <v>0.28273399999999999</v>
      </c>
      <c r="Q171"/>
    </row>
    <row r="172" spans="1:17">
      <c r="A172" s="151" t="s">
        <v>77</v>
      </c>
      <c r="B172">
        <v>416</v>
      </c>
      <c r="C172">
        <v>15</v>
      </c>
      <c r="D172" s="151" t="s">
        <v>97</v>
      </c>
      <c r="E172" s="151" t="s">
        <v>440</v>
      </c>
      <c r="F172" s="74">
        <v>45342</v>
      </c>
      <c r="G172" s="83">
        <v>442.93</v>
      </c>
      <c r="H172" s="151" t="s">
        <v>108</v>
      </c>
      <c r="I172">
        <v>2024</v>
      </c>
      <c r="J172" s="151" t="s">
        <v>343</v>
      </c>
      <c r="K172" s="151" t="s">
        <v>333</v>
      </c>
      <c r="L172">
        <v>2</v>
      </c>
      <c r="M172" s="151" t="s">
        <v>150</v>
      </c>
      <c r="N172" s="83">
        <v>33866.17</v>
      </c>
      <c r="O172" s="83">
        <v>119780.88</v>
      </c>
      <c r="P172">
        <v>0.28273399999999999</v>
      </c>
      <c r="Q172"/>
    </row>
    <row r="173" spans="1:17">
      <c r="A173" s="151" t="s">
        <v>77</v>
      </c>
      <c r="B173">
        <v>417</v>
      </c>
      <c r="C173">
        <v>19</v>
      </c>
      <c r="D173" s="151" t="s">
        <v>98</v>
      </c>
      <c r="E173" s="151" t="s">
        <v>440</v>
      </c>
      <c r="F173" s="74">
        <v>45332</v>
      </c>
      <c r="G173" s="83">
        <v>45.81</v>
      </c>
      <c r="H173" s="151" t="s">
        <v>108</v>
      </c>
      <c r="I173">
        <v>2024</v>
      </c>
      <c r="J173" s="151" t="s">
        <v>343</v>
      </c>
      <c r="K173" s="151" t="s">
        <v>333</v>
      </c>
      <c r="L173">
        <v>2</v>
      </c>
      <c r="M173" s="151" t="s">
        <v>321</v>
      </c>
      <c r="N173" s="83">
        <v>33866.17</v>
      </c>
      <c r="O173" s="83">
        <v>119780.88</v>
      </c>
      <c r="P173">
        <v>0.28273399999999999</v>
      </c>
      <c r="Q173"/>
    </row>
    <row r="174" spans="1:17">
      <c r="A174" s="151" t="s">
        <v>77</v>
      </c>
      <c r="B174">
        <v>418</v>
      </c>
      <c r="C174">
        <v>7</v>
      </c>
      <c r="D174" s="151" t="s">
        <v>94</v>
      </c>
      <c r="E174" s="151" t="s">
        <v>440</v>
      </c>
      <c r="F174" s="74">
        <v>45338</v>
      </c>
      <c r="G174" s="83">
        <v>252.55</v>
      </c>
      <c r="H174" s="151" t="s">
        <v>108</v>
      </c>
      <c r="I174">
        <v>2024</v>
      </c>
      <c r="J174" s="151" t="s">
        <v>343</v>
      </c>
      <c r="K174" s="151" t="s">
        <v>333</v>
      </c>
      <c r="L174">
        <v>2</v>
      </c>
      <c r="M174" s="151" t="s">
        <v>147</v>
      </c>
      <c r="N174" s="83">
        <v>33866.17</v>
      </c>
      <c r="O174" s="83">
        <v>119780.88</v>
      </c>
      <c r="P174">
        <v>0.28273399999999999</v>
      </c>
      <c r="Q174"/>
    </row>
    <row r="175" spans="1:17">
      <c r="A175" s="151" t="s">
        <v>77</v>
      </c>
      <c r="B175">
        <v>419</v>
      </c>
      <c r="C175">
        <v>31</v>
      </c>
      <c r="D175" s="151" t="s">
        <v>443</v>
      </c>
      <c r="E175" s="151" t="s">
        <v>440</v>
      </c>
      <c r="F175" s="74">
        <v>45342</v>
      </c>
      <c r="G175" s="83">
        <v>211.4</v>
      </c>
      <c r="H175" s="151" t="s">
        <v>108</v>
      </c>
      <c r="I175">
        <v>2024</v>
      </c>
      <c r="J175" s="151" t="s">
        <v>343</v>
      </c>
      <c r="K175" s="151" t="s">
        <v>333</v>
      </c>
      <c r="L175">
        <v>2</v>
      </c>
      <c r="M175" s="151" t="s">
        <v>150</v>
      </c>
      <c r="N175" s="83">
        <v>33866.17</v>
      </c>
      <c r="O175" s="83">
        <v>119780.88</v>
      </c>
      <c r="P175">
        <v>0.28273399999999999</v>
      </c>
      <c r="Q175"/>
    </row>
    <row r="176" spans="1:17">
      <c r="A176" s="151" t="s">
        <v>77</v>
      </c>
      <c r="B176">
        <v>420</v>
      </c>
      <c r="C176">
        <v>4</v>
      </c>
      <c r="D176" s="151" t="s">
        <v>444</v>
      </c>
      <c r="E176" s="151" t="s">
        <v>440</v>
      </c>
      <c r="F176" s="74">
        <v>45337</v>
      </c>
      <c r="G176" s="83">
        <v>314.26</v>
      </c>
      <c r="H176" s="151" t="s">
        <v>108</v>
      </c>
      <c r="I176">
        <v>2024</v>
      </c>
      <c r="J176" s="151" t="s">
        <v>343</v>
      </c>
      <c r="K176" s="151" t="s">
        <v>333</v>
      </c>
      <c r="L176">
        <v>2</v>
      </c>
      <c r="M176" s="151" t="s">
        <v>301</v>
      </c>
      <c r="N176" s="83">
        <v>33866.17</v>
      </c>
      <c r="O176" s="83">
        <v>119780.88</v>
      </c>
      <c r="P176">
        <v>0.28273399999999999</v>
      </c>
      <c r="Q176"/>
    </row>
    <row r="177" spans="1:17">
      <c r="A177" s="151" t="s">
        <v>77</v>
      </c>
      <c r="B177">
        <v>421</v>
      </c>
      <c r="C177">
        <v>17</v>
      </c>
      <c r="D177" s="151" t="s">
        <v>82</v>
      </c>
      <c r="E177" s="151" t="s">
        <v>440</v>
      </c>
      <c r="F177" s="74">
        <v>45342</v>
      </c>
      <c r="G177" s="83">
        <v>151.09</v>
      </c>
      <c r="H177" s="151" t="s">
        <v>108</v>
      </c>
      <c r="I177">
        <v>2024</v>
      </c>
      <c r="J177" s="151" t="s">
        <v>343</v>
      </c>
      <c r="K177" s="151" t="s">
        <v>333</v>
      </c>
      <c r="L177">
        <v>2</v>
      </c>
      <c r="M177" s="151" t="s">
        <v>150</v>
      </c>
      <c r="N177" s="83">
        <v>33866.17</v>
      </c>
      <c r="O177" s="83">
        <v>119780.88</v>
      </c>
      <c r="P177">
        <v>0.28273399999999999</v>
      </c>
      <c r="Q177"/>
    </row>
    <row r="178" spans="1:17">
      <c r="A178" s="151" t="s">
        <v>77</v>
      </c>
      <c r="B178">
        <v>465</v>
      </c>
      <c r="C178">
        <v>31</v>
      </c>
      <c r="D178" s="151" t="s">
        <v>443</v>
      </c>
      <c r="E178" s="151" t="s">
        <v>440</v>
      </c>
      <c r="F178" s="74">
        <v>45343</v>
      </c>
      <c r="G178" s="83">
        <v>171</v>
      </c>
      <c r="H178" s="151" t="s">
        <v>108</v>
      </c>
      <c r="I178">
        <v>2024</v>
      </c>
      <c r="J178" s="151" t="s">
        <v>343</v>
      </c>
      <c r="K178" s="151" t="s">
        <v>333</v>
      </c>
      <c r="L178">
        <v>2</v>
      </c>
      <c r="M178" s="151" t="s">
        <v>151</v>
      </c>
      <c r="N178" s="83">
        <v>33866.17</v>
      </c>
      <c r="O178" s="83">
        <v>119780.88</v>
      </c>
      <c r="P178">
        <v>0.28273399999999999</v>
      </c>
      <c r="Q178"/>
    </row>
    <row r="179" spans="1:17">
      <c r="A179" s="151" t="s">
        <v>77</v>
      </c>
      <c r="B179">
        <v>466</v>
      </c>
      <c r="C179">
        <v>19</v>
      </c>
      <c r="D179" s="151" t="s">
        <v>98</v>
      </c>
      <c r="E179" s="151" t="s">
        <v>440</v>
      </c>
      <c r="F179" s="74">
        <v>45343</v>
      </c>
      <c r="G179" s="83">
        <v>160.56</v>
      </c>
      <c r="H179" s="151" t="s">
        <v>108</v>
      </c>
      <c r="I179">
        <v>2024</v>
      </c>
      <c r="J179" s="151" t="s">
        <v>343</v>
      </c>
      <c r="K179" s="151" t="s">
        <v>333</v>
      </c>
      <c r="L179">
        <v>2</v>
      </c>
      <c r="M179" s="151" t="s">
        <v>151</v>
      </c>
      <c r="N179" s="83">
        <v>33866.17</v>
      </c>
      <c r="O179" s="83">
        <v>119780.88</v>
      </c>
      <c r="P179">
        <v>0.28273399999999999</v>
      </c>
      <c r="Q179"/>
    </row>
    <row r="180" spans="1:17">
      <c r="A180" s="151" t="s">
        <v>77</v>
      </c>
      <c r="B180">
        <v>469</v>
      </c>
      <c r="C180">
        <v>22</v>
      </c>
      <c r="D180" s="151" t="s">
        <v>99</v>
      </c>
      <c r="E180" s="151" t="s">
        <v>440</v>
      </c>
      <c r="F180" s="74">
        <v>45342</v>
      </c>
      <c r="G180" s="83">
        <v>447.83</v>
      </c>
      <c r="H180" s="151" t="s">
        <v>108</v>
      </c>
      <c r="I180">
        <v>2024</v>
      </c>
      <c r="J180" s="151" t="s">
        <v>343</v>
      </c>
      <c r="K180" s="151" t="s">
        <v>333</v>
      </c>
      <c r="L180">
        <v>2</v>
      </c>
      <c r="M180" s="151" t="s">
        <v>150</v>
      </c>
      <c r="N180" s="83">
        <v>33866.17</v>
      </c>
      <c r="O180" s="83">
        <v>119780.88</v>
      </c>
      <c r="P180">
        <v>0.28273399999999999</v>
      </c>
      <c r="Q180"/>
    </row>
    <row r="181" spans="1:17">
      <c r="A181" s="151" t="s">
        <v>77</v>
      </c>
      <c r="B181">
        <v>470</v>
      </c>
      <c r="C181">
        <v>28</v>
      </c>
      <c r="D181" s="151" t="s">
        <v>109</v>
      </c>
      <c r="E181" s="151" t="s">
        <v>440</v>
      </c>
      <c r="F181" s="74">
        <v>45343</v>
      </c>
      <c r="G181" s="83">
        <v>1178.77</v>
      </c>
      <c r="H181" s="151" t="s">
        <v>108</v>
      </c>
      <c r="I181">
        <v>2024</v>
      </c>
      <c r="J181" s="151" t="s">
        <v>343</v>
      </c>
      <c r="K181" s="151" t="s">
        <v>333</v>
      </c>
      <c r="L181">
        <v>2</v>
      </c>
      <c r="M181" s="151" t="s">
        <v>151</v>
      </c>
      <c r="N181" s="83">
        <v>33866.17</v>
      </c>
      <c r="O181" s="83">
        <v>119780.88</v>
      </c>
      <c r="P181">
        <v>0.28273399999999999</v>
      </c>
      <c r="Q181"/>
    </row>
    <row r="182" spans="1:17">
      <c r="A182" s="151" t="s">
        <v>77</v>
      </c>
      <c r="B182">
        <v>491</v>
      </c>
      <c r="C182">
        <v>15</v>
      </c>
      <c r="D182" s="151" t="s">
        <v>97</v>
      </c>
      <c r="E182" s="151" t="s">
        <v>440</v>
      </c>
      <c r="F182" s="74">
        <v>45345</v>
      </c>
      <c r="G182" s="83">
        <v>367.63</v>
      </c>
      <c r="H182" s="151" t="s">
        <v>108</v>
      </c>
      <c r="I182">
        <v>2024</v>
      </c>
      <c r="J182" s="151" t="s">
        <v>343</v>
      </c>
      <c r="K182" s="151" t="s">
        <v>333</v>
      </c>
      <c r="L182">
        <v>2</v>
      </c>
      <c r="M182" s="151" t="s">
        <v>152</v>
      </c>
      <c r="N182" s="83">
        <v>33866.17</v>
      </c>
      <c r="O182" s="83">
        <v>119780.88</v>
      </c>
      <c r="P182">
        <v>0.28273399999999999</v>
      </c>
      <c r="Q182"/>
    </row>
    <row r="183" spans="1:17">
      <c r="A183" s="151" t="s">
        <v>77</v>
      </c>
      <c r="B183">
        <v>492</v>
      </c>
      <c r="C183">
        <v>19</v>
      </c>
      <c r="D183" s="151" t="s">
        <v>98</v>
      </c>
      <c r="E183" s="151" t="s">
        <v>440</v>
      </c>
      <c r="F183" s="74">
        <v>45345</v>
      </c>
      <c r="G183" s="83">
        <v>326.04000000000002</v>
      </c>
      <c r="H183" s="151" t="s">
        <v>108</v>
      </c>
      <c r="I183">
        <v>2024</v>
      </c>
      <c r="J183" s="151" t="s">
        <v>343</v>
      </c>
      <c r="K183" s="151" t="s">
        <v>333</v>
      </c>
      <c r="L183">
        <v>2</v>
      </c>
      <c r="M183" s="151" t="s">
        <v>152</v>
      </c>
      <c r="N183" s="83">
        <v>33866.17</v>
      </c>
      <c r="O183" s="83">
        <v>119780.88</v>
      </c>
      <c r="P183">
        <v>0.28273399999999999</v>
      </c>
      <c r="Q183"/>
    </row>
    <row r="184" spans="1:17">
      <c r="A184" s="151" t="s">
        <v>77</v>
      </c>
      <c r="B184">
        <v>493</v>
      </c>
      <c r="C184">
        <v>182</v>
      </c>
      <c r="D184" s="151" t="s">
        <v>605</v>
      </c>
      <c r="E184" s="151" t="s">
        <v>440</v>
      </c>
      <c r="F184" s="74">
        <v>45345</v>
      </c>
      <c r="G184" s="83">
        <v>196.21</v>
      </c>
      <c r="H184" s="151" t="s">
        <v>108</v>
      </c>
      <c r="I184">
        <v>2024</v>
      </c>
      <c r="J184" s="151" t="s">
        <v>343</v>
      </c>
      <c r="K184" s="151" t="s">
        <v>333</v>
      </c>
      <c r="L184">
        <v>2</v>
      </c>
      <c r="M184" s="151" t="s">
        <v>152</v>
      </c>
      <c r="N184" s="83">
        <v>33866.17</v>
      </c>
      <c r="O184" s="83">
        <v>119780.88</v>
      </c>
      <c r="P184">
        <v>0.28273399999999999</v>
      </c>
      <c r="Q184"/>
    </row>
    <row r="185" spans="1:17">
      <c r="A185" s="151" t="s">
        <v>77</v>
      </c>
      <c r="B185">
        <v>494</v>
      </c>
      <c r="C185">
        <v>22</v>
      </c>
      <c r="D185" s="151" t="s">
        <v>99</v>
      </c>
      <c r="E185" s="151" t="s">
        <v>440</v>
      </c>
      <c r="F185" s="74">
        <v>45345</v>
      </c>
      <c r="G185" s="83">
        <v>237.61</v>
      </c>
      <c r="H185" s="151" t="s">
        <v>108</v>
      </c>
      <c r="I185">
        <v>2024</v>
      </c>
      <c r="J185" s="151" t="s">
        <v>343</v>
      </c>
      <c r="K185" s="151" t="s">
        <v>333</v>
      </c>
      <c r="L185">
        <v>2</v>
      </c>
      <c r="M185" s="151" t="s">
        <v>152</v>
      </c>
      <c r="N185" s="83">
        <v>33866.17</v>
      </c>
      <c r="O185" s="83">
        <v>119780.88</v>
      </c>
      <c r="P185">
        <v>0.28273399999999999</v>
      </c>
      <c r="Q185"/>
    </row>
    <row r="186" spans="1:17">
      <c r="A186" s="151" t="s">
        <v>77</v>
      </c>
      <c r="B186">
        <v>495</v>
      </c>
      <c r="C186">
        <v>31</v>
      </c>
      <c r="D186" s="151" t="s">
        <v>443</v>
      </c>
      <c r="E186" s="151" t="s">
        <v>440</v>
      </c>
      <c r="F186" s="74">
        <v>45345</v>
      </c>
      <c r="G186" s="83">
        <v>643.58000000000004</v>
      </c>
      <c r="H186" s="151" t="s">
        <v>108</v>
      </c>
      <c r="I186">
        <v>2024</v>
      </c>
      <c r="J186" s="151" t="s">
        <v>343</v>
      </c>
      <c r="K186" s="151" t="s">
        <v>333</v>
      </c>
      <c r="L186">
        <v>2</v>
      </c>
      <c r="M186" s="151" t="s">
        <v>152</v>
      </c>
      <c r="N186" s="83">
        <v>33866.17</v>
      </c>
      <c r="O186" s="83">
        <v>119780.88</v>
      </c>
      <c r="P186">
        <v>0.28273399999999999</v>
      </c>
      <c r="Q186"/>
    </row>
    <row r="187" spans="1:17">
      <c r="A187" s="151" t="s">
        <v>77</v>
      </c>
      <c r="B187">
        <v>496</v>
      </c>
      <c r="C187">
        <v>7</v>
      </c>
      <c r="D187" s="151" t="s">
        <v>94</v>
      </c>
      <c r="E187" s="151" t="s">
        <v>440</v>
      </c>
      <c r="F187" s="74">
        <v>45345</v>
      </c>
      <c r="G187" s="83">
        <v>576.85</v>
      </c>
      <c r="H187" s="151" t="s">
        <v>108</v>
      </c>
      <c r="I187">
        <v>2024</v>
      </c>
      <c r="J187" s="151" t="s">
        <v>343</v>
      </c>
      <c r="K187" s="151" t="s">
        <v>333</v>
      </c>
      <c r="L187">
        <v>2</v>
      </c>
      <c r="M187" s="151" t="s">
        <v>152</v>
      </c>
      <c r="N187" s="83">
        <v>33866.17</v>
      </c>
      <c r="O187" s="83">
        <v>119780.88</v>
      </c>
      <c r="P187">
        <v>0.28273399999999999</v>
      </c>
      <c r="Q187"/>
    </row>
    <row r="188" spans="1:17">
      <c r="A188" s="151" t="s">
        <v>77</v>
      </c>
      <c r="B188">
        <v>512</v>
      </c>
      <c r="C188">
        <v>15</v>
      </c>
      <c r="D188" s="151" t="s">
        <v>97</v>
      </c>
      <c r="E188" s="151" t="s">
        <v>440</v>
      </c>
      <c r="F188" s="74">
        <v>45349</v>
      </c>
      <c r="G188" s="83">
        <v>309.26</v>
      </c>
      <c r="H188" s="151" t="s">
        <v>108</v>
      </c>
      <c r="I188">
        <v>2024</v>
      </c>
      <c r="J188" s="151" t="s">
        <v>343</v>
      </c>
      <c r="K188" s="151" t="s">
        <v>333</v>
      </c>
      <c r="L188">
        <v>2</v>
      </c>
      <c r="M188" s="151" t="s">
        <v>230</v>
      </c>
      <c r="N188" s="83">
        <v>33866.17</v>
      </c>
      <c r="O188" s="83">
        <v>119780.88</v>
      </c>
      <c r="P188">
        <v>0.28273399999999999</v>
      </c>
      <c r="Q188"/>
    </row>
    <row r="189" spans="1:17">
      <c r="A189" s="151" t="s">
        <v>77</v>
      </c>
      <c r="B189">
        <v>513</v>
      </c>
      <c r="C189">
        <v>10</v>
      </c>
      <c r="D189" s="151" t="s">
        <v>847</v>
      </c>
      <c r="E189" s="151" t="s">
        <v>440</v>
      </c>
      <c r="F189" s="74">
        <v>45348</v>
      </c>
      <c r="G189" s="83">
        <v>60.55</v>
      </c>
      <c r="H189" s="151" t="s">
        <v>108</v>
      </c>
      <c r="I189">
        <v>2024</v>
      </c>
      <c r="J189" s="151" t="s">
        <v>343</v>
      </c>
      <c r="K189" s="151" t="s">
        <v>333</v>
      </c>
      <c r="L189">
        <v>2</v>
      </c>
      <c r="M189" s="151" t="s">
        <v>231</v>
      </c>
      <c r="N189" s="83">
        <v>33866.17</v>
      </c>
      <c r="O189" s="83">
        <v>119780.88</v>
      </c>
      <c r="P189">
        <v>0.28273399999999999</v>
      </c>
      <c r="Q189"/>
    </row>
    <row r="190" spans="1:17">
      <c r="A190" s="151" t="s">
        <v>77</v>
      </c>
      <c r="B190">
        <v>527</v>
      </c>
      <c r="C190">
        <v>10</v>
      </c>
      <c r="D190" s="151" t="s">
        <v>847</v>
      </c>
      <c r="E190" s="151" t="s">
        <v>440</v>
      </c>
      <c r="F190" s="74">
        <v>45350</v>
      </c>
      <c r="G190" s="83">
        <v>54.54</v>
      </c>
      <c r="H190" s="151" t="s">
        <v>108</v>
      </c>
      <c r="I190">
        <v>2024</v>
      </c>
      <c r="J190" s="151" t="s">
        <v>343</v>
      </c>
      <c r="K190" s="151" t="s">
        <v>333</v>
      </c>
      <c r="L190">
        <v>2</v>
      </c>
      <c r="M190" s="151" t="s">
        <v>154</v>
      </c>
      <c r="N190" s="83">
        <v>33866.17</v>
      </c>
      <c r="O190" s="83">
        <v>119780.88</v>
      </c>
      <c r="P190">
        <v>0.28273399999999999</v>
      </c>
      <c r="Q190"/>
    </row>
    <row r="191" spans="1:17">
      <c r="A191" s="151" t="s">
        <v>77</v>
      </c>
      <c r="B191">
        <v>528</v>
      </c>
      <c r="C191">
        <v>19</v>
      </c>
      <c r="D191" s="151" t="s">
        <v>98</v>
      </c>
      <c r="E191" s="151" t="s">
        <v>440</v>
      </c>
      <c r="F191" s="74">
        <v>45350</v>
      </c>
      <c r="G191" s="83">
        <v>774.09</v>
      </c>
      <c r="H191" s="151" t="s">
        <v>108</v>
      </c>
      <c r="I191">
        <v>2024</v>
      </c>
      <c r="J191" s="151" t="s">
        <v>343</v>
      </c>
      <c r="K191" s="151" t="s">
        <v>333</v>
      </c>
      <c r="L191">
        <v>2</v>
      </c>
      <c r="M191" s="151" t="s">
        <v>154</v>
      </c>
      <c r="N191" s="83">
        <v>33866.17</v>
      </c>
      <c r="O191" s="83">
        <v>119780.88</v>
      </c>
      <c r="P191">
        <v>0.28273399999999999</v>
      </c>
      <c r="Q191"/>
    </row>
    <row r="192" spans="1:17">
      <c r="A192" s="151" t="s">
        <v>77</v>
      </c>
      <c r="B192">
        <v>529</v>
      </c>
      <c r="C192">
        <v>22</v>
      </c>
      <c r="D192" s="151" t="s">
        <v>99</v>
      </c>
      <c r="E192" s="151" t="s">
        <v>440</v>
      </c>
      <c r="F192" s="74">
        <v>45350</v>
      </c>
      <c r="G192" s="83">
        <v>112.5</v>
      </c>
      <c r="H192" s="151" t="s">
        <v>108</v>
      </c>
      <c r="I192">
        <v>2024</v>
      </c>
      <c r="J192" s="151" t="s">
        <v>343</v>
      </c>
      <c r="K192" s="151" t="s">
        <v>333</v>
      </c>
      <c r="L192">
        <v>2</v>
      </c>
      <c r="M192" s="151" t="s">
        <v>154</v>
      </c>
      <c r="N192" s="83">
        <v>33866.17</v>
      </c>
      <c r="O192" s="83">
        <v>119780.88</v>
      </c>
      <c r="P192">
        <v>0.28273399999999999</v>
      </c>
      <c r="Q192"/>
    </row>
    <row r="193" spans="1:17">
      <c r="A193" s="151" t="s">
        <v>77</v>
      </c>
      <c r="B193">
        <v>530</v>
      </c>
      <c r="C193">
        <v>31</v>
      </c>
      <c r="D193" s="151" t="s">
        <v>443</v>
      </c>
      <c r="E193" s="151" t="s">
        <v>440</v>
      </c>
      <c r="F193" s="74">
        <v>45351</v>
      </c>
      <c r="G193" s="83">
        <v>234.7</v>
      </c>
      <c r="H193" s="151" t="s">
        <v>108</v>
      </c>
      <c r="I193">
        <v>2024</v>
      </c>
      <c r="J193" s="151" t="s">
        <v>343</v>
      </c>
      <c r="K193" s="151" t="s">
        <v>333</v>
      </c>
      <c r="L193">
        <v>2</v>
      </c>
      <c r="M193" s="151" t="s">
        <v>153</v>
      </c>
      <c r="N193" s="83">
        <v>33866.17</v>
      </c>
      <c r="O193" s="83">
        <v>119780.88</v>
      </c>
      <c r="P193">
        <v>0.28273399999999999</v>
      </c>
      <c r="Q193"/>
    </row>
    <row r="194" spans="1:17">
      <c r="A194" s="151" t="s">
        <v>77</v>
      </c>
      <c r="B194">
        <v>531</v>
      </c>
      <c r="C194">
        <v>19</v>
      </c>
      <c r="D194" s="151" t="s">
        <v>98</v>
      </c>
      <c r="E194" s="151" t="s">
        <v>440</v>
      </c>
      <c r="F194" s="74">
        <v>45351</v>
      </c>
      <c r="G194" s="83">
        <v>110.8</v>
      </c>
      <c r="H194" s="151" t="s">
        <v>108</v>
      </c>
      <c r="I194">
        <v>2024</v>
      </c>
      <c r="J194" s="151" t="s">
        <v>343</v>
      </c>
      <c r="K194" s="151" t="s">
        <v>333</v>
      </c>
      <c r="L194">
        <v>2</v>
      </c>
      <c r="M194" s="151" t="s">
        <v>153</v>
      </c>
      <c r="N194" s="83">
        <v>33866.17</v>
      </c>
      <c r="O194" s="83">
        <v>119780.88</v>
      </c>
      <c r="P194">
        <v>0.28273399999999999</v>
      </c>
      <c r="Q194"/>
    </row>
    <row r="195" spans="1:17">
      <c r="A195" s="151" t="s">
        <v>77</v>
      </c>
      <c r="B195">
        <v>532</v>
      </c>
      <c r="C195">
        <v>31</v>
      </c>
      <c r="D195" s="151" t="s">
        <v>443</v>
      </c>
      <c r="E195" s="151" t="s">
        <v>440</v>
      </c>
      <c r="F195" s="74">
        <v>45350</v>
      </c>
      <c r="G195" s="83">
        <v>599.86</v>
      </c>
      <c r="H195" s="151" t="s">
        <v>108</v>
      </c>
      <c r="I195">
        <v>2024</v>
      </c>
      <c r="J195" s="151" t="s">
        <v>343</v>
      </c>
      <c r="K195" s="151" t="s">
        <v>333</v>
      </c>
      <c r="L195">
        <v>2</v>
      </c>
      <c r="M195" s="151" t="s">
        <v>154</v>
      </c>
      <c r="N195" s="83">
        <v>33866.17</v>
      </c>
      <c r="O195" s="83">
        <v>119780.88</v>
      </c>
      <c r="P195">
        <v>0.28273399999999999</v>
      </c>
      <c r="Q195"/>
    </row>
    <row r="196" spans="1:17">
      <c r="A196" s="151" t="s">
        <v>77</v>
      </c>
      <c r="B196">
        <v>533</v>
      </c>
      <c r="C196">
        <v>193</v>
      </c>
      <c r="D196" s="151" t="s">
        <v>446</v>
      </c>
      <c r="E196" s="151" t="s">
        <v>440</v>
      </c>
      <c r="F196" s="74">
        <v>45335</v>
      </c>
      <c r="G196" s="83">
        <v>314.69</v>
      </c>
      <c r="H196" s="151" t="s">
        <v>108</v>
      </c>
      <c r="I196">
        <v>2024</v>
      </c>
      <c r="J196" s="151" t="s">
        <v>343</v>
      </c>
      <c r="K196" s="151" t="s">
        <v>333</v>
      </c>
      <c r="L196">
        <v>2</v>
      </c>
      <c r="M196" s="151" t="s">
        <v>145</v>
      </c>
      <c r="N196" s="83">
        <v>33866.17</v>
      </c>
      <c r="O196" s="83">
        <v>119780.88</v>
      </c>
      <c r="P196">
        <v>0.28273399999999999</v>
      </c>
      <c r="Q196"/>
    </row>
    <row r="197" spans="1:17">
      <c r="A197" s="151" t="s">
        <v>77</v>
      </c>
      <c r="B197">
        <v>551</v>
      </c>
      <c r="C197">
        <v>15</v>
      </c>
      <c r="D197" s="151" t="s">
        <v>97</v>
      </c>
      <c r="E197" s="151" t="s">
        <v>440</v>
      </c>
      <c r="F197" s="74">
        <v>45355</v>
      </c>
      <c r="G197" s="83">
        <v>479.89</v>
      </c>
      <c r="H197" s="151" t="s">
        <v>108</v>
      </c>
      <c r="I197">
        <v>2024</v>
      </c>
      <c r="J197" s="151" t="s">
        <v>344</v>
      </c>
      <c r="K197" s="151" t="s">
        <v>20</v>
      </c>
      <c r="L197">
        <v>3</v>
      </c>
      <c r="M197" s="151" t="s">
        <v>155</v>
      </c>
      <c r="N197" s="83">
        <v>43829.13</v>
      </c>
      <c r="O197" s="83">
        <v>148009.26</v>
      </c>
      <c r="P197">
        <v>0.296124</v>
      </c>
      <c r="Q197"/>
    </row>
    <row r="198" spans="1:17">
      <c r="A198" s="151" t="s">
        <v>77</v>
      </c>
      <c r="B198">
        <v>553</v>
      </c>
      <c r="C198">
        <v>11</v>
      </c>
      <c r="D198" s="151" t="s">
        <v>96</v>
      </c>
      <c r="E198" s="151" t="s">
        <v>440</v>
      </c>
      <c r="F198" s="74">
        <v>45352</v>
      </c>
      <c r="G198" s="83">
        <v>136</v>
      </c>
      <c r="H198" s="151" t="s">
        <v>108</v>
      </c>
      <c r="I198">
        <v>2024</v>
      </c>
      <c r="J198" s="151" t="s">
        <v>344</v>
      </c>
      <c r="K198" s="151" t="s">
        <v>20</v>
      </c>
      <c r="L198">
        <v>3</v>
      </c>
      <c r="M198" s="151" t="s">
        <v>326</v>
      </c>
      <c r="N198" s="83">
        <v>43829.13</v>
      </c>
      <c r="O198" s="83">
        <v>148009.26</v>
      </c>
      <c r="P198">
        <v>0.296124</v>
      </c>
      <c r="Q198"/>
    </row>
    <row r="199" spans="1:17">
      <c r="A199" s="151" t="s">
        <v>77</v>
      </c>
      <c r="B199">
        <v>554</v>
      </c>
      <c r="C199">
        <v>31</v>
      </c>
      <c r="D199" s="151" t="s">
        <v>443</v>
      </c>
      <c r="E199" s="151" t="s">
        <v>440</v>
      </c>
      <c r="F199" s="74">
        <v>45355</v>
      </c>
      <c r="G199" s="83">
        <v>44.74</v>
      </c>
      <c r="H199" s="151" t="s">
        <v>108</v>
      </c>
      <c r="I199">
        <v>2024</v>
      </c>
      <c r="J199" s="151" t="s">
        <v>344</v>
      </c>
      <c r="K199" s="151" t="s">
        <v>20</v>
      </c>
      <c r="L199">
        <v>3</v>
      </c>
      <c r="M199" s="151" t="s">
        <v>155</v>
      </c>
      <c r="N199" s="83">
        <v>43829.13</v>
      </c>
      <c r="O199" s="83">
        <v>148009.26</v>
      </c>
      <c r="P199">
        <v>0.296124</v>
      </c>
      <c r="Q199"/>
    </row>
    <row r="200" spans="1:17">
      <c r="A200" s="151" t="s">
        <v>77</v>
      </c>
      <c r="B200">
        <v>555</v>
      </c>
      <c r="C200">
        <v>19</v>
      </c>
      <c r="D200" s="151" t="s">
        <v>98</v>
      </c>
      <c r="E200" s="151" t="s">
        <v>440</v>
      </c>
      <c r="F200" s="74">
        <v>45353</v>
      </c>
      <c r="G200" s="83">
        <v>1260.8499999999999</v>
      </c>
      <c r="H200" s="151" t="s">
        <v>108</v>
      </c>
      <c r="I200">
        <v>2024</v>
      </c>
      <c r="J200" s="151" t="s">
        <v>344</v>
      </c>
      <c r="K200" s="151" t="s">
        <v>20</v>
      </c>
      <c r="L200">
        <v>3</v>
      </c>
      <c r="M200" s="151" t="s">
        <v>156</v>
      </c>
      <c r="N200" s="83">
        <v>43829.13</v>
      </c>
      <c r="O200" s="83">
        <v>148009.26</v>
      </c>
      <c r="P200">
        <v>0.296124</v>
      </c>
      <c r="Q200"/>
    </row>
    <row r="201" spans="1:17">
      <c r="A201" s="151" t="s">
        <v>77</v>
      </c>
      <c r="B201">
        <v>556</v>
      </c>
      <c r="C201">
        <v>19</v>
      </c>
      <c r="D201" s="151" t="s">
        <v>98</v>
      </c>
      <c r="E201" s="151" t="s">
        <v>440</v>
      </c>
      <c r="F201" s="74">
        <v>45355</v>
      </c>
      <c r="G201" s="83">
        <v>219.14</v>
      </c>
      <c r="H201" s="151" t="s">
        <v>108</v>
      </c>
      <c r="I201">
        <v>2024</v>
      </c>
      <c r="J201" s="151" t="s">
        <v>344</v>
      </c>
      <c r="K201" s="151" t="s">
        <v>20</v>
      </c>
      <c r="L201">
        <v>3</v>
      </c>
      <c r="M201" s="151" t="s">
        <v>155</v>
      </c>
      <c r="N201" s="83">
        <v>43829.13</v>
      </c>
      <c r="O201" s="83">
        <v>148009.26</v>
      </c>
      <c r="P201">
        <v>0.296124</v>
      </c>
      <c r="Q201"/>
    </row>
    <row r="202" spans="1:17">
      <c r="A202" s="151" t="s">
        <v>77</v>
      </c>
      <c r="B202">
        <v>557</v>
      </c>
      <c r="C202">
        <v>22</v>
      </c>
      <c r="D202" s="151" t="s">
        <v>99</v>
      </c>
      <c r="E202" s="151" t="s">
        <v>440</v>
      </c>
      <c r="F202" s="74">
        <v>45352</v>
      </c>
      <c r="G202" s="83">
        <v>486.92</v>
      </c>
      <c r="H202" s="151" t="s">
        <v>108</v>
      </c>
      <c r="I202">
        <v>2024</v>
      </c>
      <c r="J202" s="151" t="s">
        <v>344</v>
      </c>
      <c r="K202" s="151" t="s">
        <v>20</v>
      </c>
      <c r="L202">
        <v>3</v>
      </c>
      <c r="M202" s="151" t="s">
        <v>326</v>
      </c>
      <c r="N202" s="83">
        <v>43829.13</v>
      </c>
      <c r="O202" s="83">
        <v>148009.26</v>
      </c>
      <c r="P202">
        <v>0.296124</v>
      </c>
      <c r="Q202"/>
    </row>
    <row r="203" spans="1:17">
      <c r="A203" s="151" t="s">
        <v>77</v>
      </c>
      <c r="B203">
        <v>558</v>
      </c>
      <c r="C203">
        <v>7</v>
      </c>
      <c r="D203" s="151" t="s">
        <v>94</v>
      </c>
      <c r="E203" s="151" t="s">
        <v>440</v>
      </c>
      <c r="F203" s="74">
        <v>45353</v>
      </c>
      <c r="G203" s="83">
        <v>642.57000000000005</v>
      </c>
      <c r="H203" s="151" t="s">
        <v>108</v>
      </c>
      <c r="I203">
        <v>2024</v>
      </c>
      <c r="J203" s="151" t="s">
        <v>344</v>
      </c>
      <c r="K203" s="151" t="s">
        <v>20</v>
      </c>
      <c r="L203">
        <v>3</v>
      </c>
      <c r="M203" s="151" t="s">
        <v>156</v>
      </c>
      <c r="N203" s="83">
        <v>43829.13</v>
      </c>
      <c r="O203" s="83">
        <v>148009.26</v>
      </c>
      <c r="P203">
        <v>0.296124</v>
      </c>
      <c r="Q203"/>
    </row>
    <row r="204" spans="1:17">
      <c r="A204" s="151" t="s">
        <v>77</v>
      </c>
      <c r="B204">
        <v>559</v>
      </c>
      <c r="C204">
        <v>31</v>
      </c>
      <c r="D204" s="151" t="s">
        <v>443</v>
      </c>
      <c r="E204" s="151" t="s">
        <v>440</v>
      </c>
      <c r="F204" s="74">
        <v>45353</v>
      </c>
      <c r="G204" s="83">
        <v>632.9</v>
      </c>
      <c r="H204" s="151" t="s">
        <v>108</v>
      </c>
      <c r="I204">
        <v>2024</v>
      </c>
      <c r="J204" s="151" t="s">
        <v>344</v>
      </c>
      <c r="K204" s="151" t="s">
        <v>20</v>
      </c>
      <c r="L204">
        <v>3</v>
      </c>
      <c r="M204" s="151" t="s">
        <v>156</v>
      </c>
      <c r="N204" s="83">
        <v>43829.13</v>
      </c>
      <c r="O204" s="83">
        <v>148009.26</v>
      </c>
      <c r="P204">
        <v>0.296124</v>
      </c>
      <c r="Q204"/>
    </row>
    <row r="205" spans="1:17">
      <c r="A205" s="151" t="s">
        <v>77</v>
      </c>
      <c r="B205">
        <v>593</v>
      </c>
      <c r="C205">
        <v>31</v>
      </c>
      <c r="D205" s="151" t="s">
        <v>443</v>
      </c>
      <c r="E205" s="151" t="s">
        <v>440</v>
      </c>
      <c r="F205" s="74">
        <v>45356</v>
      </c>
      <c r="G205" s="83">
        <v>56.4</v>
      </c>
      <c r="H205" s="151" t="s">
        <v>108</v>
      </c>
      <c r="I205">
        <v>2024</v>
      </c>
      <c r="J205" s="151" t="s">
        <v>344</v>
      </c>
      <c r="K205" s="151" t="s">
        <v>20</v>
      </c>
      <c r="L205">
        <v>3</v>
      </c>
      <c r="M205" s="151" t="s">
        <v>157</v>
      </c>
      <c r="N205" s="83">
        <v>43829.13</v>
      </c>
      <c r="O205" s="83">
        <v>148009.26</v>
      </c>
      <c r="P205">
        <v>0.296124</v>
      </c>
      <c r="Q205"/>
    </row>
    <row r="206" spans="1:17">
      <c r="A206" s="151" t="s">
        <v>77</v>
      </c>
      <c r="B206">
        <v>594</v>
      </c>
      <c r="C206">
        <v>19</v>
      </c>
      <c r="D206" s="151" t="s">
        <v>98</v>
      </c>
      <c r="E206" s="151" t="s">
        <v>440</v>
      </c>
      <c r="F206" s="74">
        <v>45356</v>
      </c>
      <c r="G206" s="83">
        <v>73.760000000000005</v>
      </c>
      <c r="H206" s="151" t="s">
        <v>108</v>
      </c>
      <c r="I206">
        <v>2024</v>
      </c>
      <c r="J206" s="151" t="s">
        <v>344</v>
      </c>
      <c r="K206" s="151" t="s">
        <v>20</v>
      </c>
      <c r="L206">
        <v>3</v>
      </c>
      <c r="M206" s="151" t="s">
        <v>157</v>
      </c>
      <c r="N206" s="83">
        <v>43829.13</v>
      </c>
      <c r="O206" s="83">
        <v>148009.26</v>
      </c>
      <c r="P206">
        <v>0.296124</v>
      </c>
      <c r="Q206"/>
    </row>
    <row r="207" spans="1:17">
      <c r="A207" s="151" t="s">
        <v>77</v>
      </c>
      <c r="B207">
        <v>595</v>
      </c>
      <c r="C207">
        <v>15</v>
      </c>
      <c r="D207" s="151" t="s">
        <v>97</v>
      </c>
      <c r="E207" s="151" t="s">
        <v>440</v>
      </c>
      <c r="F207" s="74">
        <v>45356</v>
      </c>
      <c r="G207" s="83">
        <v>91.91</v>
      </c>
      <c r="H207" s="151" t="s">
        <v>108</v>
      </c>
      <c r="I207">
        <v>2024</v>
      </c>
      <c r="J207" s="151" t="s">
        <v>344</v>
      </c>
      <c r="K207" s="151" t="s">
        <v>20</v>
      </c>
      <c r="L207">
        <v>3</v>
      </c>
      <c r="M207" s="151" t="s">
        <v>157</v>
      </c>
      <c r="N207" s="83">
        <v>43829.13</v>
      </c>
      <c r="O207" s="83">
        <v>148009.26</v>
      </c>
      <c r="P207">
        <v>0.296124</v>
      </c>
      <c r="Q207"/>
    </row>
    <row r="208" spans="1:17">
      <c r="A208" s="151" t="s">
        <v>77</v>
      </c>
      <c r="B208">
        <v>602</v>
      </c>
      <c r="C208">
        <v>10</v>
      </c>
      <c r="D208" s="151" t="s">
        <v>847</v>
      </c>
      <c r="E208" s="151" t="s">
        <v>440</v>
      </c>
      <c r="F208" s="74">
        <v>45356</v>
      </c>
      <c r="G208" s="83">
        <v>433.94</v>
      </c>
      <c r="H208" s="151" t="s">
        <v>108</v>
      </c>
      <c r="I208">
        <v>2024</v>
      </c>
      <c r="J208" s="151" t="s">
        <v>344</v>
      </c>
      <c r="K208" s="151" t="s">
        <v>20</v>
      </c>
      <c r="L208">
        <v>3</v>
      </c>
      <c r="M208" s="151" t="s">
        <v>157</v>
      </c>
      <c r="N208" s="83">
        <v>43829.13</v>
      </c>
      <c r="O208" s="83">
        <v>148009.26</v>
      </c>
      <c r="P208">
        <v>0.296124</v>
      </c>
      <c r="Q208"/>
    </row>
    <row r="209" spans="1:17">
      <c r="A209" s="151" t="s">
        <v>77</v>
      </c>
      <c r="B209">
        <v>603</v>
      </c>
      <c r="C209">
        <v>3</v>
      </c>
      <c r="D209" s="151" t="s">
        <v>93</v>
      </c>
      <c r="E209" s="151" t="s">
        <v>440</v>
      </c>
      <c r="F209" s="74">
        <v>45356</v>
      </c>
      <c r="G209" s="83">
        <v>1035.75</v>
      </c>
      <c r="H209" s="151" t="s">
        <v>108</v>
      </c>
      <c r="I209">
        <v>2024</v>
      </c>
      <c r="J209" s="151" t="s">
        <v>344</v>
      </c>
      <c r="K209" s="151" t="s">
        <v>20</v>
      </c>
      <c r="L209">
        <v>3</v>
      </c>
      <c r="M209" s="151" t="s">
        <v>157</v>
      </c>
      <c r="N209" s="83">
        <v>43829.13</v>
      </c>
      <c r="O209" s="83">
        <v>148009.26</v>
      </c>
      <c r="P209">
        <v>0.296124</v>
      </c>
      <c r="Q209"/>
    </row>
    <row r="210" spans="1:17">
      <c r="A210" s="151" t="s">
        <v>77</v>
      </c>
      <c r="B210">
        <v>607</v>
      </c>
      <c r="C210">
        <v>31</v>
      </c>
      <c r="D210" s="151" t="s">
        <v>443</v>
      </c>
      <c r="E210" s="151" t="s">
        <v>440</v>
      </c>
      <c r="F210" s="74">
        <v>45356</v>
      </c>
      <c r="G210" s="83">
        <v>534.72</v>
      </c>
      <c r="H210" s="151" t="s">
        <v>108</v>
      </c>
      <c r="I210">
        <v>2024</v>
      </c>
      <c r="J210" s="151" t="s">
        <v>344</v>
      </c>
      <c r="K210" s="151" t="s">
        <v>20</v>
      </c>
      <c r="L210">
        <v>3</v>
      </c>
      <c r="M210" s="151" t="s">
        <v>157</v>
      </c>
      <c r="N210" s="83">
        <v>43829.13</v>
      </c>
      <c r="O210" s="83">
        <v>148009.26</v>
      </c>
      <c r="P210">
        <v>0.296124</v>
      </c>
      <c r="Q210"/>
    </row>
    <row r="211" spans="1:17">
      <c r="A211" s="151" t="s">
        <v>77</v>
      </c>
      <c r="B211">
        <v>608</v>
      </c>
      <c r="C211">
        <v>31</v>
      </c>
      <c r="D211" s="151" t="s">
        <v>443</v>
      </c>
      <c r="E211" s="151" t="s">
        <v>440</v>
      </c>
      <c r="F211" s="74">
        <v>45357</v>
      </c>
      <c r="G211" s="83">
        <v>164.25</v>
      </c>
      <c r="H211" s="151" t="s">
        <v>108</v>
      </c>
      <c r="I211">
        <v>2024</v>
      </c>
      <c r="J211" s="151" t="s">
        <v>344</v>
      </c>
      <c r="K211" s="151" t="s">
        <v>20</v>
      </c>
      <c r="L211">
        <v>3</v>
      </c>
      <c r="M211" s="151" t="s">
        <v>158</v>
      </c>
      <c r="N211" s="83">
        <v>43829.13</v>
      </c>
      <c r="O211" s="83">
        <v>148009.26</v>
      </c>
      <c r="P211">
        <v>0.296124</v>
      </c>
      <c r="Q211"/>
    </row>
    <row r="212" spans="1:17">
      <c r="A212" s="151" t="s">
        <v>77</v>
      </c>
      <c r="B212">
        <v>609</v>
      </c>
      <c r="C212">
        <v>22</v>
      </c>
      <c r="D212" s="151" t="s">
        <v>99</v>
      </c>
      <c r="E212" s="151" t="s">
        <v>440</v>
      </c>
      <c r="F212" s="74">
        <v>45357</v>
      </c>
      <c r="G212" s="83">
        <v>136.66</v>
      </c>
      <c r="H212" s="151" t="s">
        <v>108</v>
      </c>
      <c r="I212">
        <v>2024</v>
      </c>
      <c r="J212" s="151" t="s">
        <v>344</v>
      </c>
      <c r="K212" s="151" t="s">
        <v>20</v>
      </c>
      <c r="L212">
        <v>3</v>
      </c>
      <c r="M212" s="151" t="s">
        <v>158</v>
      </c>
      <c r="N212" s="83">
        <v>43829.13</v>
      </c>
      <c r="O212" s="83">
        <v>148009.26</v>
      </c>
      <c r="P212">
        <v>0.296124</v>
      </c>
      <c r="Q212"/>
    </row>
    <row r="213" spans="1:17">
      <c r="A213" s="151" t="s">
        <v>77</v>
      </c>
      <c r="B213">
        <v>610</v>
      </c>
      <c r="C213">
        <v>19</v>
      </c>
      <c r="D213" s="151" t="s">
        <v>98</v>
      </c>
      <c r="E213" s="151" t="s">
        <v>440</v>
      </c>
      <c r="F213" s="74">
        <v>45357</v>
      </c>
      <c r="G213" s="83">
        <v>271.45999999999998</v>
      </c>
      <c r="H213" s="151" t="s">
        <v>108</v>
      </c>
      <c r="I213">
        <v>2024</v>
      </c>
      <c r="J213" s="151" t="s">
        <v>344</v>
      </c>
      <c r="K213" s="151" t="s">
        <v>20</v>
      </c>
      <c r="L213">
        <v>3</v>
      </c>
      <c r="M213" s="151" t="s">
        <v>158</v>
      </c>
      <c r="N213" s="83">
        <v>43829.13</v>
      </c>
      <c r="O213" s="83">
        <v>148009.26</v>
      </c>
      <c r="P213">
        <v>0.296124</v>
      </c>
      <c r="Q213"/>
    </row>
    <row r="214" spans="1:17">
      <c r="A214" s="151" t="s">
        <v>77</v>
      </c>
      <c r="B214">
        <v>611</v>
      </c>
      <c r="C214">
        <v>10</v>
      </c>
      <c r="D214" s="151" t="s">
        <v>847</v>
      </c>
      <c r="E214" s="151" t="s">
        <v>440</v>
      </c>
      <c r="F214" s="74">
        <v>45357</v>
      </c>
      <c r="G214" s="83">
        <v>713.02</v>
      </c>
      <c r="H214" s="151" t="s">
        <v>108</v>
      </c>
      <c r="I214">
        <v>2024</v>
      </c>
      <c r="J214" s="151" t="s">
        <v>344</v>
      </c>
      <c r="K214" s="151" t="s">
        <v>20</v>
      </c>
      <c r="L214">
        <v>3</v>
      </c>
      <c r="M214" s="151" t="s">
        <v>158</v>
      </c>
      <c r="N214" s="83">
        <v>43829.13</v>
      </c>
      <c r="O214" s="83">
        <v>148009.26</v>
      </c>
      <c r="P214">
        <v>0.296124</v>
      </c>
      <c r="Q214"/>
    </row>
    <row r="215" spans="1:17">
      <c r="A215" s="151" t="s">
        <v>77</v>
      </c>
      <c r="B215">
        <v>614</v>
      </c>
      <c r="C215">
        <v>4</v>
      </c>
      <c r="D215" s="151" t="s">
        <v>444</v>
      </c>
      <c r="E215" s="151" t="s">
        <v>440</v>
      </c>
      <c r="F215" s="74">
        <v>45355</v>
      </c>
      <c r="G215" s="83">
        <v>474.75</v>
      </c>
      <c r="H215" s="151" t="s">
        <v>108</v>
      </c>
      <c r="I215">
        <v>2024</v>
      </c>
      <c r="J215" s="151" t="s">
        <v>344</v>
      </c>
      <c r="K215" s="151" t="s">
        <v>20</v>
      </c>
      <c r="L215">
        <v>3</v>
      </c>
      <c r="M215" s="151" t="s">
        <v>155</v>
      </c>
      <c r="N215" s="83">
        <v>43829.13</v>
      </c>
      <c r="O215" s="83">
        <v>148009.26</v>
      </c>
      <c r="P215">
        <v>0.296124</v>
      </c>
      <c r="Q215"/>
    </row>
    <row r="216" spans="1:17">
      <c r="A216" s="151" t="s">
        <v>77</v>
      </c>
      <c r="B216">
        <v>625</v>
      </c>
      <c r="C216">
        <v>28</v>
      </c>
      <c r="D216" s="151" t="s">
        <v>109</v>
      </c>
      <c r="E216" s="151" t="s">
        <v>440</v>
      </c>
      <c r="F216" s="74">
        <v>45358</v>
      </c>
      <c r="G216" s="83">
        <v>1734.98</v>
      </c>
      <c r="H216" s="151" t="s">
        <v>108</v>
      </c>
      <c r="I216">
        <v>2024</v>
      </c>
      <c r="J216" s="151" t="s">
        <v>344</v>
      </c>
      <c r="K216" s="151" t="s">
        <v>20</v>
      </c>
      <c r="L216">
        <v>3</v>
      </c>
      <c r="M216" s="151" t="s">
        <v>159</v>
      </c>
      <c r="N216" s="83">
        <v>43829.13</v>
      </c>
      <c r="O216" s="83">
        <v>148009.26</v>
      </c>
      <c r="P216">
        <v>0.296124</v>
      </c>
      <c r="Q216"/>
    </row>
    <row r="217" spans="1:17">
      <c r="A217" s="151" t="s">
        <v>77</v>
      </c>
      <c r="B217">
        <v>626</v>
      </c>
      <c r="C217">
        <v>4</v>
      </c>
      <c r="D217" s="151" t="s">
        <v>444</v>
      </c>
      <c r="E217" s="151" t="s">
        <v>440</v>
      </c>
      <c r="F217" s="74">
        <v>45358</v>
      </c>
      <c r="G217" s="83">
        <v>679.48</v>
      </c>
      <c r="H217" s="151" t="s">
        <v>108</v>
      </c>
      <c r="I217">
        <v>2024</v>
      </c>
      <c r="J217" s="151" t="s">
        <v>344</v>
      </c>
      <c r="K217" s="151" t="s">
        <v>20</v>
      </c>
      <c r="L217">
        <v>3</v>
      </c>
      <c r="M217" s="151" t="s">
        <v>159</v>
      </c>
      <c r="N217" s="83">
        <v>43829.13</v>
      </c>
      <c r="O217" s="83">
        <v>148009.26</v>
      </c>
      <c r="P217">
        <v>0.296124</v>
      </c>
      <c r="Q217"/>
    </row>
    <row r="218" spans="1:17">
      <c r="A218" s="151" t="s">
        <v>77</v>
      </c>
      <c r="B218">
        <v>627</v>
      </c>
      <c r="C218">
        <v>31</v>
      </c>
      <c r="D218" s="151" t="s">
        <v>443</v>
      </c>
      <c r="E218" s="151" t="s">
        <v>440</v>
      </c>
      <c r="F218" s="74">
        <v>45358</v>
      </c>
      <c r="G218" s="83">
        <v>433.4</v>
      </c>
      <c r="H218" s="151" t="s">
        <v>108</v>
      </c>
      <c r="I218">
        <v>2024</v>
      </c>
      <c r="J218" s="151" t="s">
        <v>344</v>
      </c>
      <c r="K218" s="151" t="s">
        <v>20</v>
      </c>
      <c r="L218">
        <v>3</v>
      </c>
      <c r="M218" s="151" t="s">
        <v>159</v>
      </c>
      <c r="N218" s="83">
        <v>43829.13</v>
      </c>
      <c r="O218" s="83">
        <v>148009.26</v>
      </c>
      <c r="P218">
        <v>0.296124</v>
      </c>
      <c r="Q218"/>
    </row>
    <row r="219" spans="1:17">
      <c r="A219" s="151" t="s">
        <v>77</v>
      </c>
      <c r="B219">
        <v>628</v>
      </c>
      <c r="C219">
        <v>19</v>
      </c>
      <c r="D219" s="151" t="s">
        <v>98</v>
      </c>
      <c r="E219" s="151" t="s">
        <v>440</v>
      </c>
      <c r="F219" s="74">
        <v>45358</v>
      </c>
      <c r="G219" s="83">
        <v>701.4</v>
      </c>
      <c r="H219" s="151" t="s">
        <v>108</v>
      </c>
      <c r="I219">
        <v>2024</v>
      </c>
      <c r="J219" s="151" t="s">
        <v>344</v>
      </c>
      <c r="K219" s="151" t="s">
        <v>20</v>
      </c>
      <c r="L219">
        <v>3</v>
      </c>
      <c r="M219" s="151" t="s">
        <v>159</v>
      </c>
      <c r="N219" s="83">
        <v>43829.13</v>
      </c>
      <c r="O219" s="83">
        <v>148009.26</v>
      </c>
      <c r="P219">
        <v>0.296124</v>
      </c>
      <c r="Q219"/>
    </row>
    <row r="220" spans="1:17">
      <c r="A220" s="151" t="s">
        <v>77</v>
      </c>
      <c r="B220">
        <v>629</v>
      </c>
      <c r="C220">
        <v>10</v>
      </c>
      <c r="D220" s="151" t="s">
        <v>847</v>
      </c>
      <c r="E220" s="151" t="s">
        <v>440</v>
      </c>
      <c r="F220" s="74">
        <v>45358</v>
      </c>
      <c r="G220" s="83">
        <v>871.33</v>
      </c>
      <c r="H220" s="151" t="s">
        <v>108</v>
      </c>
      <c r="I220">
        <v>2024</v>
      </c>
      <c r="J220" s="151" t="s">
        <v>344</v>
      </c>
      <c r="K220" s="151" t="s">
        <v>20</v>
      </c>
      <c r="L220">
        <v>3</v>
      </c>
      <c r="M220" s="151" t="s">
        <v>159</v>
      </c>
      <c r="N220" s="83">
        <v>43829.13</v>
      </c>
      <c r="O220" s="83">
        <v>148009.26</v>
      </c>
      <c r="P220">
        <v>0.296124</v>
      </c>
      <c r="Q220"/>
    </row>
    <row r="221" spans="1:17">
      <c r="A221" s="151" t="s">
        <v>77</v>
      </c>
      <c r="B221">
        <v>635</v>
      </c>
      <c r="C221">
        <v>25</v>
      </c>
      <c r="D221" s="151" t="s">
        <v>447</v>
      </c>
      <c r="E221" s="151" t="s">
        <v>440</v>
      </c>
      <c r="F221" s="74">
        <v>45359</v>
      </c>
      <c r="G221" s="83">
        <v>345.44</v>
      </c>
      <c r="H221" s="151" t="s">
        <v>108</v>
      </c>
      <c r="I221">
        <v>2024</v>
      </c>
      <c r="J221" s="151" t="s">
        <v>344</v>
      </c>
      <c r="K221" s="151" t="s">
        <v>20</v>
      </c>
      <c r="L221">
        <v>3</v>
      </c>
      <c r="M221" s="151" t="s">
        <v>160</v>
      </c>
      <c r="N221" s="83">
        <v>43829.13</v>
      </c>
      <c r="O221" s="83">
        <v>148009.26</v>
      </c>
      <c r="P221">
        <v>0.296124</v>
      </c>
      <c r="Q221"/>
    </row>
    <row r="222" spans="1:17">
      <c r="A222" s="151" t="s">
        <v>77</v>
      </c>
      <c r="B222">
        <v>636</v>
      </c>
      <c r="C222">
        <v>15</v>
      </c>
      <c r="D222" s="151" t="s">
        <v>97</v>
      </c>
      <c r="E222" s="151" t="s">
        <v>440</v>
      </c>
      <c r="F222" s="74">
        <v>45359</v>
      </c>
      <c r="G222" s="83">
        <v>613.77</v>
      </c>
      <c r="H222" s="151" t="s">
        <v>108</v>
      </c>
      <c r="I222">
        <v>2024</v>
      </c>
      <c r="J222" s="151" t="s">
        <v>344</v>
      </c>
      <c r="K222" s="151" t="s">
        <v>20</v>
      </c>
      <c r="L222">
        <v>3</v>
      </c>
      <c r="M222" s="151" t="s">
        <v>160</v>
      </c>
      <c r="N222" s="83">
        <v>43829.13</v>
      </c>
      <c r="O222" s="83">
        <v>148009.26</v>
      </c>
      <c r="P222">
        <v>0.296124</v>
      </c>
      <c r="Q222"/>
    </row>
    <row r="223" spans="1:17">
      <c r="A223" s="151" t="s">
        <v>77</v>
      </c>
      <c r="B223">
        <v>637</v>
      </c>
      <c r="C223">
        <v>7</v>
      </c>
      <c r="D223" s="151" t="s">
        <v>94</v>
      </c>
      <c r="E223" s="151" t="s">
        <v>440</v>
      </c>
      <c r="F223" s="74">
        <v>45359</v>
      </c>
      <c r="G223" s="83">
        <v>95.8</v>
      </c>
      <c r="H223" s="151" t="s">
        <v>108</v>
      </c>
      <c r="I223">
        <v>2024</v>
      </c>
      <c r="J223" s="151" t="s">
        <v>344</v>
      </c>
      <c r="K223" s="151" t="s">
        <v>20</v>
      </c>
      <c r="L223">
        <v>3</v>
      </c>
      <c r="M223" s="151" t="s">
        <v>160</v>
      </c>
      <c r="N223" s="83">
        <v>43829.13</v>
      </c>
      <c r="O223" s="83">
        <v>148009.26</v>
      </c>
      <c r="P223">
        <v>0.296124</v>
      </c>
      <c r="Q223"/>
    </row>
    <row r="224" spans="1:17">
      <c r="A224" s="151" t="s">
        <v>77</v>
      </c>
      <c r="B224">
        <v>638</v>
      </c>
      <c r="C224">
        <v>22</v>
      </c>
      <c r="D224" s="151" t="s">
        <v>99</v>
      </c>
      <c r="E224" s="151" t="s">
        <v>440</v>
      </c>
      <c r="F224" s="74">
        <v>45359</v>
      </c>
      <c r="G224" s="83">
        <v>370.9</v>
      </c>
      <c r="H224" s="151" t="s">
        <v>108</v>
      </c>
      <c r="I224">
        <v>2024</v>
      </c>
      <c r="J224" s="151" t="s">
        <v>344</v>
      </c>
      <c r="K224" s="151" t="s">
        <v>20</v>
      </c>
      <c r="L224">
        <v>3</v>
      </c>
      <c r="M224" s="151" t="s">
        <v>160</v>
      </c>
      <c r="N224" s="83">
        <v>43829.13</v>
      </c>
      <c r="O224" s="83">
        <v>148009.26</v>
      </c>
      <c r="P224">
        <v>0.296124</v>
      </c>
      <c r="Q224"/>
    </row>
    <row r="225" spans="1:17">
      <c r="A225" s="151" t="s">
        <v>77</v>
      </c>
      <c r="B225">
        <v>651</v>
      </c>
      <c r="C225">
        <v>31</v>
      </c>
      <c r="D225" s="151" t="s">
        <v>443</v>
      </c>
      <c r="E225" s="151" t="s">
        <v>440</v>
      </c>
      <c r="F225" s="74">
        <v>45359</v>
      </c>
      <c r="G225" s="83">
        <v>501.2</v>
      </c>
      <c r="H225" s="151" t="s">
        <v>108</v>
      </c>
      <c r="I225">
        <v>2024</v>
      </c>
      <c r="J225" s="151" t="s">
        <v>344</v>
      </c>
      <c r="K225" s="151" t="s">
        <v>20</v>
      </c>
      <c r="L225">
        <v>3</v>
      </c>
      <c r="M225" s="151" t="s">
        <v>160</v>
      </c>
      <c r="N225" s="83">
        <v>43829.13</v>
      </c>
      <c r="O225" s="83">
        <v>148009.26</v>
      </c>
      <c r="P225">
        <v>0.296124</v>
      </c>
      <c r="Q225"/>
    </row>
    <row r="226" spans="1:17">
      <c r="A226" s="151" t="s">
        <v>77</v>
      </c>
      <c r="B226">
        <v>652</v>
      </c>
      <c r="C226">
        <v>19</v>
      </c>
      <c r="D226" s="151" t="s">
        <v>98</v>
      </c>
      <c r="E226" s="151" t="s">
        <v>440</v>
      </c>
      <c r="F226" s="74">
        <v>45362</v>
      </c>
      <c r="G226" s="83">
        <v>637.79</v>
      </c>
      <c r="H226" s="151" t="s">
        <v>108</v>
      </c>
      <c r="I226">
        <v>2024</v>
      </c>
      <c r="J226" s="151" t="s">
        <v>344</v>
      </c>
      <c r="K226" s="151" t="s">
        <v>20</v>
      </c>
      <c r="L226">
        <v>3</v>
      </c>
      <c r="M226" s="151" t="s">
        <v>322</v>
      </c>
      <c r="N226" s="83">
        <v>43829.13</v>
      </c>
      <c r="O226" s="83">
        <v>148009.26</v>
      </c>
      <c r="P226">
        <v>0.296124</v>
      </c>
      <c r="Q226"/>
    </row>
    <row r="227" spans="1:17">
      <c r="A227" s="151" t="s">
        <v>77</v>
      </c>
      <c r="B227">
        <v>653</v>
      </c>
      <c r="C227">
        <v>3</v>
      </c>
      <c r="D227" s="151" t="s">
        <v>93</v>
      </c>
      <c r="E227" s="151" t="s">
        <v>440</v>
      </c>
      <c r="F227" s="74">
        <v>45362</v>
      </c>
      <c r="G227" s="83">
        <v>274.16000000000003</v>
      </c>
      <c r="H227" s="151" t="s">
        <v>108</v>
      </c>
      <c r="I227">
        <v>2024</v>
      </c>
      <c r="J227" s="151" t="s">
        <v>344</v>
      </c>
      <c r="K227" s="151" t="s">
        <v>20</v>
      </c>
      <c r="L227">
        <v>3</v>
      </c>
      <c r="M227" s="151" t="s">
        <v>322</v>
      </c>
      <c r="N227" s="83">
        <v>43829.13</v>
      </c>
      <c r="O227" s="83">
        <v>148009.26</v>
      </c>
      <c r="P227">
        <v>0.296124</v>
      </c>
      <c r="Q227"/>
    </row>
    <row r="228" spans="1:17">
      <c r="A228" s="151" t="s">
        <v>77</v>
      </c>
      <c r="B228">
        <v>661</v>
      </c>
      <c r="C228">
        <v>10</v>
      </c>
      <c r="D228" s="151" t="s">
        <v>847</v>
      </c>
      <c r="E228" s="151" t="s">
        <v>440</v>
      </c>
      <c r="F228" s="74">
        <v>45362</v>
      </c>
      <c r="G228" s="83">
        <v>187</v>
      </c>
      <c r="H228" s="151" t="s">
        <v>108</v>
      </c>
      <c r="I228">
        <v>2024</v>
      </c>
      <c r="J228" s="151" t="s">
        <v>344</v>
      </c>
      <c r="K228" s="151" t="s">
        <v>20</v>
      </c>
      <c r="L228">
        <v>3</v>
      </c>
      <c r="M228" s="151" t="s">
        <v>322</v>
      </c>
      <c r="N228" s="83">
        <v>43829.13</v>
      </c>
      <c r="O228" s="83">
        <v>148009.26</v>
      </c>
      <c r="P228">
        <v>0.296124</v>
      </c>
      <c r="Q228"/>
    </row>
    <row r="229" spans="1:17">
      <c r="A229" s="151" t="s">
        <v>77</v>
      </c>
      <c r="B229">
        <v>664</v>
      </c>
      <c r="C229">
        <v>31</v>
      </c>
      <c r="D229" s="151" t="s">
        <v>443</v>
      </c>
      <c r="E229" s="151" t="s">
        <v>440</v>
      </c>
      <c r="F229" s="74">
        <v>45363</v>
      </c>
      <c r="G229" s="83">
        <v>119</v>
      </c>
      <c r="H229" s="151" t="s">
        <v>108</v>
      </c>
      <c r="I229">
        <v>2024</v>
      </c>
      <c r="J229" s="151" t="s">
        <v>344</v>
      </c>
      <c r="K229" s="151" t="s">
        <v>20</v>
      </c>
      <c r="L229">
        <v>3</v>
      </c>
      <c r="M229" s="151" t="s">
        <v>161</v>
      </c>
      <c r="N229" s="83">
        <v>43829.13</v>
      </c>
      <c r="O229" s="83">
        <v>148009.26</v>
      </c>
      <c r="P229">
        <v>0.296124</v>
      </c>
      <c r="Q229"/>
    </row>
    <row r="230" spans="1:17">
      <c r="A230" s="151" t="s">
        <v>77</v>
      </c>
      <c r="B230">
        <v>665</v>
      </c>
      <c r="C230">
        <v>31</v>
      </c>
      <c r="D230" s="151" t="s">
        <v>443</v>
      </c>
      <c r="E230" s="151" t="s">
        <v>440</v>
      </c>
      <c r="F230" s="74">
        <v>45361</v>
      </c>
      <c r="G230" s="83">
        <v>180.3</v>
      </c>
      <c r="H230" s="151" t="s">
        <v>108</v>
      </c>
      <c r="I230">
        <v>2024</v>
      </c>
      <c r="J230" s="151" t="s">
        <v>344</v>
      </c>
      <c r="K230" s="151" t="s">
        <v>20</v>
      </c>
      <c r="L230">
        <v>3</v>
      </c>
      <c r="M230" s="151" t="s">
        <v>162</v>
      </c>
      <c r="N230" s="83">
        <v>43829.13</v>
      </c>
      <c r="O230" s="83">
        <v>148009.26</v>
      </c>
      <c r="P230">
        <v>0.296124</v>
      </c>
      <c r="Q230"/>
    </row>
    <row r="231" spans="1:17">
      <c r="A231" s="151" t="s">
        <v>77</v>
      </c>
      <c r="B231">
        <v>666</v>
      </c>
      <c r="C231">
        <v>19</v>
      </c>
      <c r="D231" s="151" t="s">
        <v>98</v>
      </c>
      <c r="E231" s="151" t="s">
        <v>440</v>
      </c>
      <c r="F231" s="74">
        <v>45363</v>
      </c>
      <c r="G231" s="83">
        <v>352.34</v>
      </c>
      <c r="H231" s="151" t="s">
        <v>108</v>
      </c>
      <c r="I231">
        <v>2024</v>
      </c>
      <c r="J231" s="151" t="s">
        <v>344</v>
      </c>
      <c r="K231" s="151" t="s">
        <v>20</v>
      </c>
      <c r="L231">
        <v>3</v>
      </c>
      <c r="M231" s="151" t="s">
        <v>161</v>
      </c>
      <c r="N231" s="83">
        <v>43829.13</v>
      </c>
      <c r="O231" s="83">
        <v>148009.26</v>
      </c>
      <c r="P231">
        <v>0.296124</v>
      </c>
      <c r="Q231"/>
    </row>
    <row r="232" spans="1:17">
      <c r="A232" s="151" t="s">
        <v>77</v>
      </c>
      <c r="B232">
        <v>667</v>
      </c>
      <c r="C232">
        <v>31</v>
      </c>
      <c r="D232" s="151" t="s">
        <v>443</v>
      </c>
      <c r="E232" s="151" t="s">
        <v>440</v>
      </c>
      <c r="F232" s="74">
        <v>45361</v>
      </c>
      <c r="G232" s="83">
        <v>140.16</v>
      </c>
      <c r="H232" s="151" t="s">
        <v>108</v>
      </c>
      <c r="I232">
        <v>2024</v>
      </c>
      <c r="J232" s="151" t="s">
        <v>344</v>
      </c>
      <c r="K232" s="151" t="s">
        <v>20</v>
      </c>
      <c r="L232">
        <v>3</v>
      </c>
      <c r="M232" s="151" t="s">
        <v>162</v>
      </c>
      <c r="N232" s="83">
        <v>43829.13</v>
      </c>
      <c r="O232" s="83">
        <v>148009.26</v>
      </c>
      <c r="P232">
        <v>0.296124</v>
      </c>
      <c r="Q232"/>
    </row>
    <row r="233" spans="1:17">
      <c r="A233" s="151" t="s">
        <v>77</v>
      </c>
      <c r="B233">
        <v>674</v>
      </c>
      <c r="C233">
        <v>7</v>
      </c>
      <c r="D233" s="151" t="s">
        <v>94</v>
      </c>
      <c r="E233" s="151" t="s">
        <v>440</v>
      </c>
      <c r="F233" s="74">
        <v>45363</v>
      </c>
      <c r="G233" s="83">
        <v>254.63</v>
      </c>
      <c r="H233" s="151" t="s">
        <v>108</v>
      </c>
      <c r="I233">
        <v>2024</v>
      </c>
      <c r="J233" s="151" t="s">
        <v>344</v>
      </c>
      <c r="K233" s="151" t="s">
        <v>20</v>
      </c>
      <c r="L233">
        <v>3</v>
      </c>
      <c r="M233" s="151" t="s">
        <v>161</v>
      </c>
      <c r="N233" s="83">
        <v>43829.13</v>
      </c>
      <c r="O233" s="83">
        <v>148009.26</v>
      </c>
      <c r="P233">
        <v>0.296124</v>
      </c>
      <c r="Q233"/>
    </row>
    <row r="234" spans="1:17">
      <c r="A234" s="151" t="s">
        <v>77</v>
      </c>
      <c r="B234">
        <v>679</v>
      </c>
      <c r="C234">
        <v>15</v>
      </c>
      <c r="D234" s="151" t="s">
        <v>97</v>
      </c>
      <c r="E234" s="151" t="s">
        <v>440</v>
      </c>
      <c r="F234" s="74">
        <v>45364</v>
      </c>
      <c r="G234" s="83">
        <v>197.78</v>
      </c>
      <c r="H234" s="151" t="s">
        <v>108</v>
      </c>
      <c r="I234">
        <v>2024</v>
      </c>
      <c r="J234" s="151" t="s">
        <v>344</v>
      </c>
      <c r="K234" s="151" t="s">
        <v>20</v>
      </c>
      <c r="L234">
        <v>3</v>
      </c>
      <c r="M234" s="151" t="s">
        <v>163</v>
      </c>
      <c r="N234" s="83">
        <v>43829.13</v>
      </c>
      <c r="O234" s="83">
        <v>148009.26</v>
      </c>
      <c r="P234">
        <v>0.296124</v>
      </c>
      <c r="Q234"/>
    </row>
    <row r="235" spans="1:17">
      <c r="A235" s="151" t="s">
        <v>77</v>
      </c>
      <c r="B235">
        <v>680</v>
      </c>
      <c r="C235">
        <v>31</v>
      </c>
      <c r="D235" s="151" t="s">
        <v>443</v>
      </c>
      <c r="E235" s="151" t="s">
        <v>440</v>
      </c>
      <c r="F235" s="74">
        <v>45364</v>
      </c>
      <c r="G235" s="83">
        <v>170.4</v>
      </c>
      <c r="H235" s="151" t="s">
        <v>108</v>
      </c>
      <c r="I235">
        <v>2024</v>
      </c>
      <c r="J235" s="151" t="s">
        <v>344</v>
      </c>
      <c r="K235" s="151" t="s">
        <v>20</v>
      </c>
      <c r="L235">
        <v>3</v>
      </c>
      <c r="M235" s="151" t="s">
        <v>163</v>
      </c>
      <c r="N235" s="83">
        <v>43829.13</v>
      </c>
      <c r="O235" s="83">
        <v>148009.26</v>
      </c>
      <c r="P235">
        <v>0.296124</v>
      </c>
      <c r="Q235"/>
    </row>
    <row r="236" spans="1:17">
      <c r="A236" s="151" t="s">
        <v>77</v>
      </c>
      <c r="B236">
        <v>703</v>
      </c>
      <c r="C236">
        <v>22</v>
      </c>
      <c r="D236" s="151" t="s">
        <v>99</v>
      </c>
      <c r="E236" s="151" t="s">
        <v>440</v>
      </c>
      <c r="F236" s="74">
        <v>45366</v>
      </c>
      <c r="G236" s="83">
        <v>456.54</v>
      </c>
      <c r="H236" s="151" t="s">
        <v>108</v>
      </c>
      <c r="I236">
        <v>2024</v>
      </c>
      <c r="J236" s="151" t="s">
        <v>344</v>
      </c>
      <c r="K236" s="151" t="s">
        <v>20</v>
      </c>
      <c r="L236">
        <v>3</v>
      </c>
      <c r="M236" s="151" t="s">
        <v>164</v>
      </c>
      <c r="N236" s="83">
        <v>43829.13</v>
      </c>
      <c r="O236" s="83">
        <v>148009.26</v>
      </c>
      <c r="P236">
        <v>0.296124</v>
      </c>
      <c r="Q236"/>
    </row>
    <row r="237" spans="1:17">
      <c r="A237" s="151" t="s">
        <v>77</v>
      </c>
      <c r="B237">
        <v>704</v>
      </c>
      <c r="C237">
        <v>19</v>
      </c>
      <c r="D237" s="151" t="s">
        <v>98</v>
      </c>
      <c r="E237" s="151" t="s">
        <v>440</v>
      </c>
      <c r="F237" s="74">
        <v>45366</v>
      </c>
      <c r="G237" s="83">
        <v>1572.1</v>
      </c>
      <c r="H237" s="151" t="s">
        <v>108</v>
      </c>
      <c r="I237">
        <v>2024</v>
      </c>
      <c r="J237" s="151" t="s">
        <v>344</v>
      </c>
      <c r="K237" s="151" t="s">
        <v>20</v>
      </c>
      <c r="L237">
        <v>3</v>
      </c>
      <c r="M237" s="151" t="s">
        <v>164</v>
      </c>
      <c r="N237" s="83">
        <v>43829.13</v>
      </c>
      <c r="O237" s="83">
        <v>148009.26</v>
      </c>
      <c r="P237">
        <v>0.296124</v>
      </c>
      <c r="Q237"/>
    </row>
    <row r="238" spans="1:17">
      <c r="A238" s="151" t="s">
        <v>77</v>
      </c>
      <c r="B238">
        <v>705</v>
      </c>
      <c r="C238">
        <v>15</v>
      </c>
      <c r="D238" s="151" t="s">
        <v>97</v>
      </c>
      <c r="E238" s="151" t="s">
        <v>440</v>
      </c>
      <c r="F238" s="74">
        <v>45366</v>
      </c>
      <c r="G238" s="83">
        <v>921.21</v>
      </c>
      <c r="H238" s="151" t="s">
        <v>108</v>
      </c>
      <c r="I238">
        <v>2024</v>
      </c>
      <c r="J238" s="151" t="s">
        <v>344</v>
      </c>
      <c r="K238" s="151" t="s">
        <v>20</v>
      </c>
      <c r="L238">
        <v>3</v>
      </c>
      <c r="M238" s="151" t="s">
        <v>164</v>
      </c>
      <c r="N238" s="83">
        <v>43829.13</v>
      </c>
      <c r="O238" s="83">
        <v>148009.26</v>
      </c>
      <c r="P238">
        <v>0.296124</v>
      </c>
      <c r="Q238"/>
    </row>
    <row r="239" spans="1:17">
      <c r="A239" s="151" t="s">
        <v>77</v>
      </c>
      <c r="B239">
        <v>706</v>
      </c>
      <c r="C239">
        <v>17</v>
      </c>
      <c r="D239" s="151" t="s">
        <v>82</v>
      </c>
      <c r="E239" s="151" t="s">
        <v>440</v>
      </c>
      <c r="F239" s="74">
        <v>45366</v>
      </c>
      <c r="G239" s="83">
        <v>122.54</v>
      </c>
      <c r="H239" s="151" t="s">
        <v>108</v>
      </c>
      <c r="I239">
        <v>2024</v>
      </c>
      <c r="J239" s="151" t="s">
        <v>344</v>
      </c>
      <c r="K239" s="151" t="s">
        <v>20</v>
      </c>
      <c r="L239">
        <v>3</v>
      </c>
      <c r="M239" s="151" t="s">
        <v>164</v>
      </c>
      <c r="N239" s="83">
        <v>43829.13</v>
      </c>
      <c r="O239" s="83">
        <v>148009.26</v>
      </c>
      <c r="P239">
        <v>0.296124</v>
      </c>
      <c r="Q239"/>
    </row>
    <row r="240" spans="1:17">
      <c r="A240" s="151" t="s">
        <v>77</v>
      </c>
      <c r="B240">
        <v>707</v>
      </c>
      <c r="C240">
        <v>31</v>
      </c>
      <c r="D240" s="151" t="s">
        <v>443</v>
      </c>
      <c r="E240" s="151" t="s">
        <v>440</v>
      </c>
      <c r="F240" s="74">
        <v>45366</v>
      </c>
      <c r="G240" s="83">
        <v>1355.9</v>
      </c>
      <c r="H240" s="151" t="s">
        <v>108</v>
      </c>
      <c r="I240">
        <v>2024</v>
      </c>
      <c r="J240" s="151" t="s">
        <v>344</v>
      </c>
      <c r="K240" s="151" t="s">
        <v>20</v>
      </c>
      <c r="L240">
        <v>3</v>
      </c>
      <c r="M240" s="151" t="s">
        <v>164</v>
      </c>
      <c r="N240" s="83">
        <v>43829.13</v>
      </c>
      <c r="O240" s="83">
        <v>148009.26</v>
      </c>
      <c r="P240">
        <v>0.296124</v>
      </c>
      <c r="Q240"/>
    </row>
    <row r="241" spans="1:17">
      <c r="A241" s="151" t="s">
        <v>77</v>
      </c>
      <c r="B241">
        <v>715</v>
      </c>
      <c r="C241">
        <v>31</v>
      </c>
      <c r="D241" s="151" t="s">
        <v>443</v>
      </c>
      <c r="E241" s="151" t="s">
        <v>440</v>
      </c>
      <c r="F241" s="74">
        <v>45367</v>
      </c>
      <c r="G241" s="83">
        <v>84.6</v>
      </c>
      <c r="H241" s="151" t="s">
        <v>108</v>
      </c>
      <c r="I241">
        <v>2024</v>
      </c>
      <c r="J241" s="151" t="s">
        <v>344</v>
      </c>
      <c r="K241" s="151" t="s">
        <v>20</v>
      </c>
      <c r="L241">
        <v>3</v>
      </c>
      <c r="M241" s="151" t="s">
        <v>165</v>
      </c>
      <c r="N241" s="83">
        <v>43829.13</v>
      </c>
      <c r="O241" s="83">
        <v>148009.26</v>
      </c>
      <c r="P241">
        <v>0.296124</v>
      </c>
      <c r="Q241"/>
    </row>
    <row r="242" spans="1:17">
      <c r="A242" s="151" t="s">
        <v>77</v>
      </c>
      <c r="B242">
        <v>716</v>
      </c>
      <c r="C242">
        <v>31</v>
      </c>
      <c r="D242" s="151" t="s">
        <v>443</v>
      </c>
      <c r="E242" s="151" t="s">
        <v>440</v>
      </c>
      <c r="F242" s="74">
        <v>45368</v>
      </c>
      <c r="G242" s="83">
        <v>60.3</v>
      </c>
      <c r="H242" s="151" t="s">
        <v>108</v>
      </c>
      <c r="I242">
        <v>2024</v>
      </c>
      <c r="J242" s="151" t="s">
        <v>344</v>
      </c>
      <c r="K242" s="151" t="s">
        <v>20</v>
      </c>
      <c r="L242">
        <v>3</v>
      </c>
      <c r="M242" s="151" t="s">
        <v>166</v>
      </c>
      <c r="N242" s="83">
        <v>43829.13</v>
      </c>
      <c r="O242" s="83">
        <v>148009.26</v>
      </c>
      <c r="P242">
        <v>0.296124</v>
      </c>
      <c r="Q242"/>
    </row>
    <row r="243" spans="1:17">
      <c r="A243" s="151" t="s">
        <v>77</v>
      </c>
      <c r="B243">
        <v>717</v>
      </c>
      <c r="C243">
        <v>10</v>
      </c>
      <c r="D243" s="151" t="s">
        <v>847</v>
      </c>
      <c r="E243" s="151" t="s">
        <v>440</v>
      </c>
      <c r="F243" s="74">
        <v>45369</v>
      </c>
      <c r="G243" s="83">
        <v>1036.78</v>
      </c>
      <c r="H243" s="151" t="s">
        <v>108</v>
      </c>
      <c r="I243">
        <v>2024</v>
      </c>
      <c r="J243" s="151" t="s">
        <v>344</v>
      </c>
      <c r="K243" s="151" t="s">
        <v>20</v>
      </c>
      <c r="L243">
        <v>3</v>
      </c>
      <c r="M243" s="151" t="s">
        <v>282</v>
      </c>
      <c r="N243" s="83">
        <v>43829.13</v>
      </c>
      <c r="O243" s="83">
        <v>148009.26</v>
      </c>
      <c r="P243">
        <v>0.296124</v>
      </c>
      <c r="Q243"/>
    </row>
    <row r="244" spans="1:17">
      <c r="A244" s="151" t="s">
        <v>77</v>
      </c>
      <c r="B244">
        <v>737</v>
      </c>
      <c r="C244">
        <v>22</v>
      </c>
      <c r="D244" s="151" t="s">
        <v>99</v>
      </c>
      <c r="E244" s="151" t="s">
        <v>440</v>
      </c>
      <c r="F244" s="74">
        <v>45369</v>
      </c>
      <c r="G244" s="83">
        <v>345</v>
      </c>
      <c r="H244" s="151" t="s">
        <v>108</v>
      </c>
      <c r="I244">
        <v>2024</v>
      </c>
      <c r="J244" s="151" t="s">
        <v>344</v>
      </c>
      <c r="K244" s="151" t="s">
        <v>20</v>
      </c>
      <c r="L244">
        <v>3</v>
      </c>
      <c r="M244" s="151" t="s">
        <v>282</v>
      </c>
      <c r="N244" s="83">
        <v>43829.13</v>
      </c>
      <c r="O244" s="83">
        <v>148009.26</v>
      </c>
      <c r="P244">
        <v>0.296124</v>
      </c>
      <c r="Q244"/>
    </row>
    <row r="245" spans="1:17">
      <c r="A245" s="151" t="s">
        <v>77</v>
      </c>
      <c r="B245">
        <v>738</v>
      </c>
      <c r="C245">
        <v>31</v>
      </c>
      <c r="D245" s="151" t="s">
        <v>443</v>
      </c>
      <c r="E245" s="151" t="s">
        <v>440</v>
      </c>
      <c r="F245" s="74">
        <v>45370</v>
      </c>
      <c r="G245" s="83">
        <v>348.45</v>
      </c>
      <c r="H245" s="151" t="s">
        <v>108</v>
      </c>
      <c r="I245">
        <v>2024</v>
      </c>
      <c r="J245" s="151" t="s">
        <v>344</v>
      </c>
      <c r="K245" s="151" t="s">
        <v>20</v>
      </c>
      <c r="L245">
        <v>3</v>
      </c>
      <c r="M245" s="151" t="s">
        <v>167</v>
      </c>
      <c r="N245" s="83">
        <v>43829.13</v>
      </c>
      <c r="O245" s="83">
        <v>148009.26</v>
      </c>
      <c r="P245">
        <v>0.296124</v>
      </c>
      <c r="Q245"/>
    </row>
    <row r="246" spans="1:17">
      <c r="A246" s="151" t="s">
        <v>77</v>
      </c>
      <c r="B246">
        <v>740</v>
      </c>
      <c r="C246">
        <v>22</v>
      </c>
      <c r="D246" s="151" t="s">
        <v>99</v>
      </c>
      <c r="E246" s="151" t="s">
        <v>440</v>
      </c>
      <c r="F246" s="74">
        <v>45371</v>
      </c>
      <c r="G246" s="83">
        <v>447.08</v>
      </c>
      <c r="H246" s="151" t="s">
        <v>108</v>
      </c>
      <c r="I246">
        <v>2024</v>
      </c>
      <c r="J246" s="151" t="s">
        <v>344</v>
      </c>
      <c r="K246" s="151" t="s">
        <v>20</v>
      </c>
      <c r="L246">
        <v>3</v>
      </c>
      <c r="M246" s="151" t="s">
        <v>168</v>
      </c>
      <c r="N246" s="83">
        <v>43829.13</v>
      </c>
      <c r="O246" s="83">
        <v>148009.26</v>
      </c>
      <c r="P246">
        <v>0.296124</v>
      </c>
      <c r="Q246"/>
    </row>
    <row r="247" spans="1:17">
      <c r="A247" s="151" t="s">
        <v>77</v>
      </c>
      <c r="B247">
        <v>741</v>
      </c>
      <c r="C247">
        <v>19</v>
      </c>
      <c r="D247" s="151" t="s">
        <v>98</v>
      </c>
      <c r="E247" s="151" t="s">
        <v>440</v>
      </c>
      <c r="F247" s="74">
        <v>45371</v>
      </c>
      <c r="G247" s="83">
        <v>655.19000000000005</v>
      </c>
      <c r="H247" s="151" t="s">
        <v>108</v>
      </c>
      <c r="I247">
        <v>2024</v>
      </c>
      <c r="J247" s="151" t="s">
        <v>344</v>
      </c>
      <c r="K247" s="151" t="s">
        <v>20</v>
      </c>
      <c r="L247">
        <v>3</v>
      </c>
      <c r="M247" s="151" t="s">
        <v>168</v>
      </c>
      <c r="N247" s="83">
        <v>43829.13</v>
      </c>
      <c r="O247" s="83">
        <v>148009.26</v>
      </c>
      <c r="P247">
        <v>0.296124</v>
      </c>
      <c r="Q247"/>
    </row>
    <row r="248" spans="1:17">
      <c r="A248" s="151" t="s">
        <v>77</v>
      </c>
      <c r="B248">
        <v>742</v>
      </c>
      <c r="C248">
        <v>15</v>
      </c>
      <c r="D248" s="151" t="s">
        <v>97</v>
      </c>
      <c r="E248" s="151" t="s">
        <v>440</v>
      </c>
      <c r="F248" s="74">
        <v>45371</v>
      </c>
      <c r="G248" s="83">
        <v>617.92999999999995</v>
      </c>
      <c r="H248" s="151" t="s">
        <v>108</v>
      </c>
      <c r="I248">
        <v>2024</v>
      </c>
      <c r="J248" s="151" t="s">
        <v>344</v>
      </c>
      <c r="K248" s="151" t="s">
        <v>20</v>
      </c>
      <c r="L248">
        <v>3</v>
      </c>
      <c r="M248" s="151" t="s">
        <v>168</v>
      </c>
      <c r="N248" s="83">
        <v>43829.13</v>
      </c>
      <c r="O248" s="83">
        <v>148009.26</v>
      </c>
      <c r="P248">
        <v>0.296124</v>
      </c>
      <c r="Q248"/>
    </row>
    <row r="249" spans="1:17">
      <c r="A249" s="151" t="s">
        <v>77</v>
      </c>
      <c r="B249">
        <v>743</v>
      </c>
      <c r="C249">
        <v>25</v>
      </c>
      <c r="D249" s="151" t="s">
        <v>447</v>
      </c>
      <c r="E249" s="151" t="s">
        <v>440</v>
      </c>
      <c r="F249" s="74">
        <v>45371</v>
      </c>
      <c r="G249" s="83">
        <v>170.66</v>
      </c>
      <c r="H249" s="151" t="s">
        <v>108</v>
      </c>
      <c r="I249">
        <v>2024</v>
      </c>
      <c r="J249" s="151" t="s">
        <v>344</v>
      </c>
      <c r="K249" s="151" t="s">
        <v>20</v>
      </c>
      <c r="L249">
        <v>3</v>
      </c>
      <c r="M249" s="151" t="s">
        <v>168</v>
      </c>
      <c r="N249" s="83">
        <v>43829.13</v>
      </c>
      <c r="O249" s="83">
        <v>148009.26</v>
      </c>
      <c r="P249">
        <v>0.296124</v>
      </c>
      <c r="Q249"/>
    </row>
    <row r="250" spans="1:17">
      <c r="A250" s="151" t="s">
        <v>77</v>
      </c>
      <c r="B250">
        <v>744</v>
      </c>
      <c r="C250">
        <v>31</v>
      </c>
      <c r="D250" s="151" t="s">
        <v>443</v>
      </c>
      <c r="E250" s="151" t="s">
        <v>440</v>
      </c>
      <c r="F250" s="74">
        <v>45371</v>
      </c>
      <c r="G250" s="83">
        <v>439.44</v>
      </c>
      <c r="H250" s="151" t="s">
        <v>108</v>
      </c>
      <c r="I250">
        <v>2024</v>
      </c>
      <c r="J250" s="151" t="s">
        <v>344</v>
      </c>
      <c r="K250" s="151" t="s">
        <v>20</v>
      </c>
      <c r="L250">
        <v>3</v>
      </c>
      <c r="M250" s="151" t="s">
        <v>168</v>
      </c>
      <c r="N250" s="83">
        <v>43829.13</v>
      </c>
      <c r="O250" s="83">
        <v>148009.26</v>
      </c>
      <c r="P250">
        <v>0.296124</v>
      </c>
      <c r="Q250"/>
    </row>
    <row r="251" spans="1:17">
      <c r="A251" s="151" t="s">
        <v>77</v>
      </c>
      <c r="B251">
        <v>749</v>
      </c>
      <c r="C251">
        <v>17</v>
      </c>
      <c r="D251" s="151" t="s">
        <v>82</v>
      </c>
      <c r="E251" s="151" t="s">
        <v>440</v>
      </c>
      <c r="F251" s="74">
        <v>45371</v>
      </c>
      <c r="G251" s="83">
        <v>272.25</v>
      </c>
      <c r="H251" s="151" t="s">
        <v>108</v>
      </c>
      <c r="I251">
        <v>2024</v>
      </c>
      <c r="J251" s="151" t="s">
        <v>344</v>
      </c>
      <c r="K251" s="151" t="s">
        <v>20</v>
      </c>
      <c r="L251">
        <v>3</v>
      </c>
      <c r="M251" s="151" t="s">
        <v>168</v>
      </c>
      <c r="N251" s="83">
        <v>43829.13</v>
      </c>
      <c r="O251" s="83">
        <v>148009.26</v>
      </c>
      <c r="P251">
        <v>0.296124</v>
      </c>
      <c r="Q251"/>
    </row>
    <row r="252" spans="1:17">
      <c r="A252" s="151" t="s">
        <v>77</v>
      </c>
      <c r="B252">
        <v>750</v>
      </c>
      <c r="C252">
        <v>7</v>
      </c>
      <c r="D252" s="151" t="s">
        <v>94</v>
      </c>
      <c r="E252" s="151" t="s">
        <v>440</v>
      </c>
      <c r="F252" s="74">
        <v>45371</v>
      </c>
      <c r="G252" s="83">
        <v>848.71</v>
      </c>
      <c r="H252" s="151" t="s">
        <v>108</v>
      </c>
      <c r="I252">
        <v>2024</v>
      </c>
      <c r="J252" s="151" t="s">
        <v>344</v>
      </c>
      <c r="K252" s="151" t="s">
        <v>20</v>
      </c>
      <c r="L252">
        <v>3</v>
      </c>
      <c r="M252" s="151" t="s">
        <v>168</v>
      </c>
      <c r="N252" s="83">
        <v>43829.13</v>
      </c>
      <c r="O252" s="83">
        <v>148009.26</v>
      </c>
      <c r="P252">
        <v>0.296124</v>
      </c>
      <c r="Q252"/>
    </row>
    <row r="253" spans="1:17">
      <c r="A253" s="151" t="s">
        <v>77</v>
      </c>
      <c r="B253">
        <v>760</v>
      </c>
      <c r="C253">
        <v>31</v>
      </c>
      <c r="D253" s="151" t="s">
        <v>443</v>
      </c>
      <c r="E253" s="151" t="s">
        <v>440</v>
      </c>
      <c r="F253" s="74">
        <v>45372</v>
      </c>
      <c r="G253" s="83">
        <v>500.18</v>
      </c>
      <c r="H253" s="151" t="s">
        <v>108</v>
      </c>
      <c r="I253">
        <v>2024</v>
      </c>
      <c r="J253" s="151" t="s">
        <v>344</v>
      </c>
      <c r="K253" s="151" t="s">
        <v>20</v>
      </c>
      <c r="L253">
        <v>3</v>
      </c>
      <c r="M253" s="151" t="s">
        <v>169</v>
      </c>
      <c r="N253" s="83">
        <v>43829.13</v>
      </c>
      <c r="O253" s="83">
        <v>148009.26</v>
      </c>
      <c r="P253">
        <v>0.296124</v>
      </c>
      <c r="Q253"/>
    </row>
    <row r="254" spans="1:17">
      <c r="A254" s="151" t="s">
        <v>77</v>
      </c>
      <c r="B254">
        <v>761</v>
      </c>
      <c r="C254">
        <v>19</v>
      </c>
      <c r="D254" s="151" t="s">
        <v>98</v>
      </c>
      <c r="E254" s="151" t="s">
        <v>440</v>
      </c>
      <c r="F254" s="74">
        <v>45372</v>
      </c>
      <c r="G254" s="83">
        <v>768.14</v>
      </c>
      <c r="H254" s="151" t="s">
        <v>108</v>
      </c>
      <c r="I254">
        <v>2024</v>
      </c>
      <c r="J254" s="151" t="s">
        <v>344</v>
      </c>
      <c r="K254" s="151" t="s">
        <v>20</v>
      </c>
      <c r="L254">
        <v>3</v>
      </c>
      <c r="M254" s="151" t="s">
        <v>169</v>
      </c>
      <c r="N254" s="83">
        <v>43829.13</v>
      </c>
      <c r="O254" s="83">
        <v>148009.26</v>
      </c>
      <c r="P254">
        <v>0.296124</v>
      </c>
      <c r="Q254"/>
    </row>
    <row r="255" spans="1:17">
      <c r="A255" s="151" t="s">
        <v>77</v>
      </c>
      <c r="B255">
        <v>762</v>
      </c>
      <c r="C255">
        <v>22</v>
      </c>
      <c r="D255" s="151" t="s">
        <v>99</v>
      </c>
      <c r="E255" s="151" t="s">
        <v>440</v>
      </c>
      <c r="F255" s="74">
        <v>45372</v>
      </c>
      <c r="G255" s="83">
        <v>508.18</v>
      </c>
      <c r="H255" s="151" t="s">
        <v>108</v>
      </c>
      <c r="I255">
        <v>2024</v>
      </c>
      <c r="J255" s="151" t="s">
        <v>344</v>
      </c>
      <c r="K255" s="151" t="s">
        <v>20</v>
      </c>
      <c r="L255">
        <v>3</v>
      </c>
      <c r="M255" s="151" t="s">
        <v>169</v>
      </c>
      <c r="N255" s="83">
        <v>43829.13</v>
      </c>
      <c r="O255" s="83">
        <v>148009.26</v>
      </c>
      <c r="P255">
        <v>0.296124</v>
      </c>
      <c r="Q255"/>
    </row>
    <row r="256" spans="1:17">
      <c r="A256" s="151" t="s">
        <v>77</v>
      </c>
      <c r="B256">
        <v>763</v>
      </c>
      <c r="C256">
        <v>10</v>
      </c>
      <c r="D256" s="151" t="s">
        <v>847</v>
      </c>
      <c r="E256" s="151" t="s">
        <v>440</v>
      </c>
      <c r="F256" s="74">
        <v>45372</v>
      </c>
      <c r="G256" s="83">
        <v>726.35</v>
      </c>
      <c r="H256" s="151" t="s">
        <v>108</v>
      </c>
      <c r="I256">
        <v>2024</v>
      </c>
      <c r="J256" s="151" t="s">
        <v>344</v>
      </c>
      <c r="K256" s="151" t="s">
        <v>20</v>
      </c>
      <c r="L256">
        <v>3</v>
      </c>
      <c r="M256" s="151" t="s">
        <v>169</v>
      </c>
      <c r="N256" s="83">
        <v>43829.13</v>
      </c>
      <c r="O256" s="83">
        <v>148009.26</v>
      </c>
      <c r="P256">
        <v>0.296124</v>
      </c>
      <c r="Q256"/>
    </row>
    <row r="257" spans="1:17">
      <c r="A257" s="151" t="s">
        <v>77</v>
      </c>
      <c r="B257">
        <v>764</v>
      </c>
      <c r="C257">
        <v>11</v>
      </c>
      <c r="D257" s="151" t="s">
        <v>96</v>
      </c>
      <c r="E257" s="151" t="s">
        <v>440</v>
      </c>
      <c r="F257" s="74">
        <v>45372</v>
      </c>
      <c r="G257" s="83">
        <v>131</v>
      </c>
      <c r="H257" s="151" t="s">
        <v>108</v>
      </c>
      <c r="I257">
        <v>2024</v>
      </c>
      <c r="J257" s="151" t="s">
        <v>344</v>
      </c>
      <c r="K257" s="151" t="s">
        <v>20</v>
      </c>
      <c r="L257">
        <v>3</v>
      </c>
      <c r="M257" s="151" t="s">
        <v>169</v>
      </c>
      <c r="N257" s="83">
        <v>43829.13</v>
      </c>
      <c r="O257" s="83">
        <v>148009.26</v>
      </c>
      <c r="P257">
        <v>0.296124</v>
      </c>
      <c r="Q257"/>
    </row>
    <row r="258" spans="1:17">
      <c r="A258" s="151" t="s">
        <v>77</v>
      </c>
      <c r="B258">
        <v>774</v>
      </c>
      <c r="C258">
        <v>3</v>
      </c>
      <c r="D258" s="151" t="s">
        <v>93</v>
      </c>
      <c r="E258" s="151" t="s">
        <v>440</v>
      </c>
      <c r="F258" s="74">
        <v>45372</v>
      </c>
      <c r="G258" s="83">
        <v>431.01</v>
      </c>
      <c r="H258" s="151" t="s">
        <v>108</v>
      </c>
      <c r="I258">
        <v>2024</v>
      </c>
      <c r="J258" s="151" t="s">
        <v>344</v>
      </c>
      <c r="K258" s="151" t="s">
        <v>20</v>
      </c>
      <c r="L258">
        <v>3</v>
      </c>
      <c r="M258" s="151" t="s">
        <v>169</v>
      </c>
      <c r="N258" s="83">
        <v>43829.13</v>
      </c>
      <c r="O258" s="83">
        <v>148009.26</v>
      </c>
      <c r="P258">
        <v>0.296124</v>
      </c>
      <c r="Q258"/>
    </row>
    <row r="259" spans="1:17">
      <c r="A259" s="151" t="s">
        <v>77</v>
      </c>
      <c r="B259">
        <v>781</v>
      </c>
      <c r="C259">
        <v>15</v>
      </c>
      <c r="D259" s="151" t="s">
        <v>97</v>
      </c>
      <c r="E259" s="151" t="s">
        <v>440</v>
      </c>
      <c r="F259" s="74">
        <v>45373</v>
      </c>
      <c r="G259" s="83">
        <v>198.99</v>
      </c>
      <c r="H259" s="151" t="s">
        <v>108</v>
      </c>
      <c r="I259">
        <v>2024</v>
      </c>
      <c r="J259" s="151" t="s">
        <v>344</v>
      </c>
      <c r="K259" s="151" t="s">
        <v>20</v>
      </c>
      <c r="L259">
        <v>3</v>
      </c>
      <c r="M259" s="151" t="s">
        <v>170</v>
      </c>
      <c r="N259" s="83">
        <v>43829.13</v>
      </c>
      <c r="O259" s="83">
        <v>148009.26</v>
      </c>
      <c r="P259">
        <v>0.296124</v>
      </c>
      <c r="Q259"/>
    </row>
    <row r="260" spans="1:17">
      <c r="A260" s="151" t="s">
        <v>77</v>
      </c>
      <c r="B260">
        <v>782</v>
      </c>
      <c r="C260">
        <v>31</v>
      </c>
      <c r="D260" s="151" t="s">
        <v>443</v>
      </c>
      <c r="E260" s="151" t="s">
        <v>440</v>
      </c>
      <c r="F260" s="74">
        <v>45373</v>
      </c>
      <c r="G260" s="83">
        <v>133.80000000000001</v>
      </c>
      <c r="H260" s="151" t="s">
        <v>108</v>
      </c>
      <c r="I260">
        <v>2024</v>
      </c>
      <c r="J260" s="151" t="s">
        <v>344</v>
      </c>
      <c r="K260" s="151" t="s">
        <v>20</v>
      </c>
      <c r="L260">
        <v>3</v>
      </c>
      <c r="M260" s="151" t="s">
        <v>170</v>
      </c>
      <c r="N260" s="83">
        <v>43829.13</v>
      </c>
      <c r="O260" s="83">
        <v>148009.26</v>
      </c>
      <c r="P260">
        <v>0.296124</v>
      </c>
      <c r="Q260"/>
    </row>
    <row r="261" spans="1:17">
      <c r="A261" s="151" t="s">
        <v>77</v>
      </c>
      <c r="B261">
        <v>783</v>
      </c>
      <c r="C261">
        <v>19</v>
      </c>
      <c r="D261" s="151" t="s">
        <v>98</v>
      </c>
      <c r="E261" s="151" t="s">
        <v>440</v>
      </c>
      <c r="F261" s="74">
        <v>45373</v>
      </c>
      <c r="G261" s="83">
        <v>200.65</v>
      </c>
      <c r="H261" s="151" t="s">
        <v>108</v>
      </c>
      <c r="I261">
        <v>2024</v>
      </c>
      <c r="J261" s="151" t="s">
        <v>344</v>
      </c>
      <c r="K261" s="151" t="s">
        <v>20</v>
      </c>
      <c r="L261">
        <v>3</v>
      </c>
      <c r="M261" s="151" t="s">
        <v>170</v>
      </c>
      <c r="N261" s="83">
        <v>43829.13</v>
      </c>
      <c r="O261" s="83">
        <v>148009.26</v>
      </c>
      <c r="P261">
        <v>0.296124</v>
      </c>
      <c r="Q261"/>
    </row>
    <row r="262" spans="1:17">
      <c r="A262" s="151" t="s">
        <v>77</v>
      </c>
      <c r="B262">
        <v>805</v>
      </c>
      <c r="C262">
        <v>31</v>
      </c>
      <c r="D262" s="151" t="s">
        <v>443</v>
      </c>
      <c r="E262" s="151" t="s">
        <v>440</v>
      </c>
      <c r="F262" s="74">
        <v>45376</v>
      </c>
      <c r="G262" s="83">
        <v>224.6</v>
      </c>
      <c r="H262" s="151" t="s">
        <v>108</v>
      </c>
      <c r="I262">
        <v>2024</v>
      </c>
      <c r="J262" s="151" t="s">
        <v>344</v>
      </c>
      <c r="K262" s="151" t="s">
        <v>20</v>
      </c>
      <c r="L262">
        <v>3</v>
      </c>
      <c r="M262" s="151" t="s">
        <v>171</v>
      </c>
      <c r="N262" s="83">
        <v>43829.13</v>
      </c>
      <c r="O262" s="83">
        <v>148009.26</v>
      </c>
      <c r="P262">
        <v>0.296124</v>
      </c>
      <c r="Q262"/>
    </row>
    <row r="263" spans="1:17">
      <c r="A263" s="151" t="s">
        <v>77</v>
      </c>
      <c r="B263">
        <v>807</v>
      </c>
      <c r="C263">
        <v>15</v>
      </c>
      <c r="D263" s="151" t="s">
        <v>97</v>
      </c>
      <c r="E263" s="151" t="s">
        <v>440</v>
      </c>
      <c r="F263" s="74">
        <v>45377</v>
      </c>
      <c r="G263" s="83">
        <v>398.62</v>
      </c>
      <c r="H263" s="151" t="s">
        <v>108</v>
      </c>
      <c r="I263">
        <v>2024</v>
      </c>
      <c r="J263" s="151" t="s">
        <v>344</v>
      </c>
      <c r="K263" s="151" t="s">
        <v>20</v>
      </c>
      <c r="L263">
        <v>3</v>
      </c>
      <c r="M263" s="151" t="s">
        <v>172</v>
      </c>
      <c r="N263" s="83">
        <v>43829.13</v>
      </c>
      <c r="O263" s="83">
        <v>148009.26</v>
      </c>
      <c r="P263">
        <v>0.296124</v>
      </c>
      <c r="Q263"/>
    </row>
    <row r="264" spans="1:17">
      <c r="A264" s="151" t="s">
        <v>77</v>
      </c>
      <c r="B264">
        <v>808</v>
      </c>
      <c r="C264">
        <v>19</v>
      </c>
      <c r="D264" s="151" t="s">
        <v>98</v>
      </c>
      <c r="E264" s="151" t="s">
        <v>440</v>
      </c>
      <c r="F264" s="74">
        <v>45377</v>
      </c>
      <c r="G264" s="83">
        <v>322.67</v>
      </c>
      <c r="H264" s="151" t="s">
        <v>108</v>
      </c>
      <c r="I264">
        <v>2024</v>
      </c>
      <c r="J264" s="151" t="s">
        <v>344</v>
      </c>
      <c r="K264" s="151" t="s">
        <v>20</v>
      </c>
      <c r="L264">
        <v>3</v>
      </c>
      <c r="M264" s="151" t="s">
        <v>172</v>
      </c>
      <c r="N264" s="83">
        <v>43829.13</v>
      </c>
      <c r="O264" s="83">
        <v>148009.26</v>
      </c>
      <c r="P264">
        <v>0.296124</v>
      </c>
      <c r="Q264"/>
    </row>
    <row r="265" spans="1:17">
      <c r="A265" s="151" t="s">
        <v>77</v>
      </c>
      <c r="B265">
        <v>813</v>
      </c>
      <c r="C265">
        <v>28</v>
      </c>
      <c r="D265" s="151" t="s">
        <v>109</v>
      </c>
      <c r="E265" s="151" t="s">
        <v>440</v>
      </c>
      <c r="F265" s="74">
        <v>45377</v>
      </c>
      <c r="G265" s="83">
        <v>98.49</v>
      </c>
      <c r="H265" s="151" t="s">
        <v>108</v>
      </c>
      <c r="I265">
        <v>2024</v>
      </c>
      <c r="J265" s="151" t="s">
        <v>344</v>
      </c>
      <c r="K265" s="151" t="s">
        <v>20</v>
      </c>
      <c r="L265">
        <v>3</v>
      </c>
      <c r="M265" s="151" t="s">
        <v>172</v>
      </c>
      <c r="N265" s="83">
        <v>43829.13</v>
      </c>
      <c r="O265" s="83">
        <v>148009.26</v>
      </c>
      <c r="P265">
        <v>0.296124</v>
      </c>
      <c r="Q265"/>
    </row>
    <row r="266" spans="1:17">
      <c r="A266" s="151" t="s">
        <v>77</v>
      </c>
      <c r="B266">
        <v>814</v>
      </c>
      <c r="C266">
        <v>31</v>
      </c>
      <c r="D266" s="151" t="s">
        <v>443</v>
      </c>
      <c r="E266" s="151" t="s">
        <v>440</v>
      </c>
      <c r="F266" s="74">
        <v>45377</v>
      </c>
      <c r="G266" s="83">
        <v>487.79</v>
      </c>
      <c r="H266" s="151" t="s">
        <v>108</v>
      </c>
      <c r="I266">
        <v>2024</v>
      </c>
      <c r="J266" s="151" t="s">
        <v>344</v>
      </c>
      <c r="K266" s="151" t="s">
        <v>20</v>
      </c>
      <c r="L266">
        <v>3</v>
      </c>
      <c r="M266" s="151" t="s">
        <v>172</v>
      </c>
      <c r="N266" s="83">
        <v>43829.13</v>
      </c>
      <c r="O266" s="83">
        <v>148009.26</v>
      </c>
      <c r="P266">
        <v>0.296124</v>
      </c>
      <c r="Q266"/>
    </row>
    <row r="267" spans="1:17">
      <c r="A267" s="151" t="s">
        <v>77</v>
      </c>
      <c r="B267">
        <v>815</v>
      </c>
      <c r="C267">
        <v>10</v>
      </c>
      <c r="D267" s="151" t="s">
        <v>847</v>
      </c>
      <c r="E267" s="151" t="s">
        <v>440</v>
      </c>
      <c r="F267" s="74">
        <v>45377</v>
      </c>
      <c r="G267" s="83">
        <v>709.5</v>
      </c>
      <c r="H267" s="151" t="s">
        <v>108</v>
      </c>
      <c r="I267">
        <v>2024</v>
      </c>
      <c r="J267" s="151" t="s">
        <v>344</v>
      </c>
      <c r="K267" s="151" t="s">
        <v>20</v>
      </c>
      <c r="L267">
        <v>3</v>
      </c>
      <c r="M267" s="151" t="s">
        <v>172</v>
      </c>
      <c r="N267" s="83">
        <v>43829.13</v>
      </c>
      <c r="O267" s="83">
        <v>148009.26</v>
      </c>
      <c r="P267">
        <v>0.296124</v>
      </c>
      <c r="Q267"/>
    </row>
    <row r="268" spans="1:17">
      <c r="A268" s="151" t="s">
        <v>77</v>
      </c>
      <c r="B268">
        <v>816</v>
      </c>
      <c r="C268">
        <v>17</v>
      </c>
      <c r="D268" s="151" t="s">
        <v>82</v>
      </c>
      <c r="E268" s="151" t="s">
        <v>440</v>
      </c>
      <c r="F268" s="74">
        <v>45377</v>
      </c>
      <c r="G268" s="83">
        <v>84.69</v>
      </c>
      <c r="H268" s="151" t="s">
        <v>108</v>
      </c>
      <c r="I268">
        <v>2024</v>
      </c>
      <c r="J268" s="151" t="s">
        <v>344</v>
      </c>
      <c r="K268" s="151" t="s">
        <v>20</v>
      </c>
      <c r="L268">
        <v>3</v>
      </c>
      <c r="M268" s="151" t="s">
        <v>172</v>
      </c>
      <c r="N268" s="83">
        <v>43829.13</v>
      </c>
      <c r="O268" s="83">
        <v>148009.26</v>
      </c>
      <c r="P268">
        <v>0.296124</v>
      </c>
      <c r="Q268"/>
    </row>
    <row r="269" spans="1:17">
      <c r="A269" s="151" t="s">
        <v>77</v>
      </c>
      <c r="B269">
        <v>819</v>
      </c>
      <c r="C269">
        <v>19</v>
      </c>
      <c r="D269" s="151" t="s">
        <v>98</v>
      </c>
      <c r="E269" s="151" t="s">
        <v>440</v>
      </c>
      <c r="F269" s="74">
        <v>45378</v>
      </c>
      <c r="G269" s="83">
        <v>550.53</v>
      </c>
      <c r="H269" s="151" t="s">
        <v>108</v>
      </c>
      <c r="I269">
        <v>2024</v>
      </c>
      <c r="J269" s="151" t="s">
        <v>344</v>
      </c>
      <c r="K269" s="151" t="s">
        <v>20</v>
      </c>
      <c r="L269">
        <v>3</v>
      </c>
      <c r="M269" s="151" t="s">
        <v>173</v>
      </c>
      <c r="N269" s="83">
        <v>43829.13</v>
      </c>
      <c r="O269" s="83">
        <v>148009.26</v>
      </c>
      <c r="P269">
        <v>0.296124</v>
      </c>
      <c r="Q269"/>
    </row>
    <row r="270" spans="1:17">
      <c r="A270" s="151" t="s">
        <v>77</v>
      </c>
      <c r="B270">
        <v>820</v>
      </c>
      <c r="C270">
        <v>31</v>
      </c>
      <c r="D270" s="151" t="s">
        <v>443</v>
      </c>
      <c r="E270" s="151" t="s">
        <v>440</v>
      </c>
      <c r="F270" s="74">
        <v>45378</v>
      </c>
      <c r="G270" s="83">
        <v>398.62</v>
      </c>
      <c r="H270" s="151" t="s">
        <v>108</v>
      </c>
      <c r="I270">
        <v>2024</v>
      </c>
      <c r="J270" s="151" t="s">
        <v>344</v>
      </c>
      <c r="K270" s="151" t="s">
        <v>20</v>
      </c>
      <c r="L270">
        <v>3</v>
      </c>
      <c r="M270" s="151" t="s">
        <v>173</v>
      </c>
      <c r="N270" s="83">
        <v>43829.13</v>
      </c>
      <c r="O270" s="83">
        <v>148009.26</v>
      </c>
      <c r="P270">
        <v>0.296124</v>
      </c>
      <c r="Q270"/>
    </row>
    <row r="271" spans="1:17">
      <c r="A271" s="151" t="s">
        <v>77</v>
      </c>
      <c r="B271">
        <v>821</v>
      </c>
      <c r="C271">
        <v>7</v>
      </c>
      <c r="D271" s="151" t="s">
        <v>94</v>
      </c>
      <c r="E271" s="151" t="s">
        <v>440</v>
      </c>
      <c r="F271" s="74">
        <v>45378</v>
      </c>
      <c r="G271" s="83">
        <v>1199.48</v>
      </c>
      <c r="H271" s="151" t="s">
        <v>108</v>
      </c>
      <c r="I271">
        <v>2024</v>
      </c>
      <c r="J271" s="151" t="s">
        <v>344</v>
      </c>
      <c r="K271" s="151" t="s">
        <v>20</v>
      </c>
      <c r="L271">
        <v>3</v>
      </c>
      <c r="M271" s="151" t="s">
        <v>173</v>
      </c>
      <c r="N271" s="83">
        <v>43829.13</v>
      </c>
      <c r="O271" s="83">
        <v>148009.26</v>
      </c>
      <c r="P271">
        <v>0.296124</v>
      </c>
      <c r="Q271"/>
    </row>
    <row r="272" spans="1:17">
      <c r="A272" s="151" t="s">
        <v>77</v>
      </c>
      <c r="B272">
        <v>822</v>
      </c>
      <c r="C272">
        <v>9</v>
      </c>
      <c r="D272" s="151" t="s">
        <v>838</v>
      </c>
      <c r="E272" s="151" t="s">
        <v>440</v>
      </c>
      <c r="F272" s="74">
        <v>45378</v>
      </c>
      <c r="G272" s="83">
        <v>589.71</v>
      </c>
      <c r="H272" s="151" t="s">
        <v>108</v>
      </c>
      <c r="I272">
        <v>2024</v>
      </c>
      <c r="J272" s="151" t="s">
        <v>344</v>
      </c>
      <c r="K272" s="151" t="s">
        <v>20</v>
      </c>
      <c r="L272">
        <v>3</v>
      </c>
      <c r="M272" s="151" t="s">
        <v>173</v>
      </c>
      <c r="N272" s="83">
        <v>43829.13</v>
      </c>
      <c r="O272" s="83">
        <v>148009.26</v>
      </c>
      <c r="P272">
        <v>0.296124</v>
      </c>
      <c r="Q272"/>
    </row>
    <row r="273" spans="1:17">
      <c r="A273" s="151" t="s">
        <v>77</v>
      </c>
      <c r="B273">
        <v>841</v>
      </c>
      <c r="C273">
        <v>22</v>
      </c>
      <c r="D273" s="151" t="s">
        <v>99</v>
      </c>
      <c r="E273" s="151" t="s">
        <v>440</v>
      </c>
      <c r="F273" s="74">
        <v>45379</v>
      </c>
      <c r="G273" s="83">
        <v>617.20000000000005</v>
      </c>
      <c r="H273" s="151" t="s">
        <v>108</v>
      </c>
      <c r="I273">
        <v>2024</v>
      </c>
      <c r="J273" s="151" t="s">
        <v>344</v>
      </c>
      <c r="K273" s="151" t="s">
        <v>20</v>
      </c>
      <c r="L273">
        <v>3</v>
      </c>
      <c r="M273" s="151" t="s">
        <v>174</v>
      </c>
      <c r="N273" s="83">
        <v>43829.13</v>
      </c>
      <c r="O273" s="83">
        <v>148009.26</v>
      </c>
      <c r="P273">
        <v>0.296124</v>
      </c>
      <c r="Q273"/>
    </row>
    <row r="274" spans="1:17">
      <c r="A274" s="151" t="s">
        <v>77</v>
      </c>
      <c r="B274">
        <v>842</v>
      </c>
      <c r="C274">
        <v>15</v>
      </c>
      <c r="D274" s="151" t="s">
        <v>97</v>
      </c>
      <c r="E274" s="151" t="s">
        <v>440</v>
      </c>
      <c r="F274" s="74">
        <v>45379</v>
      </c>
      <c r="G274" s="83">
        <v>714.8</v>
      </c>
      <c r="H274" s="151" t="s">
        <v>108</v>
      </c>
      <c r="I274">
        <v>2024</v>
      </c>
      <c r="J274" s="151" t="s">
        <v>344</v>
      </c>
      <c r="K274" s="151" t="s">
        <v>20</v>
      </c>
      <c r="L274">
        <v>3</v>
      </c>
      <c r="M274" s="151" t="s">
        <v>174</v>
      </c>
      <c r="N274" s="83">
        <v>43829.13</v>
      </c>
      <c r="O274" s="83">
        <v>148009.26</v>
      </c>
      <c r="P274">
        <v>0.296124</v>
      </c>
      <c r="Q274"/>
    </row>
    <row r="275" spans="1:17">
      <c r="A275" s="151" t="s">
        <v>77</v>
      </c>
      <c r="B275">
        <v>843</v>
      </c>
      <c r="C275">
        <v>31</v>
      </c>
      <c r="D275" s="151" t="s">
        <v>443</v>
      </c>
      <c r="E275" s="151" t="s">
        <v>440</v>
      </c>
      <c r="F275" s="74">
        <v>45379</v>
      </c>
      <c r="G275" s="83">
        <v>596.51</v>
      </c>
      <c r="H275" s="151" t="s">
        <v>108</v>
      </c>
      <c r="I275">
        <v>2024</v>
      </c>
      <c r="J275" s="151" t="s">
        <v>344</v>
      </c>
      <c r="K275" s="151" t="s">
        <v>20</v>
      </c>
      <c r="L275">
        <v>3</v>
      </c>
      <c r="M275" s="151" t="s">
        <v>174</v>
      </c>
      <c r="N275" s="83">
        <v>43829.13</v>
      </c>
      <c r="O275" s="83">
        <v>148009.26</v>
      </c>
      <c r="P275">
        <v>0.296124</v>
      </c>
      <c r="Q275"/>
    </row>
    <row r="276" spans="1:17">
      <c r="A276" s="151" t="s">
        <v>77</v>
      </c>
      <c r="B276">
        <v>844</v>
      </c>
      <c r="C276">
        <v>19</v>
      </c>
      <c r="D276" s="151" t="s">
        <v>98</v>
      </c>
      <c r="E276" s="151" t="s">
        <v>440</v>
      </c>
      <c r="F276" s="74">
        <v>45379</v>
      </c>
      <c r="G276" s="83">
        <v>563.42999999999995</v>
      </c>
      <c r="H276" s="151" t="s">
        <v>108</v>
      </c>
      <c r="I276">
        <v>2024</v>
      </c>
      <c r="J276" s="151" t="s">
        <v>344</v>
      </c>
      <c r="K276" s="151" t="s">
        <v>20</v>
      </c>
      <c r="L276">
        <v>3</v>
      </c>
      <c r="M276" s="151" t="s">
        <v>174</v>
      </c>
      <c r="N276" s="83">
        <v>43829.13</v>
      </c>
      <c r="O276" s="83">
        <v>148009.26</v>
      </c>
      <c r="P276">
        <v>0.296124</v>
      </c>
      <c r="Q276"/>
    </row>
    <row r="277" spans="1:17">
      <c r="A277" s="151" t="s">
        <v>77</v>
      </c>
      <c r="B277">
        <v>853</v>
      </c>
      <c r="C277">
        <v>31</v>
      </c>
      <c r="D277" s="151" t="s">
        <v>443</v>
      </c>
      <c r="E277" s="151" t="s">
        <v>440</v>
      </c>
      <c r="F277" s="74">
        <v>45380</v>
      </c>
      <c r="G277" s="83">
        <v>766.22</v>
      </c>
      <c r="H277" s="151" t="s">
        <v>108</v>
      </c>
      <c r="I277">
        <v>2024</v>
      </c>
      <c r="J277" s="151" t="s">
        <v>344</v>
      </c>
      <c r="K277" s="151" t="s">
        <v>20</v>
      </c>
      <c r="L277">
        <v>3</v>
      </c>
      <c r="M277" s="151" t="s">
        <v>175</v>
      </c>
      <c r="N277" s="83">
        <v>43829.13</v>
      </c>
      <c r="O277" s="83">
        <v>148009.26</v>
      </c>
      <c r="P277">
        <v>0.296124</v>
      </c>
      <c r="Q277"/>
    </row>
    <row r="278" spans="1:17">
      <c r="A278" s="151" t="s">
        <v>77</v>
      </c>
      <c r="B278">
        <v>854</v>
      </c>
      <c r="C278">
        <v>11</v>
      </c>
      <c r="D278" s="151" t="s">
        <v>96</v>
      </c>
      <c r="E278" s="151" t="s">
        <v>440</v>
      </c>
      <c r="F278" s="74">
        <v>45379</v>
      </c>
      <c r="G278" s="83">
        <v>131</v>
      </c>
      <c r="H278" s="151" t="s">
        <v>108</v>
      </c>
      <c r="I278">
        <v>2024</v>
      </c>
      <c r="J278" s="151" t="s">
        <v>344</v>
      </c>
      <c r="K278" s="151" t="s">
        <v>20</v>
      </c>
      <c r="L278">
        <v>3</v>
      </c>
      <c r="M278" s="151" t="s">
        <v>174</v>
      </c>
      <c r="N278" s="83">
        <v>43829.13</v>
      </c>
      <c r="O278" s="83">
        <v>148009.26</v>
      </c>
      <c r="P278">
        <v>0.296124</v>
      </c>
      <c r="Q278"/>
    </row>
    <row r="279" spans="1:17">
      <c r="A279" s="151" t="s">
        <v>77</v>
      </c>
      <c r="B279">
        <v>855</v>
      </c>
      <c r="C279">
        <v>2</v>
      </c>
      <c r="D279" s="151" t="s">
        <v>621</v>
      </c>
      <c r="E279" s="151" t="s">
        <v>440</v>
      </c>
      <c r="F279" s="74">
        <v>45380</v>
      </c>
      <c r="G279" s="83">
        <v>57.59</v>
      </c>
      <c r="H279" s="151" t="s">
        <v>108</v>
      </c>
      <c r="I279">
        <v>2024</v>
      </c>
      <c r="J279" s="151" t="s">
        <v>344</v>
      </c>
      <c r="K279" s="151" t="s">
        <v>20</v>
      </c>
      <c r="L279">
        <v>3</v>
      </c>
      <c r="M279" s="151" t="s">
        <v>175</v>
      </c>
      <c r="N279" s="83">
        <v>43829.13</v>
      </c>
      <c r="O279" s="83">
        <v>148009.26</v>
      </c>
      <c r="P279">
        <v>0.296124</v>
      </c>
      <c r="Q279"/>
    </row>
    <row r="280" spans="1:17">
      <c r="A280" s="151" t="s">
        <v>77</v>
      </c>
      <c r="B280">
        <v>856</v>
      </c>
      <c r="C280">
        <v>19</v>
      </c>
      <c r="D280" s="151" t="s">
        <v>98</v>
      </c>
      <c r="E280" s="151" t="s">
        <v>440</v>
      </c>
      <c r="F280" s="74">
        <v>45380</v>
      </c>
      <c r="G280" s="83">
        <v>844.11</v>
      </c>
      <c r="H280" s="151" t="s">
        <v>108</v>
      </c>
      <c r="I280">
        <v>2024</v>
      </c>
      <c r="J280" s="151" t="s">
        <v>344</v>
      </c>
      <c r="K280" s="151" t="s">
        <v>20</v>
      </c>
      <c r="L280">
        <v>3</v>
      </c>
      <c r="M280" s="151" t="s">
        <v>175</v>
      </c>
      <c r="N280" s="83">
        <v>43829.13</v>
      </c>
      <c r="O280" s="83">
        <v>148009.26</v>
      </c>
      <c r="P280">
        <v>0.296124</v>
      </c>
      <c r="Q280"/>
    </row>
    <row r="281" spans="1:17">
      <c r="A281" s="151" t="s">
        <v>77</v>
      </c>
      <c r="B281">
        <v>857</v>
      </c>
      <c r="C281">
        <v>10</v>
      </c>
      <c r="D281" s="151" t="s">
        <v>847</v>
      </c>
      <c r="E281" s="151" t="s">
        <v>440</v>
      </c>
      <c r="F281" s="74">
        <v>45380</v>
      </c>
      <c r="G281" s="83">
        <v>387.77</v>
      </c>
      <c r="H281" s="151" t="s">
        <v>108</v>
      </c>
      <c r="I281">
        <v>2024</v>
      </c>
      <c r="J281" s="151" t="s">
        <v>344</v>
      </c>
      <c r="K281" s="151" t="s">
        <v>20</v>
      </c>
      <c r="L281">
        <v>3</v>
      </c>
      <c r="M281" s="151" t="s">
        <v>175</v>
      </c>
      <c r="N281" s="83">
        <v>43829.13</v>
      </c>
      <c r="O281" s="83">
        <v>148009.26</v>
      </c>
      <c r="P281">
        <v>0.296124</v>
      </c>
      <c r="Q281"/>
    </row>
    <row r="282" spans="1:17">
      <c r="A282" s="151" t="s">
        <v>77</v>
      </c>
      <c r="B282">
        <v>858</v>
      </c>
      <c r="C282">
        <v>22</v>
      </c>
      <c r="D282" s="151" t="s">
        <v>99</v>
      </c>
      <c r="E282" s="151" t="s">
        <v>440</v>
      </c>
      <c r="F282" s="74">
        <v>45380</v>
      </c>
      <c r="G282" s="83">
        <v>615.98</v>
      </c>
      <c r="H282" s="151" t="s">
        <v>108</v>
      </c>
      <c r="I282">
        <v>2024</v>
      </c>
      <c r="J282" s="151" t="s">
        <v>344</v>
      </c>
      <c r="K282" s="151" t="s">
        <v>20</v>
      </c>
      <c r="L282">
        <v>3</v>
      </c>
      <c r="M282" s="151" t="s">
        <v>175</v>
      </c>
      <c r="N282" s="83">
        <v>43829.13</v>
      </c>
      <c r="O282" s="83">
        <v>148009.26</v>
      </c>
      <c r="P282">
        <v>0.296124</v>
      </c>
      <c r="Q282"/>
    </row>
    <row r="283" spans="1:17">
      <c r="A283" s="151" t="s">
        <v>77</v>
      </c>
      <c r="B283">
        <v>859</v>
      </c>
      <c r="C283">
        <v>18</v>
      </c>
      <c r="D283" s="151" t="s">
        <v>1279</v>
      </c>
      <c r="E283" s="151" t="s">
        <v>440</v>
      </c>
      <c r="F283" s="74">
        <v>45379</v>
      </c>
      <c r="G283" s="83">
        <v>2520</v>
      </c>
      <c r="H283" s="151" t="s">
        <v>108</v>
      </c>
      <c r="I283">
        <v>2024</v>
      </c>
      <c r="J283" s="151" t="s">
        <v>344</v>
      </c>
      <c r="K283" s="151" t="s">
        <v>20</v>
      </c>
      <c r="L283">
        <v>3</v>
      </c>
      <c r="M283" s="151" t="s">
        <v>174</v>
      </c>
      <c r="N283" s="83">
        <v>43829.13</v>
      </c>
      <c r="O283" s="83">
        <v>148009.26</v>
      </c>
      <c r="P283">
        <v>0.296124</v>
      </c>
      <c r="Q283"/>
    </row>
    <row r="284" spans="1:17">
      <c r="A284" s="151" t="s">
        <v>77</v>
      </c>
      <c r="B284">
        <v>871</v>
      </c>
      <c r="C284">
        <v>25</v>
      </c>
      <c r="D284" s="151" t="s">
        <v>447</v>
      </c>
      <c r="E284" s="151" t="s">
        <v>440</v>
      </c>
      <c r="F284" s="74">
        <v>45379</v>
      </c>
      <c r="G284" s="83">
        <v>188.77</v>
      </c>
      <c r="H284" s="151" t="s">
        <v>108</v>
      </c>
      <c r="I284">
        <v>2024</v>
      </c>
      <c r="J284" s="151" t="s">
        <v>344</v>
      </c>
      <c r="K284" s="151" t="s">
        <v>20</v>
      </c>
      <c r="L284">
        <v>3</v>
      </c>
      <c r="M284" s="151" t="s">
        <v>174</v>
      </c>
      <c r="N284" s="83">
        <v>43829.13</v>
      </c>
      <c r="O284" s="83">
        <v>148009.26</v>
      </c>
      <c r="P284">
        <v>0.296124</v>
      </c>
      <c r="Q284"/>
    </row>
    <row r="285" spans="1:17">
      <c r="A285" s="151" t="s">
        <v>77</v>
      </c>
      <c r="B285">
        <v>872</v>
      </c>
      <c r="C285">
        <v>31</v>
      </c>
      <c r="D285" s="151" t="s">
        <v>443</v>
      </c>
      <c r="E285" s="151" t="s">
        <v>440</v>
      </c>
      <c r="F285" s="74">
        <v>45381</v>
      </c>
      <c r="G285" s="83">
        <v>174</v>
      </c>
      <c r="H285" s="151" t="s">
        <v>108</v>
      </c>
      <c r="I285">
        <v>2024</v>
      </c>
      <c r="J285" s="151" t="s">
        <v>344</v>
      </c>
      <c r="K285" s="151" t="s">
        <v>20</v>
      </c>
      <c r="L285">
        <v>3</v>
      </c>
      <c r="M285" s="151" t="s">
        <v>176</v>
      </c>
      <c r="N285" s="83">
        <v>43829.13</v>
      </c>
      <c r="O285" s="83">
        <v>148009.26</v>
      </c>
      <c r="P285">
        <v>0.296124</v>
      </c>
      <c r="Q285"/>
    </row>
    <row r="286" spans="1:17">
      <c r="A286" s="151" t="s">
        <v>77</v>
      </c>
      <c r="B286">
        <v>873</v>
      </c>
      <c r="C286">
        <v>31</v>
      </c>
      <c r="D286" s="151" t="s">
        <v>443</v>
      </c>
      <c r="E286" s="151" t="s">
        <v>440</v>
      </c>
      <c r="F286" s="74">
        <v>45374</v>
      </c>
      <c r="G286" s="83">
        <v>84.6</v>
      </c>
      <c r="H286" s="151" t="s">
        <v>108</v>
      </c>
      <c r="I286">
        <v>2024</v>
      </c>
      <c r="J286" s="151" t="s">
        <v>344</v>
      </c>
      <c r="K286" s="151" t="s">
        <v>20</v>
      </c>
      <c r="L286">
        <v>3</v>
      </c>
      <c r="M286" s="151" t="s">
        <v>177</v>
      </c>
      <c r="N286" s="83">
        <v>43829.13</v>
      </c>
      <c r="O286" s="83">
        <v>148009.26</v>
      </c>
      <c r="P286">
        <v>0.296124</v>
      </c>
      <c r="Q286"/>
    </row>
    <row r="287" spans="1:17">
      <c r="A287" s="151" t="s">
        <v>77</v>
      </c>
      <c r="B287">
        <v>874</v>
      </c>
      <c r="C287">
        <v>22</v>
      </c>
      <c r="D287" s="151" t="s">
        <v>99</v>
      </c>
      <c r="E287" s="151" t="s">
        <v>440</v>
      </c>
      <c r="F287" s="74">
        <v>45380</v>
      </c>
      <c r="G287" s="83">
        <v>212.5</v>
      </c>
      <c r="H287" s="151" t="s">
        <v>108</v>
      </c>
      <c r="I287">
        <v>2024</v>
      </c>
      <c r="J287" s="151" t="s">
        <v>344</v>
      </c>
      <c r="K287" s="151" t="s">
        <v>20</v>
      </c>
      <c r="L287">
        <v>3</v>
      </c>
      <c r="M287" s="151" t="s">
        <v>175</v>
      </c>
      <c r="N287" s="83">
        <v>43829.13</v>
      </c>
      <c r="O287" s="83">
        <v>148009.26</v>
      </c>
      <c r="P287">
        <v>0.296124</v>
      </c>
      <c r="Q287"/>
    </row>
    <row r="288" spans="1:17">
      <c r="A288" s="151" t="s">
        <v>77</v>
      </c>
      <c r="B288">
        <v>875</v>
      </c>
      <c r="C288">
        <v>19</v>
      </c>
      <c r="D288" s="151" t="s">
        <v>98</v>
      </c>
      <c r="E288" s="151" t="s">
        <v>440</v>
      </c>
      <c r="F288" s="74">
        <v>45381</v>
      </c>
      <c r="G288" s="83">
        <v>186.08</v>
      </c>
      <c r="H288" s="151" t="s">
        <v>108</v>
      </c>
      <c r="I288">
        <v>2024</v>
      </c>
      <c r="J288" s="151" t="s">
        <v>344</v>
      </c>
      <c r="K288" s="151" t="s">
        <v>20</v>
      </c>
      <c r="L288">
        <v>3</v>
      </c>
      <c r="M288" s="151" t="s">
        <v>176</v>
      </c>
      <c r="N288" s="83">
        <v>43829.13</v>
      </c>
      <c r="O288" s="83">
        <v>148009.26</v>
      </c>
      <c r="P288">
        <v>0.296124</v>
      </c>
      <c r="Q288"/>
    </row>
    <row r="289" spans="1:17">
      <c r="A289" s="151" t="s">
        <v>77</v>
      </c>
      <c r="B289">
        <v>877</v>
      </c>
      <c r="C289">
        <v>31</v>
      </c>
      <c r="D289" s="151" t="s">
        <v>443</v>
      </c>
      <c r="E289" s="151" t="s">
        <v>440</v>
      </c>
      <c r="F289" s="74">
        <v>45384</v>
      </c>
      <c r="G289" s="83">
        <v>130.09</v>
      </c>
      <c r="H289" s="151" t="s">
        <v>108</v>
      </c>
      <c r="I289">
        <v>2024</v>
      </c>
      <c r="J289" s="151" t="s">
        <v>345</v>
      </c>
      <c r="K289" s="151" t="s">
        <v>334</v>
      </c>
      <c r="L289">
        <v>4</v>
      </c>
      <c r="M289" s="151" t="s">
        <v>178</v>
      </c>
      <c r="N289" s="83">
        <v>33918.620000000003</v>
      </c>
      <c r="O289" s="83">
        <v>130583.32</v>
      </c>
      <c r="P289">
        <v>0.25974700000000001</v>
      </c>
      <c r="Q289"/>
    </row>
    <row r="290" spans="1:17">
      <c r="A290" s="151" t="s">
        <v>77</v>
      </c>
      <c r="B290">
        <v>892</v>
      </c>
      <c r="C290">
        <v>10</v>
      </c>
      <c r="D290" s="151" t="s">
        <v>847</v>
      </c>
      <c r="E290" s="151" t="s">
        <v>440</v>
      </c>
      <c r="F290" s="74">
        <v>45385</v>
      </c>
      <c r="G290" s="83">
        <v>294</v>
      </c>
      <c r="H290" s="151" t="s">
        <v>108</v>
      </c>
      <c r="I290">
        <v>2024</v>
      </c>
      <c r="J290" s="151" t="s">
        <v>345</v>
      </c>
      <c r="K290" s="151" t="s">
        <v>334</v>
      </c>
      <c r="L290">
        <v>4</v>
      </c>
      <c r="M290" s="151" t="s">
        <v>179</v>
      </c>
      <c r="N290" s="83">
        <v>33918.620000000003</v>
      </c>
      <c r="O290" s="83">
        <v>130583.32</v>
      </c>
      <c r="P290">
        <v>0.25974700000000001</v>
      </c>
      <c r="Q290"/>
    </row>
    <row r="291" spans="1:17">
      <c r="A291" s="151" t="s">
        <v>77</v>
      </c>
      <c r="B291">
        <v>893</v>
      </c>
      <c r="C291">
        <v>3</v>
      </c>
      <c r="D291" s="151" t="s">
        <v>93</v>
      </c>
      <c r="E291" s="151" t="s">
        <v>440</v>
      </c>
      <c r="F291" s="74">
        <v>45385</v>
      </c>
      <c r="G291" s="83">
        <v>1156.44</v>
      </c>
      <c r="H291" s="151" t="s">
        <v>108</v>
      </c>
      <c r="I291">
        <v>2024</v>
      </c>
      <c r="J291" s="151" t="s">
        <v>345</v>
      </c>
      <c r="K291" s="151" t="s">
        <v>334</v>
      </c>
      <c r="L291">
        <v>4</v>
      </c>
      <c r="M291" s="151" t="s">
        <v>179</v>
      </c>
      <c r="N291" s="83">
        <v>33918.620000000003</v>
      </c>
      <c r="O291" s="83">
        <v>130583.32</v>
      </c>
      <c r="P291">
        <v>0.25974700000000001</v>
      </c>
      <c r="Q291"/>
    </row>
    <row r="292" spans="1:17">
      <c r="A292" s="151" t="s">
        <v>77</v>
      </c>
      <c r="B292">
        <v>894</v>
      </c>
      <c r="C292">
        <v>15</v>
      </c>
      <c r="D292" s="151" t="s">
        <v>97</v>
      </c>
      <c r="E292" s="151" t="s">
        <v>440</v>
      </c>
      <c r="F292" s="74">
        <v>45385</v>
      </c>
      <c r="G292" s="83">
        <v>311.94</v>
      </c>
      <c r="H292" s="151" t="s">
        <v>108</v>
      </c>
      <c r="I292">
        <v>2024</v>
      </c>
      <c r="J292" s="151" t="s">
        <v>345</v>
      </c>
      <c r="K292" s="151" t="s">
        <v>334</v>
      </c>
      <c r="L292">
        <v>4</v>
      </c>
      <c r="M292" s="151" t="s">
        <v>179</v>
      </c>
      <c r="N292" s="83">
        <v>33918.620000000003</v>
      </c>
      <c r="O292" s="83">
        <v>130583.32</v>
      </c>
      <c r="P292">
        <v>0.25974700000000001</v>
      </c>
      <c r="Q292"/>
    </row>
    <row r="293" spans="1:17">
      <c r="A293" s="151" t="s">
        <v>77</v>
      </c>
      <c r="B293">
        <v>895</v>
      </c>
      <c r="C293">
        <v>19</v>
      </c>
      <c r="D293" s="151" t="s">
        <v>98</v>
      </c>
      <c r="E293" s="151" t="s">
        <v>440</v>
      </c>
      <c r="F293" s="74">
        <v>45385</v>
      </c>
      <c r="G293" s="83">
        <v>118.99</v>
      </c>
      <c r="H293" s="151" t="s">
        <v>108</v>
      </c>
      <c r="I293">
        <v>2024</v>
      </c>
      <c r="J293" s="151" t="s">
        <v>345</v>
      </c>
      <c r="K293" s="151" t="s">
        <v>334</v>
      </c>
      <c r="L293">
        <v>4</v>
      </c>
      <c r="M293" s="151" t="s">
        <v>179</v>
      </c>
      <c r="N293" s="83">
        <v>33918.620000000003</v>
      </c>
      <c r="O293" s="83">
        <v>130583.32</v>
      </c>
      <c r="P293">
        <v>0.25974700000000001</v>
      </c>
      <c r="Q293"/>
    </row>
    <row r="294" spans="1:17">
      <c r="A294" s="151" t="s">
        <v>77</v>
      </c>
      <c r="B294">
        <v>896</v>
      </c>
      <c r="C294">
        <v>31</v>
      </c>
      <c r="D294" s="151" t="s">
        <v>443</v>
      </c>
      <c r="E294" s="151" t="s">
        <v>440</v>
      </c>
      <c r="F294" s="74">
        <v>45385</v>
      </c>
      <c r="G294" s="83">
        <v>271.45</v>
      </c>
      <c r="H294" s="151" t="s">
        <v>108</v>
      </c>
      <c r="I294">
        <v>2024</v>
      </c>
      <c r="J294" s="151" t="s">
        <v>345</v>
      </c>
      <c r="K294" s="151" t="s">
        <v>334</v>
      </c>
      <c r="L294">
        <v>4</v>
      </c>
      <c r="M294" s="151" t="s">
        <v>179</v>
      </c>
      <c r="N294" s="83">
        <v>33918.620000000003</v>
      </c>
      <c r="O294" s="83">
        <v>130583.32</v>
      </c>
      <c r="P294">
        <v>0.25974700000000001</v>
      </c>
      <c r="Q294"/>
    </row>
    <row r="295" spans="1:17">
      <c r="A295" s="151" t="s">
        <v>77</v>
      </c>
      <c r="B295">
        <v>897</v>
      </c>
      <c r="C295">
        <v>7</v>
      </c>
      <c r="D295" s="151" t="s">
        <v>94</v>
      </c>
      <c r="E295" s="151" t="s">
        <v>440</v>
      </c>
      <c r="F295" s="74">
        <v>45386</v>
      </c>
      <c r="G295" s="83">
        <v>222.75</v>
      </c>
      <c r="H295" s="151" t="s">
        <v>108</v>
      </c>
      <c r="I295">
        <v>2024</v>
      </c>
      <c r="J295" s="151" t="s">
        <v>345</v>
      </c>
      <c r="K295" s="151" t="s">
        <v>334</v>
      </c>
      <c r="L295">
        <v>4</v>
      </c>
      <c r="M295" s="151" t="s">
        <v>228</v>
      </c>
      <c r="N295" s="83">
        <v>33918.620000000003</v>
      </c>
      <c r="O295" s="83">
        <v>130583.32</v>
      </c>
      <c r="P295">
        <v>0.25974700000000001</v>
      </c>
      <c r="Q295"/>
    </row>
    <row r="296" spans="1:17">
      <c r="A296" s="151" t="s">
        <v>77</v>
      </c>
      <c r="B296">
        <v>907</v>
      </c>
      <c r="C296">
        <v>31</v>
      </c>
      <c r="D296" s="151" t="s">
        <v>443</v>
      </c>
      <c r="E296" s="151" t="s">
        <v>440</v>
      </c>
      <c r="F296" s="74">
        <v>45387</v>
      </c>
      <c r="G296" s="83">
        <v>824.68</v>
      </c>
      <c r="H296" s="151" t="s">
        <v>108</v>
      </c>
      <c r="I296">
        <v>2024</v>
      </c>
      <c r="J296" s="151" t="s">
        <v>345</v>
      </c>
      <c r="K296" s="151" t="s">
        <v>334</v>
      </c>
      <c r="L296">
        <v>4</v>
      </c>
      <c r="M296" s="151" t="s">
        <v>180</v>
      </c>
      <c r="N296" s="83">
        <v>33918.620000000003</v>
      </c>
      <c r="O296" s="83">
        <v>130583.32</v>
      </c>
      <c r="P296">
        <v>0.25974700000000001</v>
      </c>
      <c r="Q296"/>
    </row>
    <row r="297" spans="1:17">
      <c r="A297" s="151" t="s">
        <v>77</v>
      </c>
      <c r="B297">
        <v>908</v>
      </c>
      <c r="C297">
        <v>15</v>
      </c>
      <c r="D297" s="151" t="s">
        <v>97</v>
      </c>
      <c r="E297" s="151" t="s">
        <v>440</v>
      </c>
      <c r="F297" s="74">
        <v>45387</v>
      </c>
      <c r="G297" s="83">
        <v>804.77</v>
      </c>
      <c r="H297" s="151" t="s">
        <v>108</v>
      </c>
      <c r="I297">
        <v>2024</v>
      </c>
      <c r="J297" s="151" t="s">
        <v>345</v>
      </c>
      <c r="K297" s="151" t="s">
        <v>334</v>
      </c>
      <c r="L297">
        <v>4</v>
      </c>
      <c r="M297" s="151" t="s">
        <v>180</v>
      </c>
      <c r="N297" s="83">
        <v>33918.620000000003</v>
      </c>
      <c r="O297" s="83">
        <v>130583.32</v>
      </c>
      <c r="P297">
        <v>0.25974700000000001</v>
      </c>
      <c r="Q297"/>
    </row>
    <row r="298" spans="1:17">
      <c r="A298" s="151" t="s">
        <v>77</v>
      </c>
      <c r="B298">
        <v>909</v>
      </c>
      <c r="C298">
        <v>19</v>
      </c>
      <c r="D298" s="151" t="s">
        <v>98</v>
      </c>
      <c r="E298" s="151" t="s">
        <v>440</v>
      </c>
      <c r="F298" s="74">
        <v>45387</v>
      </c>
      <c r="G298" s="83">
        <v>1217.68</v>
      </c>
      <c r="H298" s="151" t="s">
        <v>108</v>
      </c>
      <c r="I298">
        <v>2024</v>
      </c>
      <c r="J298" s="151" t="s">
        <v>345</v>
      </c>
      <c r="K298" s="151" t="s">
        <v>334</v>
      </c>
      <c r="L298">
        <v>4</v>
      </c>
      <c r="M298" s="151" t="s">
        <v>180</v>
      </c>
      <c r="N298" s="83">
        <v>33918.620000000003</v>
      </c>
      <c r="O298" s="83">
        <v>130583.32</v>
      </c>
      <c r="P298">
        <v>0.25974700000000001</v>
      </c>
      <c r="Q298"/>
    </row>
    <row r="299" spans="1:17">
      <c r="A299" s="151" t="s">
        <v>77</v>
      </c>
      <c r="B299">
        <v>910</v>
      </c>
      <c r="C299">
        <v>17</v>
      </c>
      <c r="D299" s="151" t="s">
        <v>82</v>
      </c>
      <c r="E299" s="151" t="s">
        <v>440</v>
      </c>
      <c r="F299" s="74">
        <v>45387</v>
      </c>
      <c r="G299" s="83">
        <v>224.36</v>
      </c>
      <c r="H299" s="151" t="s">
        <v>108</v>
      </c>
      <c r="I299">
        <v>2024</v>
      </c>
      <c r="J299" s="151" t="s">
        <v>345</v>
      </c>
      <c r="K299" s="151" t="s">
        <v>334</v>
      </c>
      <c r="L299">
        <v>4</v>
      </c>
      <c r="M299" s="151" t="s">
        <v>180</v>
      </c>
      <c r="N299" s="83">
        <v>33918.620000000003</v>
      </c>
      <c r="O299" s="83">
        <v>130583.32</v>
      </c>
      <c r="P299">
        <v>0.25974700000000001</v>
      </c>
      <c r="Q299"/>
    </row>
    <row r="300" spans="1:17">
      <c r="A300" s="151" t="s">
        <v>77</v>
      </c>
      <c r="B300">
        <v>911</v>
      </c>
      <c r="C300">
        <v>2</v>
      </c>
      <c r="D300" s="151" t="s">
        <v>621</v>
      </c>
      <c r="E300" s="151" t="s">
        <v>440</v>
      </c>
      <c r="F300" s="74">
        <v>45387</v>
      </c>
      <c r="G300" s="83">
        <v>185.09</v>
      </c>
      <c r="H300" s="151" t="s">
        <v>108</v>
      </c>
      <c r="I300">
        <v>2024</v>
      </c>
      <c r="J300" s="151" t="s">
        <v>345</v>
      </c>
      <c r="K300" s="151" t="s">
        <v>334</v>
      </c>
      <c r="L300">
        <v>4</v>
      </c>
      <c r="M300" s="151" t="s">
        <v>180</v>
      </c>
      <c r="N300" s="83">
        <v>33918.620000000003</v>
      </c>
      <c r="O300" s="83">
        <v>130583.32</v>
      </c>
      <c r="P300">
        <v>0.25974700000000001</v>
      </c>
      <c r="Q300"/>
    </row>
    <row r="301" spans="1:17">
      <c r="A301" s="151" t="s">
        <v>77</v>
      </c>
      <c r="B301">
        <v>912</v>
      </c>
      <c r="C301">
        <v>206</v>
      </c>
      <c r="D301" s="151" t="s">
        <v>1280</v>
      </c>
      <c r="E301" s="151" t="s">
        <v>440</v>
      </c>
      <c r="F301" s="74">
        <v>45387</v>
      </c>
      <c r="G301" s="83">
        <v>738.61</v>
      </c>
      <c r="H301" s="151" t="s">
        <v>108</v>
      </c>
      <c r="I301">
        <v>2024</v>
      </c>
      <c r="J301" s="151" t="s">
        <v>345</v>
      </c>
      <c r="K301" s="151" t="s">
        <v>334</v>
      </c>
      <c r="L301">
        <v>4</v>
      </c>
      <c r="M301" s="151" t="s">
        <v>180</v>
      </c>
      <c r="N301" s="83">
        <v>33918.620000000003</v>
      </c>
      <c r="O301" s="83">
        <v>130583.32</v>
      </c>
      <c r="P301">
        <v>0.25974700000000001</v>
      </c>
      <c r="Q301"/>
    </row>
    <row r="302" spans="1:17">
      <c r="A302" s="151" t="s">
        <v>77</v>
      </c>
      <c r="B302">
        <v>913</v>
      </c>
      <c r="C302">
        <v>22</v>
      </c>
      <c r="D302" s="151" t="s">
        <v>99</v>
      </c>
      <c r="E302" s="151" t="s">
        <v>440</v>
      </c>
      <c r="F302" s="74">
        <v>45387</v>
      </c>
      <c r="G302" s="83">
        <v>369.64</v>
      </c>
      <c r="H302" s="151" t="s">
        <v>108</v>
      </c>
      <c r="I302">
        <v>2024</v>
      </c>
      <c r="J302" s="151" t="s">
        <v>345</v>
      </c>
      <c r="K302" s="151" t="s">
        <v>334</v>
      </c>
      <c r="L302">
        <v>4</v>
      </c>
      <c r="M302" s="151" t="s">
        <v>180</v>
      </c>
      <c r="N302" s="83">
        <v>33918.620000000003</v>
      </c>
      <c r="O302" s="83">
        <v>130583.32</v>
      </c>
      <c r="P302">
        <v>0.25974700000000001</v>
      </c>
      <c r="Q302"/>
    </row>
    <row r="303" spans="1:17">
      <c r="A303" s="151" t="s">
        <v>77</v>
      </c>
      <c r="B303">
        <v>941</v>
      </c>
      <c r="C303">
        <v>3</v>
      </c>
      <c r="D303" s="151" t="s">
        <v>93</v>
      </c>
      <c r="E303" s="151" t="s">
        <v>440</v>
      </c>
      <c r="F303" s="74">
        <v>45390</v>
      </c>
      <c r="G303" s="83">
        <v>239.81</v>
      </c>
      <c r="H303" s="151" t="s">
        <v>108</v>
      </c>
      <c r="I303">
        <v>2024</v>
      </c>
      <c r="J303" s="151" t="s">
        <v>345</v>
      </c>
      <c r="K303" s="151" t="s">
        <v>334</v>
      </c>
      <c r="L303">
        <v>4</v>
      </c>
      <c r="M303" s="151" t="s">
        <v>116</v>
      </c>
      <c r="N303" s="83">
        <v>33918.620000000003</v>
      </c>
      <c r="O303" s="83">
        <v>130583.32</v>
      </c>
      <c r="P303">
        <v>0.25974700000000001</v>
      </c>
      <c r="Q303"/>
    </row>
    <row r="304" spans="1:17">
      <c r="A304" s="151" t="s">
        <v>77</v>
      </c>
      <c r="B304">
        <v>942</v>
      </c>
      <c r="C304">
        <v>31</v>
      </c>
      <c r="D304" s="151" t="s">
        <v>443</v>
      </c>
      <c r="E304" s="151" t="s">
        <v>440</v>
      </c>
      <c r="F304" s="74">
        <v>45390</v>
      </c>
      <c r="G304" s="83">
        <v>433.92</v>
      </c>
      <c r="H304" s="151" t="s">
        <v>108</v>
      </c>
      <c r="I304">
        <v>2024</v>
      </c>
      <c r="J304" s="151" t="s">
        <v>345</v>
      </c>
      <c r="K304" s="151" t="s">
        <v>334</v>
      </c>
      <c r="L304">
        <v>4</v>
      </c>
      <c r="M304" s="151" t="s">
        <v>116</v>
      </c>
      <c r="N304" s="83">
        <v>33918.620000000003</v>
      </c>
      <c r="O304" s="83">
        <v>130583.32</v>
      </c>
      <c r="P304">
        <v>0.25974700000000001</v>
      </c>
      <c r="Q304"/>
    </row>
    <row r="305" spans="1:17">
      <c r="A305" s="151" t="s">
        <v>77</v>
      </c>
      <c r="B305">
        <v>943</v>
      </c>
      <c r="C305">
        <v>31</v>
      </c>
      <c r="D305" s="151" t="s">
        <v>443</v>
      </c>
      <c r="E305" s="151" t="s">
        <v>440</v>
      </c>
      <c r="F305" s="74">
        <v>45391</v>
      </c>
      <c r="G305" s="83">
        <v>638.16999999999996</v>
      </c>
      <c r="H305" s="151" t="s">
        <v>108</v>
      </c>
      <c r="I305">
        <v>2024</v>
      </c>
      <c r="J305" s="151" t="s">
        <v>345</v>
      </c>
      <c r="K305" s="151" t="s">
        <v>334</v>
      </c>
      <c r="L305">
        <v>4</v>
      </c>
      <c r="M305" s="151" t="s">
        <v>117</v>
      </c>
      <c r="N305" s="83">
        <v>33918.620000000003</v>
      </c>
      <c r="O305" s="83">
        <v>130583.32</v>
      </c>
      <c r="P305">
        <v>0.25974700000000001</v>
      </c>
      <c r="Q305"/>
    </row>
    <row r="306" spans="1:17">
      <c r="A306" s="151" t="s">
        <v>77</v>
      </c>
      <c r="B306">
        <v>944</v>
      </c>
      <c r="C306">
        <v>17</v>
      </c>
      <c r="D306" s="151" t="s">
        <v>82</v>
      </c>
      <c r="E306" s="151" t="s">
        <v>440</v>
      </c>
      <c r="F306" s="74">
        <v>45391</v>
      </c>
      <c r="G306" s="83">
        <v>60.08</v>
      </c>
      <c r="H306" s="151" t="s">
        <v>108</v>
      </c>
      <c r="I306">
        <v>2024</v>
      </c>
      <c r="J306" s="151" t="s">
        <v>345</v>
      </c>
      <c r="K306" s="151" t="s">
        <v>334</v>
      </c>
      <c r="L306">
        <v>4</v>
      </c>
      <c r="M306" s="151" t="s">
        <v>117</v>
      </c>
      <c r="N306" s="83">
        <v>33918.620000000003</v>
      </c>
      <c r="O306" s="83">
        <v>130583.32</v>
      </c>
      <c r="P306">
        <v>0.25974700000000001</v>
      </c>
      <c r="Q306"/>
    </row>
    <row r="307" spans="1:17">
      <c r="A307" s="151" t="s">
        <v>77</v>
      </c>
      <c r="B307">
        <v>951</v>
      </c>
      <c r="C307">
        <v>31</v>
      </c>
      <c r="D307" s="151" t="s">
        <v>443</v>
      </c>
      <c r="E307" s="151" t="s">
        <v>440</v>
      </c>
      <c r="F307" s="74">
        <v>45392</v>
      </c>
      <c r="G307" s="83">
        <v>237.35</v>
      </c>
      <c r="H307" s="151" t="s">
        <v>108</v>
      </c>
      <c r="I307">
        <v>2024</v>
      </c>
      <c r="J307" s="151" t="s">
        <v>345</v>
      </c>
      <c r="K307" s="151" t="s">
        <v>334</v>
      </c>
      <c r="L307">
        <v>4</v>
      </c>
      <c r="M307" s="151" t="s">
        <v>118</v>
      </c>
      <c r="N307" s="83">
        <v>33918.620000000003</v>
      </c>
      <c r="O307" s="83">
        <v>130583.32</v>
      </c>
      <c r="P307">
        <v>0.25974700000000001</v>
      </c>
      <c r="Q307"/>
    </row>
    <row r="308" spans="1:17">
      <c r="A308" s="151" t="s">
        <v>77</v>
      </c>
      <c r="B308">
        <v>952</v>
      </c>
      <c r="C308">
        <v>15</v>
      </c>
      <c r="D308" s="151" t="s">
        <v>97</v>
      </c>
      <c r="E308" s="151" t="s">
        <v>440</v>
      </c>
      <c r="F308" s="74">
        <v>45392</v>
      </c>
      <c r="G308" s="83">
        <v>176.22</v>
      </c>
      <c r="H308" s="151" t="s">
        <v>108</v>
      </c>
      <c r="I308">
        <v>2024</v>
      </c>
      <c r="J308" s="151" t="s">
        <v>345</v>
      </c>
      <c r="K308" s="151" t="s">
        <v>334</v>
      </c>
      <c r="L308">
        <v>4</v>
      </c>
      <c r="M308" s="151" t="s">
        <v>118</v>
      </c>
      <c r="N308" s="83">
        <v>33918.620000000003</v>
      </c>
      <c r="O308" s="83">
        <v>130583.32</v>
      </c>
      <c r="P308">
        <v>0.25974700000000001</v>
      </c>
      <c r="Q308"/>
    </row>
    <row r="309" spans="1:17">
      <c r="A309" s="151" t="s">
        <v>77</v>
      </c>
      <c r="B309">
        <v>953</v>
      </c>
      <c r="C309">
        <v>3</v>
      </c>
      <c r="D309" s="151" t="s">
        <v>93</v>
      </c>
      <c r="E309" s="151" t="s">
        <v>440</v>
      </c>
      <c r="F309" s="74">
        <v>45392</v>
      </c>
      <c r="G309" s="83">
        <v>491.61</v>
      </c>
      <c r="H309" s="151" t="s">
        <v>108</v>
      </c>
      <c r="I309">
        <v>2024</v>
      </c>
      <c r="J309" s="151" t="s">
        <v>345</v>
      </c>
      <c r="K309" s="151" t="s">
        <v>334</v>
      </c>
      <c r="L309">
        <v>4</v>
      </c>
      <c r="M309" s="151" t="s">
        <v>118</v>
      </c>
      <c r="N309" s="83">
        <v>33918.620000000003</v>
      </c>
      <c r="O309" s="83">
        <v>130583.32</v>
      </c>
      <c r="P309">
        <v>0.25974700000000001</v>
      </c>
      <c r="Q309"/>
    </row>
    <row r="310" spans="1:17">
      <c r="A310" s="151" t="s">
        <v>77</v>
      </c>
      <c r="B310">
        <v>954</v>
      </c>
      <c r="C310">
        <v>206</v>
      </c>
      <c r="D310" s="151" t="s">
        <v>1280</v>
      </c>
      <c r="E310" s="151" t="s">
        <v>440</v>
      </c>
      <c r="F310" s="74">
        <v>45392</v>
      </c>
      <c r="G310" s="83">
        <v>320.52999999999997</v>
      </c>
      <c r="H310" s="151" t="s">
        <v>108</v>
      </c>
      <c r="I310">
        <v>2024</v>
      </c>
      <c r="J310" s="151" t="s">
        <v>345</v>
      </c>
      <c r="K310" s="151" t="s">
        <v>334</v>
      </c>
      <c r="L310">
        <v>4</v>
      </c>
      <c r="M310" s="151" t="s">
        <v>118</v>
      </c>
      <c r="N310" s="83">
        <v>33918.620000000003</v>
      </c>
      <c r="O310" s="83">
        <v>130583.32</v>
      </c>
      <c r="P310">
        <v>0.25974700000000001</v>
      </c>
      <c r="Q310"/>
    </row>
    <row r="311" spans="1:17">
      <c r="A311" s="151" t="s">
        <v>77</v>
      </c>
      <c r="B311">
        <v>955</v>
      </c>
      <c r="C311">
        <v>7</v>
      </c>
      <c r="D311" s="151" t="s">
        <v>94</v>
      </c>
      <c r="E311" s="151" t="s">
        <v>440</v>
      </c>
      <c r="F311" s="74">
        <v>45390</v>
      </c>
      <c r="G311" s="83">
        <v>86.25</v>
      </c>
      <c r="H311" s="151" t="s">
        <v>108</v>
      </c>
      <c r="I311">
        <v>2024</v>
      </c>
      <c r="J311" s="151" t="s">
        <v>345</v>
      </c>
      <c r="K311" s="151" t="s">
        <v>334</v>
      </c>
      <c r="L311">
        <v>4</v>
      </c>
      <c r="M311" s="151" t="s">
        <v>116</v>
      </c>
      <c r="N311" s="83">
        <v>33918.620000000003</v>
      </c>
      <c r="O311" s="83">
        <v>130583.32</v>
      </c>
      <c r="P311">
        <v>0.25974700000000001</v>
      </c>
      <c r="Q311"/>
    </row>
    <row r="312" spans="1:17">
      <c r="A312" s="151" t="s">
        <v>77</v>
      </c>
      <c r="B312">
        <v>956</v>
      </c>
      <c r="C312">
        <v>22</v>
      </c>
      <c r="D312" s="151" t="s">
        <v>99</v>
      </c>
      <c r="E312" s="151" t="s">
        <v>440</v>
      </c>
      <c r="F312" s="74">
        <v>45391</v>
      </c>
      <c r="G312" s="83">
        <v>197.76</v>
      </c>
      <c r="H312" s="151" t="s">
        <v>108</v>
      </c>
      <c r="I312">
        <v>2024</v>
      </c>
      <c r="J312" s="151" t="s">
        <v>345</v>
      </c>
      <c r="K312" s="151" t="s">
        <v>334</v>
      </c>
      <c r="L312">
        <v>4</v>
      </c>
      <c r="M312" s="151" t="s">
        <v>117</v>
      </c>
      <c r="N312" s="83">
        <v>33918.620000000003</v>
      </c>
      <c r="O312" s="83">
        <v>130583.32</v>
      </c>
      <c r="P312">
        <v>0.25974700000000001</v>
      </c>
      <c r="Q312"/>
    </row>
    <row r="313" spans="1:17">
      <c r="A313" s="151" t="s">
        <v>77</v>
      </c>
      <c r="B313">
        <v>957</v>
      </c>
      <c r="C313">
        <v>19</v>
      </c>
      <c r="D313" s="151" t="s">
        <v>98</v>
      </c>
      <c r="E313" s="151" t="s">
        <v>440</v>
      </c>
      <c r="F313" s="74">
        <v>45390</v>
      </c>
      <c r="G313" s="83">
        <v>288.68</v>
      </c>
      <c r="H313" s="151" t="s">
        <v>108</v>
      </c>
      <c r="I313">
        <v>2024</v>
      </c>
      <c r="J313" s="151" t="s">
        <v>345</v>
      </c>
      <c r="K313" s="151" t="s">
        <v>334</v>
      </c>
      <c r="L313">
        <v>4</v>
      </c>
      <c r="M313" s="151" t="s">
        <v>116</v>
      </c>
      <c r="N313" s="83">
        <v>33918.620000000003</v>
      </c>
      <c r="O313" s="83">
        <v>130583.32</v>
      </c>
      <c r="P313">
        <v>0.25974700000000001</v>
      </c>
      <c r="Q313"/>
    </row>
    <row r="314" spans="1:17">
      <c r="A314" s="151" t="s">
        <v>77</v>
      </c>
      <c r="B314">
        <v>958</v>
      </c>
      <c r="C314">
        <v>19</v>
      </c>
      <c r="D314" s="151" t="s">
        <v>98</v>
      </c>
      <c r="E314" s="151" t="s">
        <v>440</v>
      </c>
      <c r="F314" s="74">
        <v>45391</v>
      </c>
      <c r="G314" s="83">
        <v>433.92</v>
      </c>
      <c r="H314" s="151" t="s">
        <v>108</v>
      </c>
      <c r="I314">
        <v>2024</v>
      </c>
      <c r="J314" s="151" t="s">
        <v>345</v>
      </c>
      <c r="K314" s="151" t="s">
        <v>334</v>
      </c>
      <c r="L314">
        <v>4</v>
      </c>
      <c r="M314" s="151" t="s">
        <v>117</v>
      </c>
      <c r="N314" s="83">
        <v>33918.620000000003</v>
      </c>
      <c r="O314" s="83">
        <v>130583.32</v>
      </c>
      <c r="P314">
        <v>0.25974700000000001</v>
      </c>
      <c r="Q314"/>
    </row>
    <row r="315" spans="1:17">
      <c r="A315" s="151" t="s">
        <v>77</v>
      </c>
      <c r="B315">
        <v>959</v>
      </c>
      <c r="C315">
        <v>25</v>
      </c>
      <c r="D315" s="151" t="s">
        <v>447</v>
      </c>
      <c r="E315" s="151" t="s">
        <v>440</v>
      </c>
      <c r="F315" s="74">
        <v>45390</v>
      </c>
      <c r="G315" s="83">
        <v>808.38</v>
      </c>
      <c r="H315" s="151" t="s">
        <v>108</v>
      </c>
      <c r="I315">
        <v>2024</v>
      </c>
      <c r="J315" s="151" t="s">
        <v>345</v>
      </c>
      <c r="K315" s="151" t="s">
        <v>334</v>
      </c>
      <c r="L315">
        <v>4</v>
      </c>
      <c r="M315" s="151" t="s">
        <v>116</v>
      </c>
      <c r="N315" s="83">
        <v>33918.620000000003</v>
      </c>
      <c r="O315" s="83">
        <v>130583.32</v>
      </c>
      <c r="P315">
        <v>0.25974700000000001</v>
      </c>
      <c r="Q315"/>
    </row>
    <row r="316" spans="1:17">
      <c r="A316" s="151" t="s">
        <v>77</v>
      </c>
      <c r="B316">
        <v>960</v>
      </c>
      <c r="C316">
        <v>31</v>
      </c>
      <c r="D316" s="151" t="s">
        <v>443</v>
      </c>
      <c r="E316" s="151" t="s">
        <v>440</v>
      </c>
      <c r="F316" s="74">
        <v>45388</v>
      </c>
      <c r="G316" s="83">
        <v>86.4</v>
      </c>
      <c r="H316" s="151" t="s">
        <v>108</v>
      </c>
      <c r="I316">
        <v>2024</v>
      </c>
      <c r="J316" s="151" t="s">
        <v>345</v>
      </c>
      <c r="K316" s="151" t="s">
        <v>334</v>
      </c>
      <c r="L316">
        <v>4</v>
      </c>
      <c r="M316" s="151" t="s">
        <v>181</v>
      </c>
      <c r="N316" s="83">
        <v>33918.620000000003</v>
      </c>
      <c r="O316" s="83">
        <v>130583.32</v>
      </c>
      <c r="P316">
        <v>0.25974700000000001</v>
      </c>
      <c r="Q316"/>
    </row>
    <row r="317" spans="1:17">
      <c r="A317" s="151" t="s">
        <v>77</v>
      </c>
      <c r="B317">
        <v>961</v>
      </c>
      <c r="C317">
        <v>10</v>
      </c>
      <c r="D317" s="151" t="s">
        <v>847</v>
      </c>
      <c r="E317" s="151" t="s">
        <v>440</v>
      </c>
      <c r="F317" s="74">
        <v>45390</v>
      </c>
      <c r="G317" s="83">
        <v>629.5</v>
      </c>
      <c r="H317" s="151" t="s">
        <v>108</v>
      </c>
      <c r="I317">
        <v>2024</v>
      </c>
      <c r="J317" s="151" t="s">
        <v>345</v>
      </c>
      <c r="K317" s="151" t="s">
        <v>334</v>
      </c>
      <c r="L317">
        <v>4</v>
      </c>
      <c r="M317" s="151" t="s">
        <v>116</v>
      </c>
      <c r="N317" s="83">
        <v>33918.620000000003</v>
      </c>
      <c r="O317" s="83">
        <v>130583.32</v>
      </c>
      <c r="P317">
        <v>0.25974700000000001</v>
      </c>
      <c r="Q317"/>
    </row>
    <row r="318" spans="1:17">
      <c r="A318" s="151" t="s">
        <v>77</v>
      </c>
      <c r="B318">
        <v>962</v>
      </c>
      <c r="C318">
        <v>28</v>
      </c>
      <c r="D318" s="151" t="s">
        <v>109</v>
      </c>
      <c r="E318" s="151" t="s">
        <v>440</v>
      </c>
      <c r="F318" s="74">
        <v>45386</v>
      </c>
      <c r="G318" s="83">
        <v>1743.9</v>
      </c>
      <c r="H318" s="151" t="s">
        <v>108</v>
      </c>
      <c r="I318">
        <v>2024</v>
      </c>
      <c r="J318" s="151" t="s">
        <v>345</v>
      </c>
      <c r="K318" s="151" t="s">
        <v>334</v>
      </c>
      <c r="L318">
        <v>4</v>
      </c>
      <c r="M318" s="151" t="s">
        <v>228</v>
      </c>
      <c r="N318" s="83">
        <v>33918.620000000003</v>
      </c>
      <c r="O318" s="83">
        <v>130583.32</v>
      </c>
      <c r="P318">
        <v>0.25974700000000001</v>
      </c>
      <c r="Q318"/>
    </row>
    <row r="319" spans="1:17">
      <c r="A319" s="151" t="s">
        <v>77</v>
      </c>
      <c r="B319">
        <v>963</v>
      </c>
      <c r="C319">
        <v>4</v>
      </c>
      <c r="D319" s="151" t="s">
        <v>444</v>
      </c>
      <c r="E319" s="151" t="s">
        <v>440</v>
      </c>
      <c r="F319" s="74">
        <v>45390</v>
      </c>
      <c r="G319" s="83">
        <v>380.87</v>
      </c>
      <c r="H319" s="151" t="s">
        <v>108</v>
      </c>
      <c r="I319">
        <v>2024</v>
      </c>
      <c r="J319" s="151" t="s">
        <v>345</v>
      </c>
      <c r="K319" s="151" t="s">
        <v>334</v>
      </c>
      <c r="L319">
        <v>4</v>
      </c>
      <c r="M319" s="151" t="s">
        <v>116</v>
      </c>
      <c r="N319" s="83">
        <v>33918.620000000003</v>
      </c>
      <c r="O319" s="83">
        <v>130583.32</v>
      </c>
      <c r="P319">
        <v>0.25974700000000001</v>
      </c>
      <c r="Q319"/>
    </row>
    <row r="320" spans="1:17">
      <c r="A320" s="151" t="s">
        <v>77</v>
      </c>
      <c r="B320">
        <v>964</v>
      </c>
      <c r="C320">
        <v>9</v>
      </c>
      <c r="D320" s="151" t="s">
        <v>838</v>
      </c>
      <c r="E320" s="151" t="s">
        <v>440</v>
      </c>
      <c r="F320" s="74">
        <v>45384</v>
      </c>
      <c r="G320" s="83">
        <v>649.74</v>
      </c>
      <c r="H320" s="151" t="s">
        <v>108</v>
      </c>
      <c r="I320">
        <v>2024</v>
      </c>
      <c r="J320" s="151" t="s">
        <v>345</v>
      </c>
      <c r="K320" s="151" t="s">
        <v>334</v>
      </c>
      <c r="L320">
        <v>4</v>
      </c>
      <c r="M320" s="151" t="s">
        <v>178</v>
      </c>
      <c r="N320" s="83">
        <v>33918.620000000003</v>
      </c>
      <c r="O320" s="83">
        <v>130583.32</v>
      </c>
      <c r="P320">
        <v>0.25974700000000001</v>
      </c>
      <c r="Q320"/>
    </row>
    <row r="321" spans="1:17">
      <c r="A321" s="151" t="s">
        <v>77</v>
      </c>
      <c r="B321">
        <v>967</v>
      </c>
      <c r="C321">
        <v>193</v>
      </c>
      <c r="D321" s="151" t="s">
        <v>446</v>
      </c>
      <c r="E321" s="151" t="s">
        <v>440</v>
      </c>
      <c r="F321" s="74">
        <v>45392</v>
      </c>
      <c r="G321" s="83">
        <v>339.1</v>
      </c>
      <c r="H321" s="151" t="s">
        <v>108</v>
      </c>
      <c r="I321">
        <v>2024</v>
      </c>
      <c r="J321" s="151" t="s">
        <v>345</v>
      </c>
      <c r="K321" s="151" t="s">
        <v>334</v>
      </c>
      <c r="L321">
        <v>4</v>
      </c>
      <c r="M321" s="151" t="s">
        <v>118</v>
      </c>
      <c r="N321" s="83">
        <v>33918.620000000003</v>
      </c>
      <c r="O321" s="83">
        <v>130583.32</v>
      </c>
      <c r="P321">
        <v>0.25974700000000001</v>
      </c>
      <c r="Q321"/>
    </row>
    <row r="322" spans="1:17">
      <c r="A322" s="151" t="s">
        <v>77</v>
      </c>
      <c r="B322">
        <v>976</v>
      </c>
      <c r="C322">
        <v>15</v>
      </c>
      <c r="D322" s="151" t="s">
        <v>97</v>
      </c>
      <c r="E322" s="151" t="s">
        <v>440</v>
      </c>
      <c r="F322" s="74">
        <v>45393</v>
      </c>
      <c r="G322" s="83">
        <v>608.84</v>
      </c>
      <c r="H322" s="151" t="s">
        <v>108</v>
      </c>
      <c r="I322">
        <v>2024</v>
      </c>
      <c r="J322" s="151" t="s">
        <v>345</v>
      </c>
      <c r="K322" s="151" t="s">
        <v>334</v>
      </c>
      <c r="L322">
        <v>4</v>
      </c>
      <c r="M322" s="151" t="s">
        <v>119</v>
      </c>
      <c r="N322" s="83">
        <v>33918.620000000003</v>
      </c>
      <c r="O322" s="83">
        <v>130583.32</v>
      </c>
      <c r="P322">
        <v>0.25974700000000001</v>
      </c>
      <c r="Q322"/>
    </row>
    <row r="323" spans="1:17">
      <c r="A323" s="151" t="s">
        <v>77</v>
      </c>
      <c r="B323">
        <v>977</v>
      </c>
      <c r="C323">
        <v>19</v>
      </c>
      <c r="D323" s="151" t="s">
        <v>98</v>
      </c>
      <c r="E323" s="151" t="s">
        <v>440</v>
      </c>
      <c r="F323" s="74">
        <v>45393</v>
      </c>
      <c r="G323" s="83">
        <v>775.87</v>
      </c>
      <c r="H323" s="151" t="s">
        <v>108</v>
      </c>
      <c r="I323">
        <v>2024</v>
      </c>
      <c r="J323" s="151" t="s">
        <v>345</v>
      </c>
      <c r="K323" s="151" t="s">
        <v>334</v>
      </c>
      <c r="L323">
        <v>4</v>
      </c>
      <c r="M323" s="151" t="s">
        <v>119</v>
      </c>
      <c r="N323" s="83">
        <v>33918.620000000003</v>
      </c>
      <c r="O323" s="83">
        <v>130583.32</v>
      </c>
      <c r="P323">
        <v>0.25974700000000001</v>
      </c>
      <c r="Q323"/>
    </row>
    <row r="324" spans="1:17">
      <c r="A324" s="151" t="s">
        <v>77</v>
      </c>
      <c r="B324">
        <v>978</v>
      </c>
      <c r="C324">
        <v>31</v>
      </c>
      <c r="D324" s="151" t="s">
        <v>443</v>
      </c>
      <c r="E324" s="151" t="s">
        <v>440</v>
      </c>
      <c r="F324" s="74">
        <v>45393</v>
      </c>
      <c r="G324" s="83">
        <v>827.77</v>
      </c>
      <c r="H324" s="151" t="s">
        <v>108</v>
      </c>
      <c r="I324">
        <v>2024</v>
      </c>
      <c r="J324" s="151" t="s">
        <v>345</v>
      </c>
      <c r="K324" s="151" t="s">
        <v>334</v>
      </c>
      <c r="L324">
        <v>4</v>
      </c>
      <c r="M324" s="151" t="s">
        <v>119</v>
      </c>
      <c r="N324" s="83">
        <v>33918.620000000003</v>
      </c>
      <c r="O324" s="83">
        <v>130583.32</v>
      </c>
      <c r="P324">
        <v>0.25974700000000001</v>
      </c>
      <c r="Q324"/>
    </row>
    <row r="325" spans="1:17">
      <c r="A325" s="151" t="s">
        <v>77</v>
      </c>
      <c r="B325">
        <v>979</v>
      </c>
      <c r="C325">
        <v>22</v>
      </c>
      <c r="D325" s="151" t="s">
        <v>99</v>
      </c>
      <c r="E325" s="151" t="s">
        <v>440</v>
      </c>
      <c r="F325" s="74">
        <v>45393</v>
      </c>
      <c r="G325" s="83">
        <v>836.96</v>
      </c>
      <c r="H325" s="151" t="s">
        <v>108</v>
      </c>
      <c r="I325">
        <v>2024</v>
      </c>
      <c r="J325" s="151" t="s">
        <v>345</v>
      </c>
      <c r="K325" s="151" t="s">
        <v>334</v>
      </c>
      <c r="L325">
        <v>4</v>
      </c>
      <c r="M325" s="151" t="s">
        <v>119</v>
      </c>
      <c r="N325" s="83">
        <v>33918.620000000003</v>
      </c>
      <c r="O325" s="83">
        <v>130583.32</v>
      </c>
      <c r="P325">
        <v>0.25974700000000001</v>
      </c>
      <c r="Q325"/>
    </row>
    <row r="326" spans="1:17">
      <c r="A326" s="151" t="s">
        <v>77</v>
      </c>
      <c r="B326">
        <v>980</v>
      </c>
      <c r="C326">
        <v>17</v>
      </c>
      <c r="D326" s="151" t="s">
        <v>82</v>
      </c>
      <c r="E326" s="151" t="s">
        <v>440</v>
      </c>
      <c r="F326" s="74">
        <v>45393</v>
      </c>
      <c r="G326" s="83">
        <v>285.58999999999997</v>
      </c>
      <c r="H326" s="151" t="s">
        <v>108</v>
      </c>
      <c r="I326">
        <v>2024</v>
      </c>
      <c r="J326" s="151" t="s">
        <v>345</v>
      </c>
      <c r="K326" s="151" t="s">
        <v>334</v>
      </c>
      <c r="L326">
        <v>4</v>
      </c>
      <c r="M326" s="151" t="s">
        <v>119</v>
      </c>
      <c r="N326" s="83">
        <v>33918.620000000003</v>
      </c>
      <c r="O326" s="83">
        <v>130583.32</v>
      </c>
      <c r="P326">
        <v>0.25974700000000001</v>
      </c>
      <c r="Q326"/>
    </row>
    <row r="327" spans="1:17">
      <c r="A327" s="151" t="s">
        <v>77</v>
      </c>
      <c r="B327">
        <v>982</v>
      </c>
      <c r="C327">
        <v>25</v>
      </c>
      <c r="D327" s="151" t="s">
        <v>447</v>
      </c>
      <c r="E327" s="151" t="s">
        <v>440</v>
      </c>
      <c r="F327" s="74">
        <v>45393</v>
      </c>
      <c r="G327" s="83">
        <v>568.02</v>
      </c>
      <c r="H327" s="151" t="s">
        <v>108</v>
      </c>
      <c r="I327">
        <v>2024</v>
      </c>
      <c r="J327" s="151" t="s">
        <v>345</v>
      </c>
      <c r="K327" s="151" t="s">
        <v>334</v>
      </c>
      <c r="L327">
        <v>4</v>
      </c>
      <c r="M327" s="151" t="s">
        <v>119</v>
      </c>
      <c r="N327" s="83">
        <v>33918.620000000003</v>
      </c>
      <c r="O327" s="83">
        <v>130583.32</v>
      </c>
      <c r="P327">
        <v>0.25974700000000001</v>
      </c>
      <c r="Q327"/>
    </row>
    <row r="328" spans="1:17">
      <c r="A328" s="151" t="s">
        <v>77</v>
      </c>
      <c r="B328">
        <v>983</v>
      </c>
      <c r="C328">
        <v>206</v>
      </c>
      <c r="D328" s="151" t="s">
        <v>1280</v>
      </c>
      <c r="E328" s="151" t="s">
        <v>440</v>
      </c>
      <c r="F328" s="74">
        <v>45393</v>
      </c>
      <c r="G328" s="83">
        <v>1007.22</v>
      </c>
      <c r="H328" s="151" t="s">
        <v>108</v>
      </c>
      <c r="I328">
        <v>2024</v>
      </c>
      <c r="J328" s="151" t="s">
        <v>345</v>
      </c>
      <c r="K328" s="151" t="s">
        <v>334</v>
      </c>
      <c r="L328">
        <v>4</v>
      </c>
      <c r="M328" s="151" t="s">
        <v>119</v>
      </c>
      <c r="N328" s="83">
        <v>33918.620000000003</v>
      </c>
      <c r="O328" s="83">
        <v>130583.32</v>
      </c>
      <c r="P328">
        <v>0.25974700000000001</v>
      </c>
      <c r="Q328"/>
    </row>
    <row r="329" spans="1:17">
      <c r="A329" s="151" t="s">
        <v>77</v>
      </c>
      <c r="B329">
        <v>984</v>
      </c>
      <c r="C329">
        <v>10</v>
      </c>
      <c r="D329" s="151" t="s">
        <v>847</v>
      </c>
      <c r="E329" s="151" t="s">
        <v>440</v>
      </c>
      <c r="F329" s="74">
        <v>45393</v>
      </c>
      <c r="G329" s="83">
        <v>424.7</v>
      </c>
      <c r="H329" s="151" t="s">
        <v>108</v>
      </c>
      <c r="I329">
        <v>2024</v>
      </c>
      <c r="J329" s="151" t="s">
        <v>345</v>
      </c>
      <c r="K329" s="151" t="s">
        <v>334</v>
      </c>
      <c r="L329">
        <v>4</v>
      </c>
      <c r="M329" s="151" t="s">
        <v>119</v>
      </c>
      <c r="N329" s="83">
        <v>33918.620000000003</v>
      </c>
      <c r="O329" s="83">
        <v>130583.32</v>
      </c>
      <c r="P329">
        <v>0.25974700000000001</v>
      </c>
      <c r="Q329"/>
    </row>
    <row r="330" spans="1:17">
      <c r="A330" s="151" t="s">
        <v>77</v>
      </c>
      <c r="B330">
        <v>992</v>
      </c>
      <c r="C330">
        <v>31</v>
      </c>
      <c r="D330" s="151" t="s">
        <v>443</v>
      </c>
      <c r="E330" s="151" t="s">
        <v>440</v>
      </c>
      <c r="F330" s="74">
        <v>45394</v>
      </c>
      <c r="G330" s="83">
        <v>42.3</v>
      </c>
      <c r="H330" s="151" t="s">
        <v>108</v>
      </c>
      <c r="I330">
        <v>2024</v>
      </c>
      <c r="J330" s="151" t="s">
        <v>345</v>
      </c>
      <c r="K330" s="151" t="s">
        <v>334</v>
      </c>
      <c r="L330">
        <v>4</v>
      </c>
      <c r="M330" s="151" t="s">
        <v>120</v>
      </c>
      <c r="N330" s="83">
        <v>33918.620000000003</v>
      </c>
      <c r="O330" s="83">
        <v>130583.32</v>
      </c>
      <c r="P330">
        <v>0.25974700000000001</v>
      </c>
      <c r="Q330"/>
    </row>
    <row r="331" spans="1:17">
      <c r="A331" s="151" t="s">
        <v>77</v>
      </c>
      <c r="B331">
        <v>993</v>
      </c>
      <c r="C331">
        <v>31</v>
      </c>
      <c r="D331" s="151" t="s">
        <v>443</v>
      </c>
      <c r="E331" s="151" t="s">
        <v>440</v>
      </c>
      <c r="F331" s="74">
        <v>45395</v>
      </c>
      <c r="G331" s="83">
        <v>418.24</v>
      </c>
      <c r="H331" s="151" t="s">
        <v>108</v>
      </c>
      <c r="I331">
        <v>2024</v>
      </c>
      <c r="J331" s="151" t="s">
        <v>345</v>
      </c>
      <c r="K331" s="151" t="s">
        <v>334</v>
      </c>
      <c r="L331">
        <v>4</v>
      </c>
      <c r="M331" s="151" t="s">
        <v>123</v>
      </c>
      <c r="N331" s="83">
        <v>33918.620000000003</v>
      </c>
      <c r="O331" s="83">
        <v>130583.32</v>
      </c>
      <c r="P331">
        <v>0.25974700000000001</v>
      </c>
      <c r="Q331"/>
    </row>
    <row r="332" spans="1:17">
      <c r="A332" s="151" t="s">
        <v>77</v>
      </c>
      <c r="B332">
        <v>996</v>
      </c>
      <c r="C332">
        <v>31</v>
      </c>
      <c r="D332" s="151" t="s">
        <v>443</v>
      </c>
      <c r="E332" s="151" t="s">
        <v>440</v>
      </c>
      <c r="F332" s="74">
        <v>45398</v>
      </c>
      <c r="G332" s="83">
        <v>741.61</v>
      </c>
      <c r="H332" s="151" t="s">
        <v>108</v>
      </c>
      <c r="I332">
        <v>2024</v>
      </c>
      <c r="J332" s="151" t="s">
        <v>345</v>
      </c>
      <c r="K332" s="151" t="s">
        <v>334</v>
      </c>
      <c r="L332">
        <v>4</v>
      </c>
      <c r="M332" s="151" t="s">
        <v>124</v>
      </c>
      <c r="N332" s="83">
        <v>33918.620000000003</v>
      </c>
      <c r="O332" s="83">
        <v>130583.32</v>
      </c>
      <c r="P332">
        <v>0.25974700000000001</v>
      </c>
      <c r="Q332"/>
    </row>
    <row r="333" spans="1:17">
      <c r="A333" s="151" t="s">
        <v>77</v>
      </c>
      <c r="B333">
        <v>997</v>
      </c>
      <c r="C333">
        <v>19</v>
      </c>
      <c r="D333" s="151" t="s">
        <v>98</v>
      </c>
      <c r="E333" s="151" t="s">
        <v>440</v>
      </c>
      <c r="F333" s="74">
        <v>45397</v>
      </c>
      <c r="G333" s="83">
        <v>548.03</v>
      </c>
      <c r="H333" s="151" t="s">
        <v>108</v>
      </c>
      <c r="I333">
        <v>2024</v>
      </c>
      <c r="J333" s="151" t="s">
        <v>345</v>
      </c>
      <c r="K333" s="151" t="s">
        <v>334</v>
      </c>
      <c r="L333">
        <v>4</v>
      </c>
      <c r="M333" s="151" t="s">
        <v>121</v>
      </c>
      <c r="N333" s="83">
        <v>33918.620000000003</v>
      </c>
      <c r="O333" s="83">
        <v>130583.32</v>
      </c>
      <c r="P333">
        <v>0.25974700000000001</v>
      </c>
      <c r="Q333"/>
    </row>
    <row r="334" spans="1:17">
      <c r="A334" s="151" t="s">
        <v>77</v>
      </c>
      <c r="B334">
        <v>998</v>
      </c>
      <c r="C334">
        <v>15</v>
      </c>
      <c r="D334" s="151" t="s">
        <v>97</v>
      </c>
      <c r="E334" s="151" t="s">
        <v>440</v>
      </c>
      <c r="F334" s="74">
        <v>45397</v>
      </c>
      <c r="G334" s="83">
        <v>234.36</v>
      </c>
      <c r="H334" s="151" t="s">
        <v>108</v>
      </c>
      <c r="I334">
        <v>2024</v>
      </c>
      <c r="J334" s="151" t="s">
        <v>345</v>
      </c>
      <c r="K334" s="151" t="s">
        <v>334</v>
      </c>
      <c r="L334">
        <v>4</v>
      </c>
      <c r="M334" s="151" t="s">
        <v>121</v>
      </c>
      <c r="N334" s="83">
        <v>33918.620000000003</v>
      </c>
      <c r="O334" s="83">
        <v>130583.32</v>
      </c>
      <c r="P334">
        <v>0.25974700000000001</v>
      </c>
      <c r="Q334"/>
    </row>
    <row r="335" spans="1:17">
      <c r="A335" s="151" t="s">
        <v>77</v>
      </c>
      <c r="B335">
        <v>999</v>
      </c>
      <c r="C335">
        <v>31</v>
      </c>
      <c r="D335" s="151" t="s">
        <v>443</v>
      </c>
      <c r="E335" s="151" t="s">
        <v>440</v>
      </c>
      <c r="F335" s="74">
        <v>45397</v>
      </c>
      <c r="G335" s="83">
        <v>67.989999999999995</v>
      </c>
      <c r="H335" s="151" t="s">
        <v>108</v>
      </c>
      <c r="I335">
        <v>2024</v>
      </c>
      <c r="J335" s="151" t="s">
        <v>345</v>
      </c>
      <c r="K335" s="151" t="s">
        <v>334</v>
      </c>
      <c r="L335">
        <v>4</v>
      </c>
      <c r="M335" s="151" t="s">
        <v>121</v>
      </c>
      <c r="N335" s="83">
        <v>33918.620000000003</v>
      </c>
      <c r="O335" s="83">
        <v>130583.32</v>
      </c>
      <c r="P335">
        <v>0.25974700000000001</v>
      </c>
      <c r="Q335"/>
    </row>
    <row r="336" spans="1:17">
      <c r="A336" s="151" t="s">
        <v>77</v>
      </c>
      <c r="B336">
        <v>1000</v>
      </c>
      <c r="C336">
        <v>7</v>
      </c>
      <c r="D336" s="151" t="s">
        <v>94</v>
      </c>
      <c r="E336" s="151" t="s">
        <v>440</v>
      </c>
      <c r="F336" s="74">
        <v>45397</v>
      </c>
      <c r="G336" s="83">
        <v>206.22</v>
      </c>
      <c r="H336" s="151" t="s">
        <v>108</v>
      </c>
      <c r="I336">
        <v>2024</v>
      </c>
      <c r="J336" s="151" t="s">
        <v>345</v>
      </c>
      <c r="K336" s="151" t="s">
        <v>334</v>
      </c>
      <c r="L336">
        <v>4</v>
      </c>
      <c r="M336" s="151" t="s">
        <v>121</v>
      </c>
      <c r="N336" s="83">
        <v>33918.620000000003</v>
      </c>
      <c r="O336" s="83">
        <v>130583.32</v>
      </c>
      <c r="P336">
        <v>0.25974700000000001</v>
      </c>
      <c r="Q336"/>
    </row>
    <row r="337" spans="1:17">
      <c r="A337" s="151" t="s">
        <v>77</v>
      </c>
      <c r="B337">
        <v>1001</v>
      </c>
      <c r="C337">
        <v>206</v>
      </c>
      <c r="D337" s="151" t="s">
        <v>1280</v>
      </c>
      <c r="E337" s="151" t="s">
        <v>440</v>
      </c>
      <c r="F337" s="74">
        <v>45398</v>
      </c>
      <c r="G337" s="83">
        <v>247.05</v>
      </c>
      <c r="H337" s="151" t="s">
        <v>108</v>
      </c>
      <c r="I337">
        <v>2024</v>
      </c>
      <c r="J337" s="151" t="s">
        <v>345</v>
      </c>
      <c r="K337" s="151" t="s">
        <v>334</v>
      </c>
      <c r="L337">
        <v>4</v>
      </c>
      <c r="M337" s="151" t="s">
        <v>124</v>
      </c>
      <c r="N337" s="83">
        <v>33918.620000000003</v>
      </c>
      <c r="O337" s="83">
        <v>130583.32</v>
      </c>
      <c r="P337">
        <v>0.25974700000000001</v>
      </c>
      <c r="Q337"/>
    </row>
    <row r="338" spans="1:17">
      <c r="A338" s="151" t="s">
        <v>77</v>
      </c>
      <c r="B338">
        <v>1002</v>
      </c>
      <c r="C338">
        <v>17</v>
      </c>
      <c r="D338" s="151" t="s">
        <v>82</v>
      </c>
      <c r="E338" s="151" t="s">
        <v>440</v>
      </c>
      <c r="F338" s="74">
        <v>45398</v>
      </c>
      <c r="G338" s="83">
        <v>89.62</v>
      </c>
      <c r="H338" s="151" t="s">
        <v>108</v>
      </c>
      <c r="I338">
        <v>2024</v>
      </c>
      <c r="J338" s="151" t="s">
        <v>345</v>
      </c>
      <c r="K338" s="151" t="s">
        <v>334</v>
      </c>
      <c r="L338">
        <v>4</v>
      </c>
      <c r="M338" s="151" t="s">
        <v>124</v>
      </c>
      <c r="N338" s="83">
        <v>33918.620000000003</v>
      </c>
      <c r="O338" s="83">
        <v>130583.32</v>
      </c>
      <c r="P338">
        <v>0.25974700000000001</v>
      </c>
      <c r="Q338"/>
    </row>
    <row r="339" spans="1:17">
      <c r="A339" s="151" t="s">
        <v>77</v>
      </c>
      <c r="B339">
        <v>1007</v>
      </c>
      <c r="C339">
        <v>15</v>
      </c>
      <c r="D339" s="151" t="s">
        <v>97</v>
      </c>
      <c r="E339" s="151" t="s">
        <v>440</v>
      </c>
      <c r="F339" s="74">
        <v>45399</v>
      </c>
      <c r="G339" s="83">
        <v>492.77</v>
      </c>
      <c r="H339" s="151" t="s">
        <v>108</v>
      </c>
      <c r="I339">
        <v>2024</v>
      </c>
      <c r="J339" s="151" t="s">
        <v>345</v>
      </c>
      <c r="K339" s="151" t="s">
        <v>334</v>
      </c>
      <c r="L339">
        <v>4</v>
      </c>
      <c r="M339" s="151" t="s">
        <v>125</v>
      </c>
      <c r="N339" s="83">
        <v>33918.620000000003</v>
      </c>
      <c r="O339" s="83">
        <v>130583.32</v>
      </c>
      <c r="P339">
        <v>0.25974700000000001</v>
      </c>
      <c r="Q339"/>
    </row>
    <row r="340" spans="1:17">
      <c r="A340" s="151" t="s">
        <v>77</v>
      </c>
      <c r="B340">
        <v>1008</v>
      </c>
      <c r="C340">
        <v>19</v>
      </c>
      <c r="D340" s="151" t="s">
        <v>98</v>
      </c>
      <c r="E340" s="151" t="s">
        <v>440</v>
      </c>
      <c r="F340" s="74">
        <v>45399</v>
      </c>
      <c r="G340" s="83">
        <v>703.72</v>
      </c>
      <c r="H340" s="151" t="s">
        <v>108</v>
      </c>
      <c r="I340">
        <v>2024</v>
      </c>
      <c r="J340" s="151" t="s">
        <v>345</v>
      </c>
      <c r="K340" s="151" t="s">
        <v>334</v>
      </c>
      <c r="L340">
        <v>4</v>
      </c>
      <c r="M340" s="151" t="s">
        <v>125</v>
      </c>
      <c r="N340" s="83">
        <v>33918.620000000003</v>
      </c>
      <c r="O340" s="83">
        <v>130583.32</v>
      </c>
      <c r="P340">
        <v>0.25974700000000001</v>
      </c>
      <c r="Q340"/>
    </row>
    <row r="341" spans="1:17">
      <c r="A341" s="151" t="s">
        <v>77</v>
      </c>
      <c r="B341">
        <v>1009</v>
      </c>
      <c r="C341">
        <v>31</v>
      </c>
      <c r="D341" s="151" t="s">
        <v>443</v>
      </c>
      <c r="E341" s="151" t="s">
        <v>440</v>
      </c>
      <c r="F341" s="74">
        <v>45399</v>
      </c>
      <c r="G341" s="83">
        <v>293.05</v>
      </c>
      <c r="H341" s="151" t="s">
        <v>108</v>
      </c>
      <c r="I341">
        <v>2024</v>
      </c>
      <c r="J341" s="151" t="s">
        <v>345</v>
      </c>
      <c r="K341" s="151" t="s">
        <v>334</v>
      </c>
      <c r="L341">
        <v>4</v>
      </c>
      <c r="M341" s="151" t="s">
        <v>125</v>
      </c>
      <c r="N341" s="83">
        <v>33918.620000000003</v>
      </c>
      <c r="O341" s="83">
        <v>130583.32</v>
      </c>
      <c r="P341">
        <v>0.25974700000000001</v>
      </c>
      <c r="Q341"/>
    </row>
    <row r="342" spans="1:17">
      <c r="A342" s="151" t="s">
        <v>77</v>
      </c>
      <c r="B342">
        <v>1010</v>
      </c>
      <c r="C342">
        <v>28</v>
      </c>
      <c r="D342" s="151" t="s">
        <v>109</v>
      </c>
      <c r="E342" s="151" t="s">
        <v>440</v>
      </c>
      <c r="F342" s="74">
        <v>45399</v>
      </c>
      <c r="G342" s="83">
        <v>186.17</v>
      </c>
      <c r="H342" s="151" t="s">
        <v>108</v>
      </c>
      <c r="I342">
        <v>2024</v>
      </c>
      <c r="J342" s="151" t="s">
        <v>345</v>
      </c>
      <c r="K342" s="151" t="s">
        <v>334</v>
      </c>
      <c r="L342">
        <v>4</v>
      </c>
      <c r="M342" s="151" t="s">
        <v>125</v>
      </c>
      <c r="N342" s="83">
        <v>33918.620000000003</v>
      </c>
      <c r="O342" s="83">
        <v>130583.32</v>
      </c>
      <c r="P342">
        <v>0.25974700000000001</v>
      </c>
      <c r="Q342"/>
    </row>
    <row r="343" spans="1:17">
      <c r="A343" s="151" t="s">
        <v>77</v>
      </c>
      <c r="B343">
        <v>1011</v>
      </c>
      <c r="C343">
        <v>15</v>
      </c>
      <c r="D343" s="151" t="s">
        <v>97</v>
      </c>
      <c r="E343" s="151" t="s">
        <v>440</v>
      </c>
      <c r="F343" s="74">
        <v>45400</v>
      </c>
      <c r="G343" s="83">
        <v>187.54</v>
      </c>
      <c r="H343" s="151" t="s">
        <v>108</v>
      </c>
      <c r="I343">
        <v>2024</v>
      </c>
      <c r="J343" s="151" t="s">
        <v>345</v>
      </c>
      <c r="K343" s="151" t="s">
        <v>334</v>
      </c>
      <c r="L343">
        <v>4</v>
      </c>
      <c r="M343" s="151" t="s">
        <v>182</v>
      </c>
      <c r="N343" s="83">
        <v>33918.620000000003</v>
      </c>
      <c r="O343" s="83">
        <v>130583.32</v>
      </c>
      <c r="P343">
        <v>0.25974700000000001</v>
      </c>
      <c r="Q343"/>
    </row>
    <row r="344" spans="1:17">
      <c r="A344" s="151" t="s">
        <v>77</v>
      </c>
      <c r="B344">
        <v>1012</v>
      </c>
      <c r="C344">
        <v>22</v>
      </c>
      <c r="D344" s="151" t="s">
        <v>99</v>
      </c>
      <c r="E344" s="151" t="s">
        <v>440</v>
      </c>
      <c r="F344" s="74">
        <v>45400</v>
      </c>
      <c r="G344" s="83">
        <v>474.55</v>
      </c>
      <c r="H344" s="151" t="s">
        <v>108</v>
      </c>
      <c r="I344">
        <v>2024</v>
      </c>
      <c r="J344" s="151" t="s">
        <v>345</v>
      </c>
      <c r="K344" s="151" t="s">
        <v>334</v>
      </c>
      <c r="L344">
        <v>4</v>
      </c>
      <c r="M344" s="151" t="s">
        <v>182</v>
      </c>
      <c r="N344" s="83">
        <v>33918.620000000003</v>
      </c>
      <c r="O344" s="83">
        <v>130583.32</v>
      </c>
      <c r="P344">
        <v>0.25974700000000001</v>
      </c>
      <c r="Q344"/>
    </row>
    <row r="345" spans="1:17">
      <c r="A345" s="151" t="s">
        <v>77</v>
      </c>
      <c r="B345">
        <v>1013</v>
      </c>
      <c r="C345">
        <v>3</v>
      </c>
      <c r="D345" s="151" t="s">
        <v>93</v>
      </c>
      <c r="E345" s="151" t="s">
        <v>440</v>
      </c>
      <c r="F345" s="74">
        <v>45400</v>
      </c>
      <c r="G345" s="83">
        <v>1299.67</v>
      </c>
      <c r="H345" s="151" t="s">
        <v>108</v>
      </c>
      <c r="I345">
        <v>2024</v>
      </c>
      <c r="J345" s="151" t="s">
        <v>345</v>
      </c>
      <c r="K345" s="151" t="s">
        <v>334</v>
      </c>
      <c r="L345">
        <v>4</v>
      </c>
      <c r="M345" s="151" t="s">
        <v>182</v>
      </c>
      <c r="N345" s="83">
        <v>33918.620000000003</v>
      </c>
      <c r="O345" s="83">
        <v>130583.32</v>
      </c>
      <c r="P345">
        <v>0.25974700000000001</v>
      </c>
      <c r="Q345"/>
    </row>
    <row r="346" spans="1:17">
      <c r="A346" s="151" t="s">
        <v>77</v>
      </c>
      <c r="B346">
        <v>1014</v>
      </c>
      <c r="C346">
        <v>206</v>
      </c>
      <c r="D346" s="151" t="s">
        <v>1280</v>
      </c>
      <c r="E346" s="151" t="s">
        <v>440</v>
      </c>
      <c r="F346" s="74">
        <v>45400</v>
      </c>
      <c r="G346" s="83">
        <v>393.5</v>
      </c>
      <c r="H346" s="151" t="s">
        <v>108</v>
      </c>
      <c r="I346">
        <v>2024</v>
      </c>
      <c r="J346" s="151" t="s">
        <v>345</v>
      </c>
      <c r="K346" s="151" t="s">
        <v>334</v>
      </c>
      <c r="L346">
        <v>4</v>
      </c>
      <c r="M346" s="151" t="s">
        <v>182</v>
      </c>
      <c r="N346" s="83">
        <v>33918.620000000003</v>
      </c>
      <c r="O346" s="83">
        <v>130583.32</v>
      </c>
      <c r="P346">
        <v>0.25974700000000001</v>
      </c>
      <c r="Q346"/>
    </row>
    <row r="347" spans="1:17">
      <c r="A347" s="151" t="s">
        <v>77</v>
      </c>
      <c r="B347">
        <v>1015</v>
      </c>
      <c r="C347">
        <v>10</v>
      </c>
      <c r="D347" s="151" t="s">
        <v>847</v>
      </c>
      <c r="E347" s="151" t="s">
        <v>440</v>
      </c>
      <c r="F347" s="74">
        <v>45400</v>
      </c>
      <c r="G347" s="83">
        <v>506.6</v>
      </c>
      <c r="H347" s="151" t="s">
        <v>108</v>
      </c>
      <c r="I347">
        <v>2024</v>
      </c>
      <c r="J347" s="151" t="s">
        <v>345</v>
      </c>
      <c r="K347" s="151" t="s">
        <v>334</v>
      </c>
      <c r="L347">
        <v>4</v>
      </c>
      <c r="M347" s="151" t="s">
        <v>182</v>
      </c>
      <c r="N347" s="83">
        <v>33918.620000000003</v>
      </c>
      <c r="O347" s="83">
        <v>130583.32</v>
      </c>
      <c r="P347">
        <v>0.25974700000000001</v>
      </c>
      <c r="Q347"/>
    </row>
    <row r="348" spans="1:17">
      <c r="A348" s="151" t="s">
        <v>77</v>
      </c>
      <c r="B348">
        <v>1016</v>
      </c>
      <c r="C348">
        <v>19</v>
      </c>
      <c r="D348" s="151" t="s">
        <v>98</v>
      </c>
      <c r="E348" s="151" t="s">
        <v>440</v>
      </c>
      <c r="F348" s="74">
        <v>45400</v>
      </c>
      <c r="G348" s="83">
        <v>548.82000000000005</v>
      </c>
      <c r="H348" s="151" t="s">
        <v>108</v>
      </c>
      <c r="I348">
        <v>2024</v>
      </c>
      <c r="J348" s="151" t="s">
        <v>345</v>
      </c>
      <c r="K348" s="151" t="s">
        <v>334</v>
      </c>
      <c r="L348">
        <v>4</v>
      </c>
      <c r="M348" s="151" t="s">
        <v>182</v>
      </c>
      <c r="N348" s="83">
        <v>33918.620000000003</v>
      </c>
      <c r="O348" s="83">
        <v>130583.32</v>
      </c>
      <c r="P348">
        <v>0.25974700000000001</v>
      </c>
      <c r="Q348"/>
    </row>
    <row r="349" spans="1:17">
      <c r="A349" s="151" t="s">
        <v>77</v>
      </c>
      <c r="B349">
        <v>1017</v>
      </c>
      <c r="C349">
        <v>31</v>
      </c>
      <c r="D349" s="151" t="s">
        <v>443</v>
      </c>
      <c r="E349" s="151" t="s">
        <v>440</v>
      </c>
      <c r="F349" s="74">
        <v>45400</v>
      </c>
      <c r="G349" s="83">
        <v>190.2</v>
      </c>
      <c r="H349" s="151" t="s">
        <v>108</v>
      </c>
      <c r="I349">
        <v>2024</v>
      </c>
      <c r="J349" s="151" t="s">
        <v>345</v>
      </c>
      <c r="K349" s="151" t="s">
        <v>334</v>
      </c>
      <c r="L349">
        <v>4</v>
      </c>
      <c r="M349" s="151" t="s">
        <v>182</v>
      </c>
      <c r="N349" s="83">
        <v>33918.620000000003</v>
      </c>
      <c r="O349" s="83">
        <v>130583.32</v>
      </c>
      <c r="P349">
        <v>0.25974700000000001</v>
      </c>
      <c r="Q349"/>
    </row>
    <row r="350" spans="1:17">
      <c r="A350" s="151" t="s">
        <v>77</v>
      </c>
      <c r="B350">
        <v>1018</v>
      </c>
      <c r="C350">
        <v>31</v>
      </c>
      <c r="D350" s="151" t="s">
        <v>443</v>
      </c>
      <c r="E350" s="151" t="s">
        <v>440</v>
      </c>
      <c r="F350" s="74">
        <v>45404</v>
      </c>
      <c r="G350" s="83">
        <v>168.16</v>
      </c>
      <c r="H350" s="151" t="s">
        <v>108</v>
      </c>
      <c r="I350">
        <v>2024</v>
      </c>
      <c r="J350" s="151" t="s">
        <v>345</v>
      </c>
      <c r="K350" s="151" t="s">
        <v>334</v>
      </c>
      <c r="L350">
        <v>4</v>
      </c>
      <c r="M350" s="151" t="s">
        <v>183</v>
      </c>
      <c r="N350" s="83">
        <v>33918.620000000003</v>
      </c>
      <c r="O350" s="83">
        <v>130583.32</v>
      </c>
      <c r="P350">
        <v>0.25974700000000001</v>
      </c>
      <c r="Q350"/>
    </row>
    <row r="351" spans="1:17">
      <c r="A351" s="151" t="s">
        <v>77</v>
      </c>
      <c r="B351">
        <v>1019</v>
      </c>
      <c r="C351">
        <v>31</v>
      </c>
      <c r="D351" s="151" t="s">
        <v>443</v>
      </c>
      <c r="E351" s="151" t="s">
        <v>440</v>
      </c>
      <c r="F351" s="74">
        <v>45402</v>
      </c>
      <c r="G351" s="83">
        <v>527.95000000000005</v>
      </c>
      <c r="H351" s="151" t="s">
        <v>108</v>
      </c>
      <c r="I351">
        <v>2024</v>
      </c>
      <c r="J351" s="151" t="s">
        <v>345</v>
      </c>
      <c r="K351" s="151" t="s">
        <v>334</v>
      </c>
      <c r="L351">
        <v>4</v>
      </c>
      <c r="M351" s="151" t="s">
        <v>184</v>
      </c>
      <c r="N351" s="83">
        <v>33918.620000000003</v>
      </c>
      <c r="O351" s="83">
        <v>130583.32</v>
      </c>
      <c r="P351">
        <v>0.25974700000000001</v>
      </c>
      <c r="Q351"/>
    </row>
    <row r="352" spans="1:17">
      <c r="A352" s="151" t="s">
        <v>77</v>
      </c>
      <c r="B352">
        <v>1020</v>
      </c>
      <c r="C352">
        <v>19</v>
      </c>
      <c r="D352" s="151" t="s">
        <v>98</v>
      </c>
      <c r="E352" s="151" t="s">
        <v>440</v>
      </c>
      <c r="F352" s="74">
        <v>45402</v>
      </c>
      <c r="G352" s="83">
        <v>333.13</v>
      </c>
      <c r="H352" s="151" t="s">
        <v>108</v>
      </c>
      <c r="I352">
        <v>2024</v>
      </c>
      <c r="J352" s="151" t="s">
        <v>345</v>
      </c>
      <c r="K352" s="151" t="s">
        <v>334</v>
      </c>
      <c r="L352">
        <v>4</v>
      </c>
      <c r="M352" s="151" t="s">
        <v>184</v>
      </c>
      <c r="N352" s="83">
        <v>33918.620000000003</v>
      </c>
      <c r="O352" s="83">
        <v>130583.32</v>
      </c>
      <c r="P352">
        <v>0.25974700000000001</v>
      </c>
      <c r="Q352"/>
    </row>
    <row r="353" spans="1:17">
      <c r="A353" s="151" t="s">
        <v>77</v>
      </c>
      <c r="B353">
        <v>1021</v>
      </c>
      <c r="C353">
        <v>19</v>
      </c>
      <c r="D353" s="151" t="s">
        <v>98</v>
      </c>
      <c r="E353" s="151" t="s">
        <v>440</v>
      </c>
      <c r="F353" s="74">
        <v>45404</v>
      </c>
      <c r="G353" s="83">
        <v>316.54000000000002</v>
      </c>
      <c r="H353" s="151" t="s">
        <v>108</v>
      </c>
      <c r="I353">
        <v>2024</v>
      </c>
      <c r="J353" s="151" t="s">
        <v>345</v>
      </c>
      <c r="K353" s="151" t="s">
        <v>334</v>
      </c>
      <c r="L353">
        <v>4</v>
      </c>
      <c r="M353" s="151" t="s">
        <v>183</v>
      </c>
      <c r="N353" s="83">
        <v>33918.620000000003</v>
      </c>
      <c r="O353" s="83">
        <v>130583.32</v>
      </c>
      <c r="P353">
        <v>0.25974700000000001</v>
      </c>
      <c r="Q353"/>
    </row>
    <row r="354" spans="1:17">
      <c r="A354" s="151" t="s">
        <v>77</v>
      </c>
      <c r="B354">
        <v>1022</v>
      </c>
      <c r="C354">
        <v>7</v>
      </c>
      <c r="D354" s="151" t="s">
        <v>94</v>
      </c>
      <c r="E354" s="151" t="s">
        <v>440</v>
      </c>
      <c r="F354" s="74">
        <v>45404</v>
      </c>
      <c r="G354" s="83">
        <v>242.04</v>
      </c>
      <c r="H354" s="151" t="s">
        <v>108</v>
      </c>
      <c r="I354">
        <v>2024</v>
      </c>
      <c r="J354" s="151" t="s">
        <v>345</v>
      </c>
      <c r="K354" s="151" t="s">
        <v>334</v>
      </c>
      <c r="L354">
        <v>4</v>
      </c>
      <c r="M354" s="151" t="s">
        <v>183</v>
      </c>
      <c r="N354" s="83">
        <v>33918.620000000003</v>
      </c>
      <c r="O354" s="83">
        <v>130583.32</v>
      </c>
      <c r="P354">
        <v>0.25974700000000001</v>
      </c>
      <c r="Q354"/>
    </row>
    <row r="355" spans="1:17">
      <c r="A355" s="151" t="s">
        <v>77</v>
      </c>
      <c r="B355">
        <v>1023</v>
      </c>
      <c r="C355">
        <v>22</v>
      </c>
      <c r="D355" s="151" t="s">
        <v>99</v>
      </c>
      <c r="E355" s="151" t="s">
        <v>440</v>
      </c>
      <c r="F355" s="74">
        <v>45404</v>
      </c>
      <c r="G355" s="83">
        <v>212.5</v>
      </c>
      <c r="H355" s="151" t="s">
        <v>108</v>
      </c>
      <c r="I355">
        <v>2024</v>
      </c>
      <c r="J355" s="151" t="s">
        <v>345</v>
      </c>
      <c r="K355" s="151" t="s">
        <v>334</v>
      </c>
      <c r="L355">
        <v>4</v>
      </c>
      <c r="M355" s="151" t="s">
        <v>183</v>
      </c>
      <c r="N355" s="83">
        <v>33918.620000000003</v>
      </c>
      <c r="O355" s="83">
        <v>130583.32</v>
      </c>
      <c r="P355">
        <v>0.25974700000000001</v>
      </c>
      <c r="Q355"/>
    </row>
    <row r="356" spans="1:17">
      <c r="A356" s="151" t="s">
        <v>77</v>
      </c>
      <c r="B356">
        <v>1025</v>
      </c>
      <c r="C356">
        <v>31</v>
      </c>
      <c r="D356" s="151" t="s">
        <v>443</v>
      </c>
      <c r="E356" s="151" t="s">
        <v>440</v>
      </c>
      <c r="F356" s="74">
        <v>45405</v>
      </c>
      <c r="G356" s="83">
        <v>60.12</v>
      </c>
      <c r="H356" s="151" t="s">
        <v>108</v>
      </c>
      <c r="I356">
        <v>2024</v>
      </c>
      <c r="J356" s="151" t="s">
        <v>345</v>
      </c>
      <c r="K356" s="151" t="s">
        <v>334</v>
      </c>
      <c r="L356">
        <v>4</v>
      </c>
      <c r="M356" s="151" t="s">
        <v>127</v>
      </c>
      <c r="N356" s="83">
        <v>33918.620000000003</v>
      </c>
      <c r="O356" s="83">
        <v>130583.32</v>
      </c>
      <c r="P356">
        <v>0.25974700000000001</v>
      </c>
      <c r="Q356"/>
    </row>
    <row r="357" spans="1:17">
      <c r="A357" s="151" t="s">
        <v>77</v>
      </c>
      <c r="B357">
        <v>1026</v>
      </c>
      <c r="C357">
        <v>19</v>
      </c>
      <c r="D357" s="151" t="s">
        <v>98</v>
      </c>
      <c r="E357" s="151" t="s">
        <v>440</v>
      </c>
      <c r="F357" s="74">
        <v>45405</v>
      </c>
      <c r="G357" s="83">
        <v>173.14</v>
      </c>
      <c r="H357" s="151" t="s">
        <v>108</v>
      </c>
      <c r="I357">
        <v>2024</v>
      </c>
      <c r="J357" s="151" t="s">
        <v>345</v>
      </c>
      <c r="K357" s="151" t="s">
        <v>334</v>
      </c>
      <c r="L357">
        <v>4</v>
      </c>
      <c r="M357" s="151" t="s">
        <v>127</v>
      </c>
      <c r="N357" s="83">
        <v>33918.620000000003</v>
      </c>
      <c r="O357" s="83">
        <v>130583.32</v>
      </c>
      <c r="P357">
        <v>0.25974700000000001</v>
      </c>
      <c r="Q357"/>
    </row>
    <row r="358" spans="1:17">
      <c r="A358" s="151" t="s">
        <v>77</v>
      </c>
      <c r="B358">
        <v>1027</v>
      </c>
      <c r="C358">
        <v>17</v>
      </c>
      <c r="D358" s="151" t="s">
        <v>82</v>
      </c>
      <c r="E358" s="151" t="s">
        <v>440</v>
      </c>
      <c r="F358" s="74">
        <v>45405</v>
      </c>
      <c r="G358" s="83">
        <v>76.75</v>
      </c>
      <c r="H358" s="151" t="s">
        <v>108</v>
      </c>
      <c r="I358">
        <v>2024</v>
      </c>
      <c r="J358" s="151" t="s">
        <v>345</v>
      </c>
      <c r="K358" s="151" t="s">
        <v>334</v>
      </c>
      <c r="L358">
        <v>4</v>
      </c>
      <c r="M358" s="151" t="s">
        <v>127</v>
      </c>
      <c r="N358" s="83">
        <v>33918.620000000003</v>
      </c>
      <c r="O358" s="83">
        <v>130583.32</v>
      </c>
      <c r="P358">
        <v>0.25974700000000001</v>
      </c>
      <c r="Q358"/>
    </row>
    <row r="359" spans="1:17">
      <c r="A359" s="151" t="s">
        <v>77</v>
      </c>
      <c r="B359">
        <v>1028</v>
      </c>
      <c r="C359">
        <v>31</v>
      </c>
      <c r="D359" s="151" t="s">
        <v>443</v>
      </c>
      <c r="E359" s="151" t="s">
        <v>440</v>
      </c>
      <c r="F359" s="74">
        <v>45406</v>
      </c>
      <c r="G359" s="83">
        <v>197.3</v>
      </c>
      <c r="H359" s="151" t="s">
        <v>108</v>
      </c>
      <c r="I359">
        <v>2024</v>
      </c>
      <c r="J359" s="151" t="s">
        <v>345</v>
      </c>
      <c r="K359" s="151" t="s">
        <v>334</v>
      </c>
      <c r="L359">
        <v>4</v>
      </c>
      <c r="M359" s="151" t="s">
        <v>128</v>
      </c>
      <c r="N359" s="83">
        <v>33918.620000000003</v>
      </c>
      <c r="O359" s="83">
        <v>130583.32</v>
      </c>
      <c r="P359">
        <v>0.25974700000000001</v>
      </c>
      <c r="Q359"/>
    </row>
    <row r="360" spans="1:17">
      <c r="A360" s="151" t="s">
        <v>77</v>
      </c>
      <c r="B360">
        <v>1029</v>
      </c>
      <c r="C360">
        <v>15</v>
      </c>
      <c r="D360" s="151" t="s">
        <v>97</v>
      </c>
      <c r="E360" s="151" t="s">
        <v>440</v>
      </c>
      <c r="F360" s="74">
        <v>45407</v>
      </c>
      <c r="G360" s="83">
        <v>426.58</v>
      </c>
      <c r="H360" s="151" t="s">
        <v>108</v>
      </c>
      <c r="I360">
        <v>2024</v>
      </c>
      <c r="J360" s="151" t="s">
        <v>345</v>
      </c>
      <c r="K360" s="151" t="s">
        <v>334</v>
      </c>
      <c r="L360">
        <v>4</v>
      </c>
      <c r="M360" s="151" t="s">
        <v>129</v>
      </c>
      <c r="N360" s="83">
        <v>33918.620000000003</v>
      </c>
      <c r="O360" s="83">
        <v>130583.32</v>
      </c>
      <c r="P360">
        <v>0.25974700000000001</v>
      </c>
      <c r="Q360"/>
    </row>
    <row r="361" spans="1:17">
      <c r="A361" s="151" t="s">
        <v>77</v>
      </c>
      <c r="B361">
        <v>1030</v>
      </c>
      <c r="C361">
        <v>31</v>
      </c>
      <c r="D361" s="151" t="s">
        <v>443</v>
      </c>
      <c r="E361" s="151" t="s">
        <v>440</v>
      </c>
      <c r="F361" s="74">
        <v>45408</v>
      </c>
      <c r="G361" s="83">
        <v>329.15</v>
      </c>
      <c r="H361" s="151" t="s">
        <v>108</v>
      </c>
      <c r="I361">
        <v>2024</v>
      </c>
      <c r="J361" s="151" t="s">
        <v>345</v>
      </c>
      <c r="K361" s="151" t="s">
        <v>334</v>
      </c>
      <c r="L361">
        <v>4</v>
      </c>
      <c r="M361" s="151" t="s">
        <v>130</v>
      </c>
      <c r="N361" s="83">
        <v>33918.620000000003</v>
      </c>
      <c r="O361" s="83">
        <v>130583.32</v>
      </c>
      <c r="P361">
        <v>0.25974700000000001</v>
      </c>
      <c r="Q361"/>
    </row>
    <row r="362" spans="1:17">
      <c r="A362" s="151" t="s">
        <v>77</v>
      </c>
      <c r="B362">
        <v>1031</v>
      </c>
      <c r="C362">
        <v>19</v>
      </c>
      <c r="D362" s="151" t="s">
        <v>98</v>
      </c>
      <c r="E362" s="151" t="s">
        <v>440</v>
      </c>
      <c r="F362" s="74">
        <v>45408</v>
      </c>
      <c r="G362" s="83">
        <v>621.17999999999995</v>
      </c>
      <c r="H362" s="151" t="s">
        <v>108</v>
      </c>
      <c r="I362">
        <v>2024</v>
      </c>
      <c r="J362" s="151" t="s">
        <v>345</v>
      </c>
      <c r="K362" s="151" t="s">
        <v>334</v>
      </c>
      <c r="L362">
        <v>4</v>
      </c>
      <c r="M362" s="151" t="s">
        <v>130</v>
      </c>
      <c r="N362" s="83">
        <v>33918.620000000003</v>
      </c>
      <c r="O362" s="83">
        <v>130583.32</v>
      </c>
      <c r="P362">
        <v>0.25974700000000001</v>
      </c>
      <c r="Q362"/>
    </row>
    <row r="363" spans="1:17">
      <c r="A363" s="151" t="s">
        <v>77</v>
      </c>
      <c r="B363">
        <v>1032</v>
      </c>
      <c r="C363">
        <v>31</v>
      </c>
      <c r="D363" s="151" t="s">
        <v>443</v>
      </c>
      <c r="E363" s="151" t="s">
        <v>440</v>
      </c>
      <c r="F363" s="74">
        <v>45411</v>
      </c>
      <c r="G363" s="83">
        <v>239.9</v>
      </c>
      <c r="H363" s="151" t="s">
        <v>108</v>
      </c>
      <c r="I363">
        <v>2024</v>
      </c>
      <c r="J363" s="151" t="s">
        <v>345</v>
      </c>
      <c r="K363" s="151" t="s">
        <v>334</v>
      </c>
      <c r="L363">
        <v>4</v>
      </c>
      <c r="M363" s="151" t="s">
        <v>131</v>
      </c>
      <c r="N363" s="83">
        <v>33918.620000000003</v>
      </c>
      <c r="O363" s="83">
        <v>130583.32</v>
      </c>
      <c r="P363">
        <v>0.25974700000000001</v>
      </c>
      <c r="Q363"/>
    </row>
    <row r="364" spans="1:17">
      <c r="A364" s="151" t="s">
        <v>77</v>
      </c>
      <c r="B364">
        <v>1033</v>
      </c>
      <c r="C364">
        <v>206</v>
      </c>
      <c r="D364" s="151" t="s">
        <v>1280</v>
      </c>
      <c r="E364" s="151" t="s">
        <v>440</v>
      </c>
      <c r="F364" s="74">
        <v>45411</v>
      </c>
      <c r="G364" s="83">
        <v>219.8</v>
      </c>
      <c r="H364" s="151" t="s">
        <v>108</v>
      </c>
      <c r="I364">
        <v>2024</v>
      </c>
      <c r="J364" s="151" t="s">
        <v>345</v>
      </c>
      <c r="K364" s="151" t="s">
        <v>334</v>
      </c>
      <c r="L364">
        <v>4</v>
      </c>
      <c r="M364" s="151" t="s">
        <v>131</v>
      </c>
      <c r="N364" s="83">
        <v>33918.620000000003</v>
      </c>
      <c r="O364" s="83">
        <v>130583.32</v>
      </c>
      <c r="P364">
        <v>0.25974700000000001</v>
      </c>
      <c r="Q364"/>
    </row>
    <row r="365" spans="1:17">
      <c r="A365" s="151" t="s">
        <v>77</v>
      </c>
      <c r="B365">
        <v>1034</v>
      </c>
      <c r="C365">
        <v>31</v>
      </c>
      <c r="D365" s="151" t="s">
        <v>443</v>
      </c>
      <c r="E365" s="151" t="s">
        <v>440</v>
      </c>
      <c r="F365" s="74">
        <v>45400</v>
      </c>
      <c r="G365" s="83">
        <v>331.95</v>
      </c>
      <c r="H365" s="151" t="s">
        <v>108</v>
      </c>
      <c r="I365">
        <v>2024</v>
      </c>
      <c r="J365" s="151" t="s">
        <v>345</v>
      </c>
      <c r="K365" s="151" t="s">
        <v>334</v>
      </c>
      <c r="L365">
        <v>4</v>
      </c>
      <c r="M365" s="151" t="s">
        <v>182</v>
      </c>
      <c r="N365" s="83">
        <v>33918.620000000003</v>
      </c>
      <c r="O365" s="83">
        <v>130583.32</v>
      </c>
      <c r="P365">
        <v>0.25974700000000001</v>
      </c>
      <c r="Q365"/>
    </row>
    <row r="366" spans="1:17">
      <c r="A366" s="151" t="s">
        <v>77</v>
      </c>
      <c r="B366">
        <v>1035</v>
      </c>
      <c r="C366">
        <v>19</v>
      </c>
      <c r="D366" s="151" t="s">
        <v>98</v>
      </c>
      <c r="E366" s="151" t="s">
        <v>440</v>
      </c>
      <c r="F366" s="74">
        <v>45411</v>
      </c>
      <c r="G366" s="83">
        <v>682.82</v>
      </c>
      <c r="H366" s="151" t="s">
        <v>108</v>
      </c>
      <c r="I366">
        <v>2024</v>
      </c>
      <c r="J366" s="151" t="s">
        <v>345</v>
      </c>
      <c r="K366" s="151" t="s">
        <v>334</v>
      </c>
      <c r="L366">
        <v>4</v>
      </c>
      <c r="M366" s="151" t="s">
        <v>131</v>
      </c>
      <c r="N366" s="83">
        <v>33918.620000000003</v>
      </c>
      <c r="O366" s="83">
        <v>130583.32</v>
      </c>
      <c r="P366">
        <v>0.25974700000000001</v>
      </c>
      <c r="Q366"/>
    </row>
    <row r="367" spans="1:17">
      <c r="A367" s="151" t="s">
        <v>77</v>
      </c>
      <c r="B367">
        <v>1036</v>
      </c>
      <c r="C367">
        <v>31</v>
      </c>
      <c r="D367" s="151" t="s">
        <v>443</v>
      </c>
      <c r="E367" s="151" t="s">
        <v>440</v>
      </c>
      <c r="F367" s="74">
        <v>45411</v>
      </c>
      <c r="G367" s="83">
        <v>191.04</v>
      </c>
      <c r="H367" s="151" t="s">
        <v>108</v>
      </c>
      <c r="I367">
        <v>2024</v>
      </c>
      <c r="J367" s="151" t="s">
        <v>345</v>
      </c>
      <c r="K367" s="151" t="s">
        <v>334</v>
      </c>
      <c r="L367">
        <v>4</v>
      </c>
      <c r="M367" s="151" t="s">
        <v>131</v>
      </c>
      <c r="N367" s="83">
        <v>33918.620000000003</v>
      </c>
      <c r="O367" s="83">
        <v>130583.32</v>
      </c>
      <c r="P367">
        <v>0.25974700000000001</v>
      </c>
      <c r="Q367"/>
    </row>
    <row r="368" spans="1:17">
      <c r="A368" s="151" t="s">
        <v>77</v>
      </c>
      <c r="B368">
        <v>1037</v>
      </c>
      <c r="C368">
        <v>15</v>
      </c>
      <c r="D368" s="151" t="s">
        <v>97</v>
      </c>
      <c r="E368" s="151" t="s">
        <v>440</v>
      </c>
      <c r="F368" s="74">
        <v>45412</v>
      </c>
      <c r="G368" s="83">
        <v>248.91</v>
      </c>
      <c r="H368" s="151" t="s">
        <v>108</v>
      </c>
      <c r="I368">
        <v>2024</v>
      </c>
      <c r="J368" s="151" t="s">
        <v>345</v>
      </c>
      <c r="K368" s="151" t="s">
        <v>334</v>
      </c>
      <c r="L368">
        <v>4</v>
      </c>
      <c r="M368" s="151" t="s">
        <v>132</v>
      </c>
      <c r="N368" s="83">
        <v>33918.620000000003</v>
      </c>
      <c r="O368" s="83">
        <v>130583.32</v>
      </c>
      <c r="P368">
        <v>0.25974700000000001</v>
      </c>
      <c r="Q368"/>
    </row>
    <row r="369" spans="1:17">
      <c r="A369" s="151" t="s">
        <v>77</v>
      </c>
      <c r="B369">
        <v>1039</v>
      </c>
      <c r="C369">
        <v>15</v>
      </c>
      <c r="D369" s="151" t="s">
        <v>97</v>
      </c>
      <c r="E369" s="151" t="s">
        <v>440</v>
      </c>
      <c r="F369" s="74">
        <v>45415</v>
      </c>
      <c r="G369" s="83">
        <v>519.01</v>
      </c>
      <c r="H369" s="151" t="s">
        <v>108</v>
      </c>
      <c r="I369">
        <v>2024</v>
      </c>
      <c r="J369" s="151" t="s">
        <v>346</v>
      </c>
      <c r="K369" s="151" t="s">
        <v>19</v>
      </c>
      <c r="L369">
        <v>5</v>
      </c>
      <c r="M369" s="151" t="s">
        <v>185</v>
      </c>
      <c r="N369" s="83">
        <v>43356.1</v>
      </c>
      <c r="O369" s="83">
        <v>155488.57999999999</v>
      </c>
      <c r="P369">
        <v>0.27883799999999997</v>
      </c>
      <c r="Q369"/>
    </row>
    <row r="370" spans="1:17">
      <c r="A370" s="151" t="s">
        <v>77</v>
      </c>
      <c r="B370">
        <v>1040</v>
      </c>
      <c r="C370">
        <v>207</v>
      </c>
      <c r="D370" s="151" t="s">
        <v>95</v>
      </c>
      <c r="E370" s="151" t="s">
        <v>440</v>
      </c>
      <c r="F370" s="74">
        <v>45414</v>
      </c>
      <c r="G370" s="83">
        <v>277.51</v>
      </c>
      <c r="H370" s="151" t="s">
        <v>108</v>
      </c>
      <c r="I370">
        <v>2024</v>
      </c>
      <c r="J370" s="151" t="s">
        <v>346</v>
      </c>
      <c r="K370" s="151" t="s">
        <v>19</v>
      </c>
      <c r="L370">
        <v>5</v>
      </c>
      <c r="M370" s="151" t="s">
        <v>318</v>
      </c>
      <c r="N370" s="83">
        <v>43356.1</v>
      </c>
      <c r="O370" s="83">
        <v>155488.57999999999</v>
      </c>
      <c r="P370">
        <v>0.27883799999999997</v>
      </c>
      <c r="Q370"/>
    </row>
    <row r="371" spans="1:17">
      <c r="A371" s="151" t="s">
        <v>77</v>
      </c>
      <c r="B371">
        <v>1041</v>
      </c>
      <c r="C371">
        <v>28</v>
      </c>
      <c r="D371" s="151" t="s">
        <v>109</v>
      </c>
      <c r="E371" s="151" t="s">
        <v>440</v>
      </c>
      <c r="F371" s="74">
        <v>45414</v>
      </c>
      <c r="G371" s="83">
        <v>1039.07</v>
      </c>
      <c r="H371" s="151" t="s">
        <v>108</v>
      </c>
      <c r="I371">
        <v>2024</v>
      </c>
      <c r="J371" s="151" t="s">
        <v>346</v>
      </c>
      <c r="K371" s="151" t="s">
        <v>19</v>
      </c>
      <c r="L371">
        <v>5</v>
      </c>
      <c r="M371" s="151" t="s">
        <v>318</v>
      </c>
      <c r="N371" s="83">
        <v>43356.1</v>
      </c>
      <c r="O371" s="83">
        <v>155488.57999999999</v>
      </c>
      <c r="P371">
        <v>0.27883799999999997</v>
      </c>
      <c r="Q371"/>
    </row>
    <row r="372" spans="1:17">
      <c r="A372" s="151" t="s">
        <v>77</v>
      </c>
      <c r="B372">
        <v>1042</v>
      </c>
      <c r="C372">
        <v>7</v>
      </c>
      <c r="D372" s="151" t="s">
        <v>94</v>
      </c>
      <c r="E372" s="151" t="s">
        <v>440</v>
      </c>
      <c r="F372" s="74">
        <v>45415</v>
      </c>
      <c r="G372" s="83">
        <v>363.09</v>
      </c>
      <c r="H372" s="151" t="s">
        <v>108</v>
      </c>
      <c r="I372">
        <v>2024</v>
      </c>
      <c r="J372" s="151" t="s">
        <v>346</v>
      </c>
      <c r="K372" s="151" t="s">
        <v>19</v>
      </c>
      <c r="L372">
        <v>5</v>
      </c>
      <c r="M372" s="151" t="s">
        <v>185</v>
      </c>
      <c r="N372" s="83">
        <v>43356.1</v>
      </c>
      <c r="O372" s="83">
        <v>155488.57999999999</v>
      </c>
      <c r="P372">
        <v>0.27883799999999997</v>
      </c>
      <c r="Q372"/>
    </row>
    <row r="373" spans="1:17">
      <c r="A373" s="151" t="s">
        <v>77</v>
      </c>
      <c r="B373">
        <v>1043</v>
      </c>
      <c r="C373">
        <v>11</v>
      </c>
      <c r="D373" s="151" t="s">
        <v>96</v>
      </c>
      <c r="E373" s="151" t="s">
        <v>440</v>
      </c>
      <c r="F373" s="74">
        <v>45415</v>
      </c>
      <c r="G373" s="83">
        <v>290</v>
      </c>
      <c r="H373" s="151" t="s">
        <v>108</v>
      </c>
      <c r="I373">
        <v>2024</v>
      </c>
      <c r="J373" s="151" t="s">
        <v>346</v>
      </c>
      <c r="K373" s="151" t="s">
        <v>19</v>
      </c>
      <c r="L373">
        <v>5</v>
      </c>
      <c r="M373" s="151" t="s">
        <v>185</v>
      </c>
      <c r="N373" s="83">
        <v>43356.1</v>
      </c>
      <c r="O373" s="83">
        <v>155488.57999999999</v>
      </c>
      <c r="P373">
        <v>0.27883799999999997</v>
      </c>
      <c r="Q373"/>
    </row>
    <row r="374" spans="1:17">
      <c r="A374" s="151" t="s">
        <v>77</v>
      </c>
      <c r="B374">
        <v>1044</v>
      </c>
      <c r="C374">
        <v>4</v>
      </c>
      <c r="D374" s="151" t="s">
        <v>444</v>
      </c>
      <c r="E374" s="151" t="s">
        <v>440</v>
      </c>
      <c r="F374" s="74">
        <v>45415</v>
      </c>
      <c r="G374" s="83">
        <v>253.06</v>
      </c>
      <c r="H374" s="151" t="s">
        <v>108</v>
      </c>
      <c r="I374">
        <v>2024</v>
      </c>
      <c r="J374" s="151" t="s">
        <v>346</v>
      </c>
      <c r="K374" s="151" t="s">
        <v>19</v>
      </c>
      <c r="L374">
        <v>5</v>
      </c>
      <c r="M374" s="151" t="s">
        <v>185</v>
      </c>
      <c r="N374" s="83">
        <v>43356.1</v>
      </c>
      <c r="O374" s="83">
        <v>155488.57999999999</v>
      </c>
      <c r="P374">
        <v>0.27883799999999997</v>
      </c>
      <c r="Q374"/>
    </row>
    <row r="375" spans="1:17">
      <c r="A375" s="151" t="s">
        <v>77</v>
      </c>
      <c r="B375">
        <v>1045</v>
      </c>
      <c r="C375">
        <v>206</v>
      </c>
      <c r="D375" s="151" t="s">
        <v>1280</v>
      </c>
      <c r="E375" s="151" t="s">
        <v>440</v>
      </c>
      <c r="F375" s="74">
        <v>45415</v>
      </c>
      <c r="G375" s="83">
        <v>133.12</v>
      </c>
      <c r="H375" s="151" t="s">
        <v>108</v>
      </c>
      <c r="I375">
        <v>2024</v>
      </c>
      <c r="J375" s="151" t="s">
        <v>346</v>
      </c>
      <c r="K375" s="151" t="s">
        <v>19</v>
      </c>
      <c r="L375">
        <v>5</v>
      </c>
      <c r="M375" s="151" t="s">
        <v>185</v>
      </c>
      <c r="N375" s="83">
        <v>43356.1</v>
      </c>
      <c r="O375" s="83">
        <v>155488.57999999999</v>
      </c>
      <c r="P375">
        <v>0.27883799999999997</v>
      </c>
      <c r="Q375"/>
    </row>
    <row r="376" spans="1:17">
      <c r="A376" s="151" t="s">
        <v>77</v>
      </c>
      <c r="B376">
        <v>1046</v>
      </c>
      <c r="C376">
        <v>31</v>
      </c>
      <c r="D376" s="151" t="s">
        <v>443</v>
      </c>
      <c r="E376" s="151" t="s">
        <v>440</v>
      </c>
      <c r="F376" s="74">
        <v>45415</v>
      </c>
      <c r="G376" s="83">
        <v>19</v>
      </c>
      <c r="H376" s="151" t="s">
        <v>108</v>
      </c>
      <c r="I376">
        <v>2024</v>
      </c>
      <c r="J376" s="151" t="s">
        <v>346</v>
      </c>
      <c r="K376" s="151" t="s">
        <v>19</v>
      </c>
      <c r="L376">
        <v>5</v>
      </c>
      <c r="M376" s="151" t="s">
        <v>185</v>
      </c>
      <c r="N376" s="83">
        <v>43356.1</v>
      </c>
      <c r="O376" s="83">
        <v>155488.57999999999</v>
      </c>
      <c r="P376">
        <v>0.27883799999999997</v>
      </c>
      <c r="Q376"/>
    </row>
    <row r="377" spans="1:17">
      <c r="A377" s="151" t="s">
        <v>77</v>
      </c>
      <c r="B377">
        <v>1047</v>
      </c>
      <c r="C377">
        <v>19</v>
      </c>
      <c r="D377" s="151" t="s">
        <v>98</v>
      </c>
      <c r="E377" s="151" t="s">
        <v>440</v>
      </c>
      <c r="F377" s="74">
        <v>45416</v>
      </c>
      <c r="G377" s="83">
        <v>553.22</v>
      </c>
      <c r="H377" s="151" t="s">
        <v>108</v>
      </c>
      <c r="I377">
        <v>2024</v>
      </c>
      <c r="J377" s="151" t="s">
        <v>346</v>
      </c>
      <c r="K377" s="151" t="s">
        <v>19</v>
      </c>
      <c r="L377">
        <v>5</v>
      </c>
      <c r="M377" s="151" t="s">
        <v>311</v>
      </c>
      <c r="N377" s="83">
        <v>43356.1</v>
      </c>
      <c r="O377" s="83">
        <v>155488.57999999999</v>
      </c>
      <c r="P377">
        <v>0.27883799999999997</v>
      </c>
      <c r="Q377"/>
    </row>
    <row r="378" spans="1:17">
      <c r="A378" s="151" t="s">
        <v>77</v>
      </c>
      <c r="B378">
        <v>1048</v>
      </c>
      <c r="C378">
        <v>3</v>
      </c>
      <c r="D378" s="151" t="s">
        <v>93</v>
      </c>
      <c r="E378" s="151" t="s">
        <v>440</v>
      </c>
      <c r="F378" s="74">
        <v>45418</v>
      </c>
      <c r="G378" s="83">
        <v>159.53</v>
      </c>
      <c r="H378" s="151" t="s">
        <v>108</v>
      </c>
      <c r="I378">
        <v>2024</v>
      </c>
      <c r="J378" s="151" t="s">
        <v>346</v>
      </c>
      <c r="K378" s="151" t="s">
        <v>19</v>
      </c>
      <c r="L378">
        <v>5</v>
      </c>
      <c r="M378" s="151" t="s">
        <v>288</v>
      </c>
      <c r="N378" s="83">
        <v>43356.1</v>
      </c>
      <c r="O378" s="83">
        <v>155488.57999999999</v>
      </c>
      <c r="P378">
        <v>0.27883799999999997</v>
      </c>
      <c r="Q378"/>
    </row>
    <row r="379" spans="1:17">
      <c r="A379" s="151" t="s">
        <v>77</v>
      </c>
      <c r="B379">
        <v>1049</v>
      </c>
      <c r="C379">
        <v>19</v>
      </c>
      <c r="D379" s="151" t="s">
        <v>98</v>
      </c>
      <c r="E379" s="151" t="s">
        <v>440</v>
      </c>
      <c r="F379" s="74">
        <v>45419</v>
      </c>
      <c r="G379" s="83">
        <v>721.89</v>
      </c>
      <c r="H379" s="151" t="s">
        <v>108</v>
      </c>
      <c r="I379">
        <v>2024</v>
      </c>
      <c r="J379" s="151" t="s">
        <v>346</v>
      </c>
      <c r="K379" s="151" t="s">
        <v>19</v>
      </c>
      <c r="L379">
        <v>5</v>
      </c>
      <c r="M379" s="151" t="s">
        <v>187</v>
      </c>
      <c r="N379" s="83">
        <v>43356.1</v>
      </c>
      <c r="O379" s="83">
        <v>155488.57999999999</v>
      </c>
      <c r="P379">
        <v>0.27883799999999997</v>
      </c>
      <c r="Q379"/>
    </row>
    <row r="380" spans="1:17">
      <c r="A380" s="151" t="s">
        <v>77</v>
      </c>
      <c r="B380">
        <v>1050</v>
      </c>
      <c r="C380">
        <v>31</v>
      </c>
      <c r="D380" s="151" t="s">
        <v>443</v>
      </c>
      <c r="E380" s="151" t="s">
        <v>440</v>
      </c>
      <c r="F380" s="74">
        <v>45417</v>
      </c>
      <c r="G380" s="83">
        <v>489.05</v>
      </c>
      <c r="H380" s="151" t="s">
        <v>108</v>
      </c>
      <c r="I380">
        <v>2024</v>
      </c>
      <c r="J380" s="151" t="s">
        <v>346</v>
      </c>
      <c r="K380" s="151" t="s">
        <v>19</v>
      </c>
      <c r="L380">
        <v>5</v>
      </c>
      <c r="M380" s="151" t="s">
        <v>186</v>
      </c>
      <c r="N380" s="83">
        <v>43356.1</v>
      </c>
      <c r="O380" s="83">
        <v>155488.57999999999</v>
      </c>
      <c r="P380">
        <v>0.27883799999999997</v>
      </c>
      <c r="Q380"/>
    </row>
    <row r="381" spans="1:17">
      <c r="A381" s="151" t="s">
        <v>77</v>
      </c>
      <c r="B381">
        <v>1051</v>
      </c>
      <c r="C381">
        <v>31</v>
      </c>
      <c r="D381" s="151" t="s">
        <v>443</v>
      </c>
      <c r="E381" s="151" t="s">
        <v>440</v>
      </c>
      <c r="F381" s="74">
        <v>45419</v>
      </c>
      <c r="G381" s="83">
        <v>461.86</v>
      </c>
      <c r="H381" s="151" t="s">
        <v>108</v>
      </c>
      <c r="I381">
        <v>2024</v>
      </c>
      <c r="J381" s="151" t="s">
        <v>346</v>
      </c>
      <c r="K381" s="151" t="s">
        <v>19</v>
      </c>
      <c r="L381">
        <v>5</v>
      </c>
      <c r="M381" s="151" t="s">
        <v>187</v>
      </c>
      <c r="N381" s="83">
        <v>43356.1</v>
      </c>
      <c r="O381" s="83">
        <v>155488.57999999999</v>
      </c>
      <c r="P381">
        <v>0.27883799999999997</v>
      </c>
      <c r="Q381"/>
    </row>
    <row r="382" spans="1:17">
      <c r="A382" s="151" t="s">
        <v>77</v>
      </c>
      <c r="B382">
        <v>1052</v>
      </c>
      <c r="C382">
        <v>10</v>
      </c>
      <c r="D382" s="151" t="s">
        <v>847</v>
      </c>
      <c r="E382" s="151" t="s">
        <v>440</v>
      </c>
      <c r="F382" s="74">
        <v>45419</v>
      </c>
      <c r="G382" s="83">
        <v>466.5</v>
      </c>
      <c r="H382" s="151" t="s">
        <v>108</v>
      </c>
      <c r="I382">
        <v>2024</v>
      </c>
      <c r="J382" s="151" t="s">
        <v>346</v>
      </c>
      <c r="K382" s="151" t="s">
        <v>19</v>
      </c>
      <c r="L382">
        <v>5</v>
      </c>
      <c r="M382" s="151" t="s">
        <v>187</v>
      </c>
      <c r="N382" s="83">
        <v>43356.1</v>
      </c>
      <c r="O382" s="83">
        <v>155488.57999999999</v>
      </c>
      <c r="P382">
        <v>0.27883799999999997</v>
      </c>
      <c r="Q382"/>
    </row>
    <row r="383" spans="1:17">
      <c r="A383" s="151" t="s">
        <v>77</v>
      </c>
      <c r="B383">
        <v>1053</v>
      </c>
      <c r="C383">
        <v>206</v>
      </c>
      <c r="D383" s="151" t="s">
        <v>1280</v>
      </c>
      <c r="E383" s="151" t="s">
        <v>440</v>
      </c>
      <c r="F383" s="74">
        <v>45419</v>
      </c>
      <c r="G383" s="83">
        <v>250.29</v>
      </c>
      <c r="H383" s="151" t="s">
        <v>108</v>
      </c>
      <c r="I383">
        <v>2024</v>
      </c>
      <c r="J383" s="151" t="s">
        <v>346</v>
      </c>
      <c r="K383" s="151" t="s">
        <v>19</v>
      </c>
      <c r="L383">
        <v>5</v>
      </c>
      <c r="M383" s="151" t="s">
        <v>187</v>
      </c>
      <c r="N383" s="83">
        <v>43356.1</v>
      </c>
      <c r="O383" s="83">
        <v>155488.57999999999</v>
      </c>
      <c r="P383">
        <v>0.27883799999999997</v>
      </c>
      <c r="Q383"/>
    </row>
    <row r="384" spans="1:17">
      <c r="A384" s="151" t="s">
        <v>77</v>
      </c>
      <c r="B384">
        <v>1054</v>
      </c>
      <c r="C384">
        <v>17</v>
      </c>
      <c r="D384" s="151" t="s">
        <v>82</v>
      </c>
      <c r="E384" s="151" t="s">
        <v>440</v>
      </c>
      <c r="F384" s="74">
        <v>45421</v>
      </c>
      <c r="G384" s="83">
        <v>85.85</v>
      </c>
      <c r="H384" s="151" t="s">
        <v>108</v>
      </c>
      <c r="I384">
        <v>2024</v>
      </c>
      <c r="J384" s="151" t="s">
        <v>346</v>
      </c>
      <c r="K384" s="151" t="s">
        <v>19</v>
      </c>
      <c r="L384">
        <v>5</v>
      </c>
      <c r="M384" s="151" t="s">
        <v>188</v>
      </c>
      <c r="N384" s="83">
        <v>43356.1</v>
      </c>
      <c r="O384" s="83">
        <v>155488.57999999999</v>
      </c>
      <c r="P384">
        <v>0.27883799999999997</v>
      </c>
      <c r="Q384"/>
    </row>
    <row r="385" spans="1:17">
      <c r="A385" s="151" t="s">
        <v>77</v>
      </c>
      <c r="B385">
        <v>1055</v>
      </c>
      <c r="C385">
        <v>15</v>
      </c>
      <c r="D385" s="151" t="s">
        <v>97</v>
      </c>
      <c r="E385" s="151" t="s">
        <v>440</v>
      </c>
      <c r="F385" s="74">
        <v>45421</v>
      </c>
      <c r="G385" s="83">
        <v>551.16999999999996</v>
      </c>
      <c r="H385" s="151" t="s">
        <v>108</v>
      </c>
      <c r="I385">
        <v>2024</v>
      </c>
      <c r="J385" s="151" t="s">
        <v>346</v>
      </c>
      <c r="K385" s="151" t="s">
        <v>19</v>
      </c>
      <c r="L385">
        <v>5</v>
      </c>
      <c r="M385" s="151" t="s">
        <v>188</v>
      </c>
      <c r="N385" s="83">
        <v>43356.1</v>
      </c>
      <c r="O385" s="83">
        <v>155488.57999999999</v>
      </c>
      <c r="P385">
        <v>0.27883799999999997</v>
      </c>
      <c r="Q385"/>
    </row>
    <row r="386" spans="1:17">
      <c r="A386" s="151" t="s">
        <v>77</v>
      </c>
      <c r="B386">
        <v>1056</v>
      </c>
      <c r="C386">
        <v>22</v>
      </c>
      <c r="D386" s="151" t="s">
        <v>99</v>
      </c>
      <c r="E386" s="151" t="s">
        <v>440</v>
      </c>
      <c r="F386" s="74">
        <v>45421</v>
      </c>
      <c r="G386" s="83">
        <v>649.58000000000004</v>
      </c>
      <c r="H386" s="151" t="s">
        <v>108</v>
      </c>
      <c r="I386">
        <v>2024</v>
      </c>
      <c r="J386" s="151" t="s">
        <v>346</v>
      </c>
      <c r="K386" s="151" t="s">
        <v>19</v>
      </c>
      <c r="L386">
        <v>5</v>
      </c>
      <c r="M386" s="151" t="s">
        <v>188</v>
      </c>
      <c r="N386" s="83">
        <v>43356.1</v>
      </c>
      <c r="O386" s="83">
        <v>155488.57999999999</v>
      </c>
      <c r="P386">
        <v>0.27883799999999997</v>
      </c>
      <c r="Q386"/>
    </row>
    <row r="387" spans="1:17">
      <c r="A387" s="151" t="s">
        <v>77</v>
      </c>
      <c r="B387">
        <v>1057</v>
      </c>
      <c r="C387">
        <v>19</v>
      </c>
      <c r="D387" s="151" t="s">
        <v>98</v>
      </c>
      <c r="E387" s="151" t="s">
        <v>440</v>
      </c>
      <c r="F387" s="74">
        <v>45421</v>
      </c>
      <c r="G387" s="83">
        <v>173.31</v>
      </c>
      <c r="H387" s="151" t="s">
        <v>108</v>
      </c>
      <c r="I387">
        <v>2024</v>
      </c>
      <c r="J387" s="151" t="s">
        <v>346</v>
      </c>
      <c r="K387" s="151" t="s">
        <v>19</v>
      </c>
      <c r="L387">
        <v>5</v>
      </c>
      <c r="M387" s="151" t="s">
        <v>188</v>
      </c>
      <c r="N387" s="83">
        <v>43356.1</v>
      </c>
      <c r="O387" s="83">
        <v>155488.57999999999</v>
      </c>
      <c r="P387">
        <v>0.27883799999999997</v>
      </c>
      <c r="Q387"/>
    </row>
    <row r="388" spans="1:17">
      <c r="A388" s="151" t="s">
        <v>77</v>
      </c>
      <c r="B388">
        <v>1058</v>
      </c>
      <c r="C388">
        <v>31</v>
      </c>
      <c r="D388" s="151" t="s">
        <v>443</v>
      </c>
      <c r="E388" s="151" t="s">
        <v>440</v>
      </c>
      <c r="F388" s="74">
        <v>45421</v>
      </c>
      <c r="G388" s="83">
        <v>660.28</v>
      </c>
      <c r="H388" s="151" t="s">
        <v>108</v>
      </c>
      <c r="I388">
        <v>2024</v>
      </c>
      <c r="J388" s="151" t="s">
        <v>346</v>
      </c>
      <c r="K388" s="151" t="s">
        <v>19</v>
      </c>
      <c r="L388">
        <v>5</v>
      </c>
      <c r="M388" s="151" t="s">
        <v>188</v>
      </c>
      <c r="N388" s="83">
        <v>43356.1</v>
      </c>
      <c r="O388" s="83">
        <v>155488.57999999999</v>
      </c>
      <c r="P388">
        <v>0.27883799999999997</v>
      </c>
      <c r="Q388"/>
    </row>
    <row r="389" spans="1:17">
      <c r="A389" s="151" t="s">
        <v>77</v>
      </c>
      <c r="B389">
        <v>1059</v>
      </c>
      <c r="C389">
        <v>31</v>
      </c>
      <c r="D389" s="151" t="s">
        <v>443</v>
      </c>
      <c r="E389" s="151" t="s">
        <v>440</v>
      </c>
      <c r="F389" s="74">
        <v>45423</v>
      </c>
      <c r="G389" s="83">
        <v>207.14</v>
      </c>
      <c r="H389" s="151" t="s">
        <v>108</v>
      </c>
      <c r="I389">
        <v>2024</v>
      </c>
      <c r="J389" s="151" t="s">
        <v>346</v>
      </c>
      <c r="K389" s="151" t="s">
        <v>19</v>
      </c>
      <c r="L389">
        <v>5</v>
      </c>
      <c r="M389" s="151" t="s">
        <v>189</v>
      </c>
      <c r="N389" s="83">
        <v>43356.1</v>
      </c>
      <c r="O389" s="83">
        <v>155488.57999999999</v>
      </c>
      <c r="P389">
        <v>0.27883799999999997</v>
      </c>
      <c r="Q389"/>
    </row>
    <row r="390" spans="1:17">
      <c r="A390" s="151" t="s">
        <v>77</v>
      </c>
      <c r="B390">
        <v>1060</v>
      </c>
      <c r="C390">
        <v>19</v>
      </c>
      <c r="D390" s="151" t="s">
        <v>98</v>
      </c>
      <c r="E390" s="151" t="s">
        <v>440</v>
      </c>
      <c r="F390" s="74">
        <v>45425</v>
      </c>
      <c r="G390" s="83">
        <v>466.06</v>
      </c>
      <c r="H390" s="151" t="s">
        <v>108</v>
      </c>
      <c r="I390">
        <v>2024</v>
      </c>
      <c r="J390" s="151" t="s">
        <v>346</v>
      </c>
      <c r="K390" s="151" t="s">
        <v>19</v>
      </c>
      <c r="L390">
        <v>5</v>
      </c>
      <c r="M390" s="151" t="s">
        <v>190</v>
      </c>
      <c r="N390" s="83">
        <v>43356.1</v>
      </c>
      <c r="O390" s="83">
        <v>155488.57999999999</v>
      </c>
      <c r="P390">
        <v>0.27883799999999997</v>
      </c>
      <c r="Q390"/>
    </row>
    <row r="391" spans="1:17">
      <c r="A391" s="151" t="s">
        <v>77</v>
      </c>
      <c r="B391">
        <v>1061</v>
      </c>
      <c r="C391">
        <v>31</v>
      </c>
      <c r="D391" s="151" t="s">
        <v>443</v>
      </c>
      <c r="E391" s="151" t="s">
        <v>440</v>
      </c>
      <c r="F391" s="74">
        <v>45425</v>
      </c>
      <c r="G391" s="83">
        <v>116.94</v>
      </c>
      <c r="H391" s="151" t="s">
        <v>108</v>
      </c>
      <c r="I391">
        <v>2024</v>
      </c>
      <c r="J391" s="151" t="s">
        <v>346</v>
      </c>
      <c r="K391" s="151" t="s">
        <v>19</v>
      </c>
      <c r="L391">
        <v>5</v>
      </c>
      <c r="M391" s="151" t="s">
        <v>190</v>
      </c>
      <c r="N391" s="83">
        <v>43356.1</v>
      </c>
      <c r="O391" s="83">
        <v>155488.57999999999</v>
      </c>
      <c r="P391">
        <v>0.27883799999999997</v>
      </c>
      <c r="Q391"/>
    </row>
    <row r="392" spans="1:17">
      <c r="A392" s="151" t="s">
        <v>77</v>
      </c>
      <c r="B392">
        <v>1062</v>
      </c>
      <c r="C392">
        <v>182</v>
      </c>
      <c r="D392" s="151" t="s">
        <v>605</v>
      </c>
      <c r="E392" s="151" t="s">
        <v>440</v>
      </c>
      <c r="F392" s="74">
        <v>45422</v>
      </c>
      <c r="G392" s="83">
        <v>50.92</v>
      </c>
      <c r="H392" s="151" t="s">
        <v>108</v>
      </c>
      <c r="I392">
        <v>2024</v>
      </c>
      <c r="J392" s="151" t="s">
        <v>346</v>
      </c>
      <c r="K392" s="151" t="s">
        <v>19</v>
      </c>
      <c r="L392">
        <v>5</v>
      </c>
      <c r="M392" s="151" t="s">
        <v>289</v>
      </c>
      <c r="N392" s="83">
        <v>43356.1</v>
      </c>
      <c r="O392" s="83">
        <v>155488.57999999999</v>
      </c>
      <c r="P392">
        <v>0.27883799999999997</v>
      </c>
      <c r="Q392"/>
    </row>
    <row r="393" spans="1:17">
      <c r="A393" s="151" t="s">
        <v>77</v>
      </c>
      <c r="B393">
        <v>1063</v>
      </c>
      <c r="C393">
        <v>22</v>
      </c>
      <c r="D393" s="151" t="s">
        <v>99</v>
      </c>
      <c r="E393" s="151" t="s">
        <v>440</v>
      </c>
      <c r="F393" s="74">
        <v>45426</v>
      </c>
      <c r="G393" s="83">
        <v>465.16</v>
      </c>
      <c r="H393" s="151" t="s">
        <v>108</v>
      </c>
      <c r="I393">
        <v>2024</v>
      </c>
      <c r="J393" s="151" t="s">
        <v>346</v>
      </c>
      <c r="K393" s="151" t="s">
        <v>19</v>
      </c>
      <c r="L393">
        <v>5</v>
      </c>
      <c r="M393" s="151" t="s">
        <v>191</v>
      </c>
      <c r="N393" s="83">
        <v>43356.1</v>
      </c>
      <c r="O393" s="83">
        <v>155488.57999999999</v>
      </c>
      <c r="P393">
        <v>0.27883799999999997</v>
      </c>
      <c r="Q393"/>
    </row>
    <row r="394" spans="1:17">
      <c r="A394" s="151" t="s">
        <v>77</v>
      </c>
      <c r="B394">
        <v>1064</v>
      </c>
      <c r="C394">
        <v>31</v>
      </c>
      <c r="D394" s="151" t="s">
        <v>443</v>
      </c>
      <c r="E394" s="151" t="s">
        <v>440</v>
      </c>
      <c r="F394" s="74">
        <v>45426</v>
      </c>
      <c r="G394" s="83">
        <v>442.04</v>
      </c>
      <c r="H394" s="151" t="s">
        <v>108</v>
      </c>
      <c r="I394">
        <v>2024</v>
      </c>
      <c r="J394" s="151" t="s">
        <v>346</v>
      </c>
      <c r="K394" s="151" t="s">
        <v>19</v>
      </c>
      <c r="L394">
        <v>5</v>
      </c>
      <c r="M394" s="151" t="s">
        <v>191</v>
      </c>
      <c r="N394" s="83">
        <v>43356.1</v>
      </c>
      <c r="O394" s="83">
        <v>155488.57999999999</v>
      </c>
      <c r="P394">
        <v>0.27883799999999997</v>
      </c>
      <c r="Q394"/>
    </row>
    <row r="395" spans="1:17">
      <c r="A395" s="151" t="s">
        <v>77</v>
      </c>
      <c r="B395">
        <v>1065</v>
      </c>
      <c r="C395">
        <v>15</v>
      </c>
      <c r="D395" s="151" t="s">
        <v>97</v>
      </c>
      <c r="E395" s="151" t="s">
        <v>440</v>
      </c>
      <c r="F395" s="74">
        <v>45426</v>
      </c>
      <c r="G395" s="83">
        <v>616.65</v>
      </c>
      <c r="H395" s="151" t="s">
        <v>108</v>
      </c>
      <c r="I395">
        <v>2024</v>
      </c>
      <c r="J395" s="151" t="s">
        <v>346</v>
      </c>
      <c r="K395" s="151" t="s">
        <v>19</v>
      </c>
      <c r="L395">
        <v>5</v>
      </c>
      <c r="M395" s="151" t="s">
        <v>191</v>
      </c>
      <c r="N395" s="83">
        <v>43356.1</v>
      </c>
      <c r="O395" s="83">
        <v>155488.57999999999</v>
      </c>
      <c r="P395">
        <v>0.27883799999999997</v>
      </c>
      <c r="Q395"/>
    </row>
    <row r="396" spans="1:17">
      <c r="A396" s="151" t="s">
        <v>77</v>
      </c>
      <c r="B396">
        <v>1066</v>
      </c>
      <c r="C396">
        <v>10</v>
      </c>
      <c r="D396" s="151" t="s">
        <v>847</v>
      </c>
      <c r="E396" s="151" t="s">
        <v>440</v>
      </c>
      <c r="F396" s="74">
        <v>45426</v>
      </c>
      <c r="G396" s="83">
        <v>303.85000000000002</v>
      </c>
      <c r="H396" s="151" t="s">
        <v>108</v>
      </c>
      <c r="I396">
        <v>2024</v>
      </c>
      <c r="J396" s="151" t="s">
        <v>346</v>
      </c>
      <c r="K396" s="151" t="s">
        <v>19</v>
      </c>
      <c r="L396">
        <v>5</v>
      </c>
      <c r="M396" s="151" t="s">
        <v>191</v>
      </c>
      <c r="N396" s="83">
        <v>43356.1</v>
      </c>
      <c r="O396" s="83">
        <v>155488.57999999999</v>
      </c>
      <c r="P396">
        <v>0.27883799999999997</v>
      </c>
      <c r="Q396"/>
    </row>
    <row r="397" spans="1:17">
      <c r="A397" s="151" t="s">
        <v>77</v>
      </c>
      <c r="B397">
        <v>1067</v>
      </c>
      <c r="C397">
        <v>206</v>
      </c>
      <c r="D397" s="151" t="s">
        <v>1280</v>
      </c>
      <c r="E397" s="151" t="s">
        <v>440</v>
      </c>
      <c r="F397" s="74">
        <v>45426</v>
      </c>
      <c r="G397" s="83">
        <v>497.57</v>
      </c>
      <c r="H397" s="151" t="s">
        <v>108</v>
      </c>
      <c r="I397">
        <v>2024</v>
      </c>
      <c r="J397" s="151" t="s">
        <v>346</v>
      </c>
      <c r="K397" s="151" t="s">
        <v>19</v>
      </c>
      <c r="L397">
        <v>5</v>
      </c>
      <c r="M397" s="151" t="s">
        <v>191</v>
      </c>
      <c r="N397" s="83">
        <v>43356.1</v>
      </c>
      <c r="O397" s="83">
        <v>155488.57999999999</v>
      </c>
      <c r="P397">
        <v>0.27883799999999997</v>
      </c>
      <c r="Q397"/>
    </row>
    <row r="398" spans="1:17">
      <c r="A398" s="151" t="s">
        <v>77</v>
      </c>
      <c r="B398">
        <v>1068</v>
      </c>
      <c r="C398">
        <v>31</v>
      </c>
      <c r="D398" s="151" t="s">
        <v>443</v>
      </c>
      <c r="E398" s="151" t="s">
        <v>440</v>
      </c>
      <c r="F398" s="74">
        <v>45427</v>
      </c>
      <c r="G398" s="83">
        <v>267.39999999999998</v>
      </c>
      <c r="H398" s="151" t="s">
        <v>108</v>
      </c>
      <c r="I398">
        <v>2024</v>
      </c>
      <c r="J398" s="151" t="s">
        <v>346</v>
      </c>
      <c r="K398" s="151" t="s">
        <v>19</v>
      </c>
      <c r="L398">
        <v>5</v>
      </c>
      <c r="M398" s="151" t="s">
        <v>192</v>
      </c>
      <c r="N398" s="83">
        <v>43356.1</v>
      </c>
      <c r="O398" s="83">
        <v>155488.57999999999</v>
      </c>
      <c r="P398">
        <v>0.27883799999999997</v>
      </c>
      <c r="Q398"/>
    </row>
    <row r="399" spans="1:17">
      <c r="A399" s="151" t="s">
        <v>77</v>
      </c>
      <c r="B399">
        <v>1069</v>
      </c>
      <c r="C399">
        <v>19</v>
      </c>
      <c r="D399" s="151" t="s">
        <v>98</v>
      </c>
      <c r="E399" s="151" t="s">
        <v>440</v>
      </c>
      <c r="F399" s="74">
        <v>45427</v>
      </c>
      <c r="G399" s="83">
        <v>536.29</v>
      </c>
      <c r="H399" s="151" t="s">
        <v>108</v>
      </c>
      <c r="I399">
        <v>2024</v>
      </c>
      <c r="J399" s="151" t="s">
        <v>346</v>
      </c>
      <c r="K399" s="151" t="s">
        <v>19</v>
      </c>
      <c r="L399">
        <v>5</v>
      </c>
      <c r="M399" s="151" t="s">
        <v>192</v>
      </c>
      <c r="N399" s="83">
        <v>43356.1</v>
      </c>
      <c r="O399" s="83">
        <v>155488.57999999999</v>
      </c>
      <c r="P399">
        <v>0.27883799999999997</v>
      </c>
      <c r="Q399"/>
    </row>
    <row r="400" spans="1:17">
      <c r="A400" s="151" t="s">
        <v>77</v>
      </c>
      <c r="B400">
        <v>1070</v>
      </c>
      <c r="C400">
        <v>17</v>
      </c>
      <c r="D400" s="151" t="s">
        <v>82</v>
      </c>
      <c r="E400" s="151" t="s">
        <v>440</v>
      </c>
      <c r="F400" s="74">
        <v>45427</v>
      </c>
      <c r="G400" s="83">
        <v>84.56</v>
      </c>
      <c r="H400" s="151" t="s">
        <v>108</v>
      </c>
      <c r="I400">
        <v>2024</v>
      </c>
      <c r="J400" s="151" t="s">
        <v>346</v>
      </c>
      <c r="K400" s="151" t="s">
        <v>19</v>
      </c>
      <c r="L400">
        <v>5</v>
      </c>
      <c r="M400" s="151" t="s">
        <v>192</v>
      </c>
      <c r="N400" s="83">
        <v>43356.1</v>
      </c>
      <c r="O400" s="83">
        <v>155488.57999999999</v>
      </c>
      <c r="P400">
        <v>0.27883799999999997</v>
      </c>
      <c r="Q400"/>
    </row>
    <row r="401" spans="1:17">
      <c r="A401" s="151" t="s">
        <v>77</v>
      </c>
      <c r="B401">
        <v>1071</v>
      </c>
      <c r="C401">
        <v>19</v>
      </c>
      <c r="D401" s="151" t="s">
        <v>98</v>
      </c>
      <c r="E401" s="151" t="s">
        <v>440</v>
      </c>
      <c r="F401" s="74">
        <v>45428</v>
      </c>
      <c r="G401" s="83">
        <v>681.26</v>
      </c>
      <c r="H401" s="151" t="s">
        <v>108</v>
      </c>
      <c r="I401">
        <v>2024</v>
      </c>
      <c r="J401" s="151" t="s">
        <v>346</v>
      </c>
      <c r="K401" s="151" t="s">
        <v>19</v>
      </c>
      <c r="L401">
        <v>5</v>
      </c>
      <c r="M401" s="151" t="s">
        <v>193</v>
      </c>
      <c r="N401" s="83">
        <v>43356.1</v>
      </c>
      <c r="O401" s="83">
        <v>155488.57999999999</v>
      </c>
      <c r="P401">
        <v>0.27883799999999997</v>
      </c>
      <c r="Q401"/>
    </row>
    <row r="402" spans="1:17">
      <c r="A402" s="151" t="s">
        <v>77</v>
      </c>
      <c r="B402">
        <v>1072</v>
      </c>
      <c r="C402">
        <v>22</v>
      </c>
      <c r="D402" s="151" t="s">
        <v>99</v>
      </c>
      <c r="E402" s="151" t="s">
        <v>440</v>
      </c>
      <c r="F402" s="74">
        <v>45428</v>
      </c>
      <c r="G402" s="83">
        <v>727.45</v>
      </c>
      <c r="H402" s="151" t="s">
        <v>108</v>
      </c>
      <c r="I402">
        <v>2024</v>
      </c>
      <c r="J402" s="151" t="s">
        <v>346</v>
      </c>
      <c r="K402" s="151" t="s">
        <v>19</v>
      </c>
      <c r="L402">
        <v>5</v>
      </c>
      <c r="M402" s="151" t="s">
        <v>193</v>
      </c>
      <c r="N402" s="83">
        <v>43356.1</v>
      </c>
      <c r="O402" s="83">
        <v>155488.57999999999</v>
      </c>
      <c r="P402">
        <v>0.27883799999999997</v>
      </c>
      <c r="Q402"/>
    </row>
    <row r="403" spans="1:17">
      <c r="A403" s="151" t="s">
        <v>77</v>
      </c>
      <c r="B403">
        <v>1073</v>
      </c>
      <c r="C403">
        <v>15</v>
      </c>
      <c r="D403" s="151" t="s">
        <v>97</v>
      </c>
      <c r="E403" s="151" t="s">
        <v>440</v>
      </c>
      <c r="F403" s="74">
        <v>45427</v>
      </c>
      <c r="G403" s="83">
        <v>420.15</v>
      </c>
      <c r="H403" s="151" t="s">
        <v>108</v>
      </c>
      <c r="I403">
        <v>2024</v>
      </c>
      <c r="J403" s="151" t="s">
        <v>346</v>
      </c>
      <c r="K403" s="151" t="s">
        <v>19</v>
      </c>
      <c r="L403">
        <v>5</v>
      </c>
      <c r="M403" s="151" t="s">
        <v>192</v>
      </c>
      <c r="N403" s="83">
        <v>43356.1</v>
      </c>
      <c r="O403" s="83">
        <v>155488.57999999999</v>
      </c>
      <c r="P403">
        <v>0.27883799999999997</v>
      </c>
      <c r="Q403"/>
    </row>
    <row r="404" spans="1:17">
      <c r="A404" s="151" t="s">
        <v>77</v>
      </c>
      <c r="B404">
        <v>1074</v>
      </c>
      <c r="C404">
        <v>31</v>
      </c>
      <c r="D404" s="151" t="s">
        <v>443</v>
      </c>
      <c r="E404" s="151" t="s">
        <v>440</v>
      </c>
      <c r="F404" s="74">
        <v>45428</v>
      </c>
      <c r="G404" s="83">
        <v>1218.22</v>
      </c>
      <c r="H404" s="151" t="s">
        <v>108</v>
      </c>
      <c r="I404">
        <v>2024</v>
      </c>
      <c r="J404" s="151" t="s">
        <v>346</v>
      </c>
      <c r="K404" s="151" t="s">
        <v>19</v>
      </c>
      <c r="L404">
        <v>5</v>
      </c>
      <c r="M404" s="151" t="s">
        <v>193</v>
      </c>
      <c r="N404" s="83">
        <v>43356.1</v>
      </c>
      <c r="O404" s="83">
        <v>155488.57999999999</v>
      </c>
      <c r="P404">
        <v>0.27883799999999997</v>
      </c>
      <c r="Q404"/>
    </row>
    <row r="405" spans="1:17">
      <c r="A405" s="151" t="s">
        <v>77</v>
      </c>
      <c r="B405">
        <v>1075</v>
      </c>
      <c r="C405">
        <v>3</v>
      </c>
      <c r="D405" s="151" t="s">
        <v>93</v>
      </c>
      <c r="E405" s="151" t="s">
        <v>440</v>
      </c>
      <c r="F405" s="74">
        <v>45428</v>
      </c>
      <c r="G405" s="83">
        <v>529.03</v>
      </c>
      <c r="H405" s="151" t="s">
        <v>108</v>
      </c>
      <c r="I405">
        <v>2024</v>
      </c>
      <c r="J405" s="151" t="s">
        <v>346</v>
      </c>
      <c r="K405" s="151" t="s">
        <v>19</v>
      </c>
      <c r="L405">
        <v>5</v>
      </c>
      <c r="M405" s="151" t="s">
        <v>193</v>
      </c>
      <c r="N405" s="83">
        <v>43356.1</v>
      </c>
      <c r="O405" s="83">
        <v>155488.57999999999</v>
      </c>
      <c r="P405">
        <v>0.27883799999999997</v>
      </c>
      <c r="Q405"/>
    </row>
    <row r="406" spans="1:17">
      <c r="A406" s="151" t="s">
        <v>77</v>
      </c>
      <c r="B406">
        <v>1076</v>
      </c>
      <c r="C406">
        <v>17</v>
      </c>
      <c r="D406" s="151" t="s">
        <v>82</v>
      </c>
      <c r="E406" s="151" t="s">
        <v>440</v>
      </c>
      <c r="F406" s="74">
        <v>45428</v>
      </c>
      <c r="G406" s="83">
        <v>336.18</v>
      </c>
      <c r="H406" s="151" t="s">
        <v>108</v>
      </c>
      <c r="I406">
        <v>2024</v>
      </c>
      <c r="J406" s="151" t="s">
        <v>346</v>
      </c>
      <c r="K406" s="151" t="s">
        <v>19</v>
      </c>
      <c r="L406">
        <v>5</v>
      </c>
      <c r="M406" s="151" t="s">
        <v>193</v>
      </c>
      <c r="N406" s="83">
        <v>43356.1</v>
      </c>
      <c r="O406" s="83">
        <v>155488.57999999999</v>
      </c>
      <c r="P406">
        <v>0.27883799999999997</v>
      </c>
      <c r="Q406"/>
    </row>
    <row r="407" spans="1:17">
      <c r="A407" s="151" t="s">
        <v>77</v>
      </c>
      <c r="B407">
        <v>1077</v>
      </c>
      <c r="C407">
        <v>10</v>
      </c>
      <c r="D407" s="151" t="s">
        <v>847</v>
      </c>
      <c r="E407" s="151" t="s">
        <v>440</v>
      </c>
      <c r="F407" s="74">
        <v>45428</v>
      </c>
      <c r="G407" s="83">
        <v>938.65</v>
      </c>
      <c r="H407" s="151" t="s">
        <v>108</v>
      </c>
      <c r="I407">
        <v>2024</v>
      </c>
      <c r="J407" s="151" t="s">
        <v>346</v>
      </c>
      <c r="K407" s="151" t="s">
        <v>19</v>
      </c>
      <c r="L407">
        <v>5</v>
      </c>
      <c r="M407" s="151" t="s">
        <v>193</v>
      </c>
      <c r="N407" s="83">
        <v>43356.1</v>
      </c>
      <c r="O407" s="83">
        <v>155488.57999999999</v>
      </c>
      <c r="P407">
        <v>0.27883799999999997</v>
      </c>
      <c r="Q407"/>
    </row>
    <row r="408" spans="1:17">
      <c r="A408" s="151" t="s">
        <v>77</v>
      </c>
      <c r="B408">
        <v>1078</v>
      </c>
      <c r="C408">
        <v>206</v>
      </c>
      <c r="D408" s="151" t="s">
        <v>1280</v>
      </c>
      <c r="E408" s="151" t="s">
        <v>440</v>
      </c>
      <c r="F408" s="74">
        <v>45428</v>
      </c>
      <c r="G408" s="83">
        <v>1162.78</v>
      </c>
      <c r="H408" s="151" t="s">
        <v>108</v>
      </c>
      <c r="I408">
        <v>2024</v>
      </c>
      <c r="J408" s="151" t="s">
        <v>346</v>
      </c>
      <c r="K408" s="151" t="s">
        <v>19</v>
      </c>
      <c r="L408">
        <v>5</v>
      </c>
      <c r="M408" s="151" t="s">
        <v>193</v>
      </c>
      <c r="N408" s="83">
        <v>43356.1</v>
      </c>
      <c r="O408" s="83">
        <v>155488.57999999999</v>
      </c>
      <c r="P408">
        <v>0.27883799999999997</v>
      </c>
      <c r="Q408"/>
    </row>
    <row r="409" spans="1:17">
      <c r="A409" s="151" t="s">
        <v>77</v>
      </c>
      <c r="B409">
        <v>1079</v>
      </c>
      <c r="C409">
        <v>7</v>
      </c>
      <c r="D409" s="151" t="s">
        <v>94</v>
      </c>
      <c r="E409" s="151" t="s">
        <v>440</v>
      </c>
      <c r="F409" s="74">
        <v>45428</v>
      </c>
      <c r="G409" s="83">
        <v>361.15</v>
      </c>
      <c r="H409" s="151" t="s">
        <v>108</v>
      </c>
      <c r="I409">
        <v>2024</v>
      </c>
      <c r="J409" s="151" t="s">
        <v>346</v>
      </c>
      <c r="K409" s="151" t="s">
        <v>19</v>
      </c>
      <c r="L409">
        <v>5</v>
      </c>
      <c r="M409" s="151" t="s">
        <v>193</v>
      </c>
      <c r="N409" s="83">
        <v>43356.1</v>
      </c>
      <c r="O409" s="83">
        <v>155488.57999999999</v>
      </c>
      <c r="P409">
        <v>0.27883799999999997</v>
      </c>
      <c r="Q409"/>
    </row>
    <row r="410" spans="1:17">
      <c r="A410" s="151" t="s">
        <v>77</v>
      </c>
      <c r="B410">
        <v>1080</v>
      </c>
      <c r="C410">
        <v>31</v>
      </c>
      <c r="D410" s="151" t="s">
        <v>443</v>
      </c>
      <c r="E410" s="151" t="s">
        <v>440</v>
      </c>
      <c r="F410" s="74">
        <v>45429</v>
      </c>
      <c r="G410" s="83">
        <v>144.5</v>
      </c>
      <c r="H410" s="151" t="s">
        <v>108</v>
      </c>
      <c r="I410">
        <v>2024</v>
      </c>
      <c r="J410" s="151" t="s">
        <v>346</v>
      </c>
      <c r="K410" s="151" t="s">
        <v>19</v>
      </c>
      <c r="L410">
        <v>5</v>
      </c>
      <c r="M410" s="151" t="s">
        <v>194</v>
      </c>
      <c r="N410" s="83">
        <v>43356.1</v>
      </c>
      <c r="O410" s="83">
        <v>155488.57999999999</v>
      </c>
      <c r="P410">
        <v>0.27883799999999997</v>
      </c>
      <c r="Q410"/>
    </row>
    <row r="411" spans="1:17">
      <c r="A411" s="151" t="s">
        <v>77</v>
      </c>
      <c r="B411">
        <v>1081</v>
      </c>
      <c r="C411">
        <v>31</v>
      </c>
      <c r="D411" s="151" t="s">
        <v>443</v>
      </c>
      <c r="E411" s="151" t="s">
        <v>440</v>
      </c>
      <c r="F411" s="74">
        <v>45429</v>
      </c>
      <c r="G411" s="83">
        <v>84.5</v>
      </c>
      <c r="H411" s="151" t="s">
        <v>108</v>
      </c>
      <c r="I411">
        <v>2024</v>
      </c>
      <c r="J411" s="151" t="s">
        <v>346</v>
      </c>
      <c r="K411" s="151" t="s">
        <v>19</v>
      </c>
      <c r="L411">
        <v>5</v>
      </c>
      <c r="M411" s="151" t="s">
        <v>194</v>
      </c>
      <c r="N411" s="83">
        <v>43356.1</v>
      </c>
      <c r="O411" s="83">
        <v>155488.57999999999</v>
      </c>
      <c r="P411">
        <v>0.27883799999999997</v>
      </c>
      <c r="Q411"/>
    </row>
    <row r="412" spans="1:17">
      <c r="A412" s="151" t="s">
        <v>77</v>
      </c>
      <c r="B412">
        <v>1082</v>
      </c>
      <c r="C412">
        <v>193</v>
      </c>
      <c r="D412" s="151" t="s">
        <v>446</v>
      </c>
      <c r="E412" s="151" t="s">
        <v>440</v>
      </c>
      <c r="F412" s="74">
        <v>45429</v>
      </c>
      <c r="G412" s="83">
        <v>332.14</v>
      </c>
      <c r="H412" s="151" t="s">
        <v>108</v>
      </c>
      <c r="I412">
        <v>2024</v>
      </c>
      <c r="J412" s="151" t="s">
        <v>346</v>
      </c>
      <c r="K412" s="151" t="s">
        <v>19</v>
      </c>
      <c r="L412">
        <v>5</v>
      </c>
      <c r="M412" s="151" t="s">
        <v>194</v>
      </c>
      <c r="N412" s="83">
        <v>43356.1</v>
      </c>
      <c r="O412" s="83">
        <v>155488.57999999999</v>
      </c>
      <c r="P412">
        <v>0.27883799999999997</v>
      </c>
      <c r="Q412"/>
    </row>
    <row r="413" spans="1:17">
      <c r="A413" s="151" t="s">
        <v>77</v>
      </c>
      <c r="B413">
        <v>1083</v>
      </c>
      <c r="C413">
        <v>19</v>
      </c>
      <c r="D413" s="151" t="s">
        <v>98</v>
      </c>
      <c r="E413" s="151" t="s">
        <v>440</v>
      </c>
      <c r="F413" s="74">
        <v>45432</v>
      </c>
      <c r="G413" s="83">
        <v>274.45999999999998</v>
      </c>
      <c r="H413" s="151" t="s">
        <v>108</v>
      </c>
      <c r="I413">
        <v>2024</v>
      </c>
      <c r="J413" s="151" t="s">
        <v>346</v>
      </c>
      <c r="K413" s="151" t="s">
        <v>19</v>
      </c>
      <c r="L413">
        <v>5</v>
      </c>
      <c r="M413" s="151" t="s">
        <v>290</v>
      </c>
      <c r="N413" s="83">
        <v>43356.1</v>
      </c>
      <c r="O413" s="83">
        <v>155488.57999999999</v>
      </c>
      <c r="P413">
        <v>0.27883799999999997</v>
      </c>
      <c r="Q413"/>
    </row>
    <row r="414" spans="1:17">
      <c r="A414" s="151" t="s">
        <v>77</v>
      </c>
      <c r="B414">
        <v>1084</v>
      </c>
      <c r="C414">
        <v>31</v>
      </c>
      <c r="D414" s="151" t="s">
        <v>443</v>
      </c>
      <c r="E414" s="151" t="s">
        <v>440</v>
      </c>
      <c r="F414" s="74">
        <v>45433</v>
      </c>
      <c r="G414" s="83">
        <v>316.76</v>
      </c>
      <c r="H414" s="151" t="s">
        <v>108</v>
      </c>
      <c r="I414">
        <v>2024</v>
      </c>
      <c r="J414" s="151" t="s">
        <v>346</v>
      </c>
      <c r="K414" s="151" t="s">
        <v>19</v>
      </c>
      <c r="L414">
        <v>5</v>
      </c>
      <c r="M414" s="151" t="s">
        <v>195</v>
      </c>
      <c r="N414" s="83">
        <v>43356.1</v>
      </c>
      <c r="O414" s="83">
        <v>155488.57999999999</v>
      </c>
      <c r="P414">
        <v>0.27883799999999997</v>
      </c>
      <c r="Q414"/>
    </row>
    <row r="415" spans="1:17">
      <c r="A415" s="151" t="s">
        <v>77</v>
      </c>
      <c r="B415">
        <v>1086</v>
      </c>
      <c r="C415">
        <v>19</v>
      </c>
      <c r="D415" s="151" t="s">
        <v>98</v>
      </c>
      <c r="E415" s="151" t="s">
        <v>440</v>
      </c>
      <c r="F415" s="74">
        <v>45434</v>
      </c>
      <c r="G415" s="83">
        <v>1742.61</v>
      </c>
      <c r="H415" s="151" t="s">
        <v>108</v>
      </c>
      <c r="I415">
        <v>2024</v>
      </c>
      <c r="J415" s="151" t="s">
        <v>346</v>
      </c>
      <c r="K415" s="151" t="s">
        <v>19</v>
      </c>
      <c r="L415">
        <v>5</v>
      </c>
      <c r="M415" s="151" t="s">
        <v>196</v>
      </c>
      <c r="N415" s="83">
        <v>43356.1</v>
      </c>
      <c r="O415" s="83">
        <v>155488.57999999999</v>
      </c>
      <c r="P415">
        <v>0.27883799999999997</v>
      </c>
      <c r="Q415"/>
    </row>
    <row r="416" spans="1:17">
      <c r="A416" s="151" t="s">
        <v>77</v>
      </c>
      <c r="B416">
        <v>1087</v>
      </c>
      <c r="C416">
        <v>31</v>
      </c>
      <c r="D416" s="151" t="s">
        <v>443</v>
      </c>
      <c r="E416" s="151" t="s">
        <v>440</v>
      </c>
      <c r="F416" s="74">
        <v>45434</v>
      </c>
      <c r="G416" s="83">
        <v>1120.55</v>
      </c>
      <c r="H416" s="151" t="s">
        <v>108</v>
      </c>
      <c r="I416">
        <v>2024</v>
      </c>
      <c r="J416" s="151" t="s">
        <v>346</v>
      </c>
      <c r="K416" s="151" t="s">
        <v>19</v>
      </c>
      <c r="L416">
        <v>5</v>
      </c>
      <c r="M416" s="151" t="s">
        <v>196</v>
      </c>
      <c r="N416" s="83">
        <v>43356.1</v>
      </c>
      <c r="O416" s="83">
        <v>155488.57999999999</v>
      </c>
      <c r="P416">
        <v>0.27883799999999997</v>
      </c>
      <c r="Q416"/>
    </row>
    <row r="417" spans="1:17">
      <c r="A417" s="151" t="s">
        <v>77</v>
      </c>
      <c r="B417">
        <v>1088</v>
      </c>
      <c r="C417">
        <v>22</v>
      </c>
      <c r="D417" s="151" t="s">
        <v>99</v>
      </c>
      <c r="E417" s="151" t="s">
        <v>440</v>
      </c>
      <c r="F417" s="74">
        <v>45434</v>
      </c>
      <c r="G417" s="83">
        <v>715.11</v>
      </c>
      <c r="H417" s="151" t="s">
        <v>108</v>
      </c>
      <c r="I417">
        <v>2024</v>
      </c>
      <c r="J417" s="151" t="s">
        <v>346</v>
      </c>
      <c r="K417" s="151" t="s">
        <v>19</v>
      </c>
      <c r="L417">
        <v>5</v>
      </c>
      <c r="M417" s="151" t="s">
        <v>196</v>
      </c>
      <c r="N417" s="83">
        <v>43356.1</v>
      </c>
      <c r="O417" s="83">
        <v>155488.57999999999</v>
      </c>
      <c r="P417">
        <v>0.27883799999999997</v>
      </c>
      <c r="Q417"/>
    </row>
    <row r="418" spans="1:17">
      <c r="A418" s="151" t="s">
        <v>77</v>
      </c>
      <c r="B418">
        <v>1091</v>
      </c>
      <c r="C418">
        <v>206</v>
      </c>
      <c r="D418" s="151" t="s">
        <v>1280</v>
      </c>
      <c r="E418" s="151" t="s">
        <v>440</v>
      </c>
      <c r="F418" s="74">
        <v>45434</v>
      </c>
      <c r="G418" s="83">
        <v>377.65</v>
      </c>
      <c r="H418" s="151" t="s">
        <v>108</v>
      </c>
      <c r="I418">
        <v>2024</v>
      </c>
      <c r="J418" s="151" t="s">
        <v>346</v>
      </c>
      <c r="K418" s="151" t="s">
        <v>19</v>
      </c>
      <c r="L418">
        <v>5</v>
      </c>
      <c r="M418" s="151" t="s">
        <v>196</v>
      </c>
      <c r="N418" s="83">
        <v>43356.1</v>
      </c>
      <c r="O418" s="83">
        <v>155488.57999999999</v>
      </c>
      <c r="P418">
        <v>0.27883799999999997</v>
      </c>
      <c r="Q418"/>
    </row>
    <row r="419" spans="1:17">
      <c r="A419" s="151" t="s">
        <v>77</v>
      </c>
      <c r="B419">
        <v>1092</v>
      </c>
      <c r="C419">
        <v>28</v>
      </c>
      <c r="D419" s="151" t="s">
        <v>109</v>
      </c>
      <c r="E419" s="151" t="s">
        <v>440</v>
      </c>
      <c r="F419" s="74">
        <v>45434</v>
      </c>
      <c r="G419" s="83">
        <v>112.84</v>
      </c>
      <c r="H419" s="151" t="s">
        <v>108</v>
      </c>
      <c r="I419">
        <v>2024</v>
      </c>
      <c r="J419" s="151" t="s">
        <v>346</v>
      </c>
      <c r="K419" s="151" t="s">
        <v>19</v>
      </c>
      <c r="L419">
        <v>5</v>
      </c>
      <c r="M419" s="151" t="s">
        <v>196</v>
      </c>
      <c r="N419" s="83">
        <v>43356.1</v>
      </c>
      <c r="O419" s="83">
        <v>155488.57999999999</v>
      </c>
      <c r="P419">
        <v>0.27883799999999997</v>
      </c>
      <c r="Q419"/>
    </row>
    <row r="420" spans="1:17">
      <c r="A420" s="151" t="s">
        <v>77</v>
      </c>
      <c r="B420">
        <v>1093</v>
      </c>
      <c r="C420">
        <v>15</v>
      </c>
      <c r="D420" s="151" t="s">
        <v>97</v>
      </c>
      <c r="E420" s="151" t="s">
        <v>440</v>
      </c>
      <c r="F420" s="74">
        <v>45434</v>
      </c>
      <c r="G420" s="83">
        <v>1069.74</v>
      </c>
      <c r="H420" s="151" t="s">
        <v>108</v>
      </c>
      <c r="I420">
        <v>2024</v>
      </c>
      <c r="J420" s="151" t="s">
        <v>346</v>
      </c>
      <c r="K420" s="151" t="s">
        <v>19</v>
      </c>
      <c r="L420">
        <v>5</v>
      </c>
      <c r="M420" s="151" t="s">
        <v>196</v>
      </c>
      <c r="N420" s="83">
        <v>43356.1</v>
      </c>
      <c r="O420" s="83">
        <v>155488.57999999999</v>
      </c>
      <c r="P420">
        <v>0.27883799999999997</v>
      </c>
      <c r="Q420"/>
    </row>
    <row r="421" spans="1:17">
      <c r="A421" s="151" t="s">
        <v>77</v>
      </c>
      <c r="B421">
        <v>1094</v>
      </c>
      <c r="C421">
        <v>15</v>
      </c>
      <c r="D421" s="151" t="s">
        <v>97</v>
      </c>
      <c r="E421" s="151" t="s">
        <v>440</v>
      </c>
      <c r="F421" s="74">
        <v>45435</v>
      </c>
      <c r="G421" s="83">
        <v>174.82</v>
      </c>
      <c r="H421" s="151" t="s">
        <v>108</v>
      </c>
      <c r="I421">
        <v>2024</v>
      </c>
      <c r="J421" s="151" t="s">
        <v>346</v>
      </c>
      <c r="K421" s="151" t="s">
        <v>19</v>
      </c>
      <c r="L421">
        <v>5</v>
      </c>
      <c r="M421" s="151" t="s">
        <v>197</v>
      </c>
      <c r="N421" s="83">
        <v>43356.1</v>
      </c>
      <c r="O421" s="83">
        <v>155488.57999999999</v>
      </c>
      <c r="P421">
        <v>0.27883799999999997</v>
      </c>
      <c r="Q421"/>
    </row>
    <row r="422" spans="1:17">
      <c r="A422" s="151" t="s">
        <v>77</v>
      </c>
      <c r="B422">
        <v>1095</v>
      </c>
      <c r="C422">
        <v>31</v>
      </c>
      <c r="D422" s="151" t="s">
        <v>443</v>
      </c>
      <c r="E422" s="151" t="s">
        <v>440</v>
      </c>
      <c r="F422" s="74">
        <v>45435</v>
      </c>
      <c r="G422" s="83">
        <v>585.34</v>
      </c>
      <c r="H422" s="151" t="s">
        <v>108</v>
      </c>
      <c r="I422">
        <v>2024</v>
      </c>
      <c r="J422" s="151" t="s">
        <v>346</v>
      </c>
      <c r="K422" s="151" t="s">
        <v>19</v>
      </c>
      <c r="L422">
        <v>5</v>
      </c>
      <c r="M422" s="151" t="s">
        <v>197</v>
      </c>
      <c r="N422" s="83">
        <v>43356.1</v>
      </c>
      <c r="O422" s="83">
        <v>155488.57999999999</v>
      </c>
      <c r="P422">
        <v>0.27883799999999997</v>
      </c>
      <c r="Q422"/>
    </row>
    <row r="423" spans="1:17">
      <c r="A423" s="151" t="s">
        <v>77</v>
      </c>
      <c r="B423">
        <v>1096</v>
      </c>
      <c r="C423">
        <v>3</v>
      </c>
      <c r="D423" s="151" t="s">
        <v>93</v>
      </c>
      <c r="E423" s="151" t="s">
        <v>440</v>
      </c>
      <c r="F423" s="74">
        <v>45435</v>
      </c>
      <c r="G423" s="83">
        <v>886.17</v>
      </c>
      <c r="H423" s="151" t="s">
        <v>108</v>
      </c>
      <c r="I423">
        <v>2024</v>
      </c>
      <c r="J423" s="151" t="s">
        <v>346</v>
      </c>
      <c r="K423" s="151" t="s">
        <v>19</v>
      </c>
      <c r="L423">
        <v>5</v>
      </c>
      <c r="M423" s="151" t="s">
        <v>197</v>
      </c>
      <c r="N423" s="83">
        <v>43356.1</v>
      </c>
      <c r="O423" s="83">
        <v>155488.57999999999</v>
      </c>
      <c r="P423">
        <v>0.27883799999999997</v>
      </c>
      <c r="Q423"/>
    </row>
    <row r="424" spans="1:17">
      <c r="A424" s="151" t="s">
        <v>77</v>
      </c>
      <c r="B424">
        <v>1097</v>
      </c>
      <c r="C424">
        <v>19</v>
      </c>
      <c r="D424" s="151" t="s">
        <v>98</v>
      </c>
      <c r="E424" s="151" t="s">
        <v>440</v>
      </c>
      <c r="F424" s="74">
        <v>45435</v>
      </c>
      <c r="G424" s="83">
        <v>229.53</v>
      </c>
      <c r="H424" s="151" t="s">
        <v>108</v>
      </c>
      <c r="I424">
        <v>2024</v>
      </c>
      <c r="J424" s="151" t="s">
        <v>346</v>
      </c>
      <c r="K424" s="151" t="s">
        <v>19</v>
      </c>
      <c r="L424">
        <v>5</v>
      </c>
      <c r="M424" s="151" t="s">
        <v>197</v>
      </c>
      <c r="N424" s="83">
        <v>43356.1</v>
      </c>
      <c r="O424" s="83">
        <v>155488.57999999999</v>
      </c>
      <c r="P424">
        <v>0.27883799999999997</v>
      </c>
      <c r="Q424"/>
    </row>
    <row r="425" spans="1:17">
      <c r="A425" s="151" t="s">
        <v>77</v>
      </c>
      <c r="B425">
        <v>1098</v>
      </c>
      <c r="C425">
        <v>19</v>
      </c>
      <c r="D425" s="151" t="s">
        <v>98</v>
      </c>
      <c r="E425" s="151" t="s">
        <v>440</v>
      </c>
      <c r="F425" s="74">
        <v>45436</v>
      </c>
      <c r="G425" s="83">
        <v>170.56</v>
      </c>
      <c r="H425" s="151" t="s">
        <v>108</v>
      </c>
      <c r="I425">
        <v>2024</v>
      </c>
      <c r="J425" s="151" t="s">
        <v>346</v>
      </c>
      <c r="K425" s="151" t="s">
        <v>19</v>
      </c>
      <c r="L425">
        <v>5</v>
      </c>
      <c r="M425" s="151" t="s">
        <v>198</v>
      </c>
      <c r="N425" s="83">
        <v>43356.1</v>
      </c>
      <c r="O425" s="83">
        <v>155488.57999999999</v>
      </c>
      <c r="P425">
        <v>0.27883799999999997</v>
      </c>
      <c r="Q425"/>
    </row>
    <row r="426" spans="1:17">
      <c r="A426" s="151" t="s">
        <v>77</v>
      </c>
      <c r="B426">
        <v>1099</v>
      </c>
      <c r="C426">
        <v>31</v>
      </c>
      <c r="D426" s="151" t="s">
        <v>443</v>
      </c>
      <c r="E426" s="151" t="s">
        <v>440</v>
      </c>
      <c r="F426" s="74">
        <v>45436</v>
      </c>
      <c r="G426" s="83">
        <v>295.89999999999998</v>
      </c>
      <c r="H426" s="151" t="s">
        <v>108</v>
      </c>
      <c r="I426">
        <v>2024</v>
      </c>
      <c r="J426" s="151" t="s">
        <v>346</v>
      </c>
      <c r="K426" s="151" t="s">
        <v>19</v>
      </c>
      <c r="L426">
        <v>5</v>
      </c>
      <c r="M426" s="151" t="s">
        <v>198</v>
      </c>
      <c r="N426" s="83">
        <v>43356.1</v>
      </c>
      <c r="O426" s="83">
        <v>155488.57999999999</v>
      </c>
      <c r="P426">
        <v>0.27883799999999997</v>
      </c>
      <c r="Q426"/>
    </row>
    <row r="427" spans="1:17">
      <c r="A427" s="151" t="s">
        <v>77</v>
      </c>
      <c r="B427">
        <v>1103</v>
      </c>
      <c r="C427">
        <v>17</v>
      </c>
      <c r="D427" s="151" t="s">
        <v>82</v>
      </c>
      <c r="E427" s="151" t="s">
        <v>440</v>
      </c>
      <c r="F427" s="74">
        <v>45436</v>
      </c>
      <c r="G427" s="83">
        <v>603.47</v>
      </c>
      <c r="H427" s="151" t="s">
        <v>108</v>
      </c>
      <c r="I427">
        <v>2024</v>
      </c>
      <c r="J427" s="151" t="s">
        <v>346</v>
      </c>
      <c r="K427" s="151" t="s">
        <v>19</v>
      </c>
      <c r="L427">
        <v>5</v>
      </c>
      <c r="M427" s="151" t="s">
        <v>198</v>
      </c>
      <c r="N427" s="83">
        <v>43356.1</v>
      </c>
      <c r="O427" s="83">
        <v>155488.57999999999</v>
      </c>
      <c r="P427">
        <v>0.27883799999999997</v>
      </c>
      <c r="Q427"/>
    </row>
    <row r="428" spans="1:17">
      <c r="A428" s="151" t="s">
        <v>77</v>
      </c>
      <c r="B428">
        <v>1104</v>
      </c>
      <c r="C428">
        <v>22</v>
      </c>
      <c r="D428" s="151" t="s">
        <v>99</v>
      </c>
      <c r="E428" s="151" t="s">
        <v>440</v>
      </c>
      <c r="F428" s="74">
        <v>45436</v>
      </c>
      <c r="G428" s="83">
        <v>363.46</v>
      </c>
      <c r="H428" s="151" t="s">
        <v>108</v>
      </c>
      <c r="I428">
        <v>2024</v>
      </c>
      <c r="J428" s="151" t="s">
        <v>346</v>
      </c>
      <c r="K428" s="151" t="s">
        <v>19</v>
      </c>
      <c r="L428">
        <v>5</v>
      </c>
      <c r="M428" s="151" t="s">
        <v>198</v>
      </c>
      <c r="N428" s="83">
        <v>43356.1</v>
      </c>
      <c r="O428" s="83">
        <v>155488.57999999999</v>
      </c>
      <c r="P428">
        <v>0.27883799999999997</v>
      </c>
      <c r="Q428"/>
    </row>
    <row r="429" spans="1:17">
      <c r="A429" s="151" t="s">
        <v>77</v>
      </c>
      <c r="B429">
        <v>1105</v>
      </c>
      <c r="C429">
        <v>22</v>
      </c>
      <c r="D429" s="151" t="s">
        <v>99</v>
      </c>
      <c r="E429" s="151" t="s">
        <v>440</v>
      </c>
      <c r="F429" s="74">
        <v>45436</v>
      </c>
      <c r="G429" s="83">
        <v>363.46</v>
      </c>
      <c r="H429" s="151" t="s">
        <v>108</v>
      </c>
      <c r="I429">
        <v>2024</v>
      </c>
      <c r="J429" s="151" t="s">
        <v>346</v>
      </c>
      <c r="K429" s="151" t="s">
        <v>19</v>
      </c>
      <c r="L429">
        <v>5</v>
      </c>
      <c r="M429" s="151" t="s">
        <v>198</v>
      </c>
      <c r="N429" s="83">
        <v>43356.1</v>
      </c>
      <c r="O429" s="83">
        <v>155488.57999999999</v>
      </c>
      <c r="P429">
        <v>0.27883799999999997</v>
      </c>
      <c r="Q429"/>
    </row>
    <row r="430" spans="1:17">
      <c r="A430" s="151" t="s">
        <v>77</v>
      </c>
      <c r="B430">
        <v>1106</v>
      </c>
      <c r="C430">
        <v>15</v>
      </c>
      <c r="D430" s="151" t="s">
        <v>97</v>
      </c>
      <c r="E430" s="151" t="s">
        <v>440</v>
      </c>
      <c r="F430" s="74">
        <v>45436</v>
      </c>
      <c r="G430" s="83">
        <v>534.66999999999996</v>
      </c>
      <c r="H430" s="151" t="s">
        <v>108</v>
      </c>
      <c r="I430">
        <v>2024</v>
      </c>
      <c r="J430" s="151" t="s">
        <v>346</v>
      </c>
      <c r="K430" s="151" t="s">
        <v>19</v>
      </c>
      <c r="L430">
        <v>5</v>
      </c>
      <c r="M430" s="151" t="s">
        <v>198</v>
      </c>
      <c r="N430" s="83">
        <v>43356.1</v>
      </c>
      <c r="O430" s="83">
        <v>155488.57999999999</v>
      </c>
      <c r="P430">
        <v>0.27883799999999997</v>
      </c>
      <c r="Q430"/>
    </row>
    <row r="431" spans="1:17">
      <c r="A431" s="151" t="s">
        <v>77</v>
      </c>
      <c r="B431">
        <v>1107</v>
      </c>
      <c r="C431">
        <v>7</v>
      </c>
      <c r="D431" s="151" t="s">
        <v>94</v>
      </c>
      <c r="E431" s="151" t="s">
        <v>440</v>
      </c>
      <c r="F431" s="74">
        <v>45436</v>
      </c>
      <c r="G431" s="83">
        <v>707.94</v>
      </c>
      <c r="H431" s="151" t="s">
        <v>108</v>
      </c>
      <c r="I431">
        <v>2024</v>
      </c>
      <c r="J431" s="151" t="s">
        <v>346</v>
      </c>
      <c r="K431" s="151" t="s">
        <v>19</v>
      </c>
      <c r="L431">
        <v>5</v>
      </c>
      <c r="M431" s="151" t="s">
        <v>198</v>
      </c>
      <c r="N431" s="83">
        <v>43356.1</v>
      </c>
      <c r="O431" s="83">
        <v>155488.57999999999</v>
      </c>
      <c r="P431">
        <v>0.27883799999999997</v>
      </c>
      <c r="Q431"/>
    </row>
    <row r="432" spans="1:17">
      <c r="A432" s="151" t="s">
        <v>77</v>
      </c>
      <c r="B432">
        <v>1109</v>
      </c>
      <c r="C432">
        <v>31</v>
      </c>
      <c r="D432" s="151" t="s">
        <v>443</v>
      </c>
      <c r="E432" s="151" t="s">
        <v>440</v>
      </c>
      <c r="F432" s="74">
        <v>45438</v>
      </c>
      <c r="G432" s="83">
        <v>877.19</v>
      </c>
      <c r="H432" s="151" t="s">
        <v>108</v>
      </c>
      <c r="I432">
        <v>2024</v>
      </c>
      <c r="J432" s="151" t="s">
        <v>346</v>
      </c>
      <c r="K432" s="151" t="s">
        <v>19</v>
      </c>
      <c r="L432">
        <v>5</v>
      </c>
      <c r="M432" s="151" t="s">
        <v>199</v>
      </c>
      <c r="N432" s="83">
        <v>43356.1</v>
      </c>
      <c r="O432" s="83">
        <v>155488.57999999999</v>
      </c>
      <c r="P432">
        <v>0.27883799999999997</v>
      </c>
      <c r="Q432"/>
    </row>
    <row r="433" spans="1:17">
      <c r="A433" s="151" t="s">
        <v>77</v>
      </c>
      <c r="B433">
        <v>1110</v>
      </c>
      <c r="C433">
        <v>31</v>
      </c>
      <c r="D433" s="151" t="s">
        <v>443</v>
      </c>
      <c r="E433" s="151" t="s">
        <v>440</v>
      </c>
      <c r="F433" s="74">
        <v>45439</v>
      </c>
      <c r="G433" s="83">
        <v>81.5</v>
      </c>
      <c r="H433" s="151" t="s">
        <v>108</v>
      </c>
      <c r="I433">
        <v>2024</v>
      </c>
      <c r="J433" s="151" t="s">
        <v>346</v>
      </c>
      <c r="K433" s="151" t="s">
        <v>19</v>
      </c>
      <c r="L433">
        <v>5</v>
      </c>
      <c r="M433" s="151" t="s">
        <v>200</v>
      </c>
      <c r="N433" s="83">
        <v>43356.1</v>
      </c>
      <c r="O433" s="83">
        <v>155488.57999999999</v>
      </c>
      <c r="P433">
        <v>0.27883799999999997</v>
      </c>
      <c r="Q433"/>
    </row>
    <row r="434" spans="1:17">
      <c r="A434" s="151" t="s">
        <v>77</v>
      </c>
      <c r="B434">
        <v>1111</v>
      </c>
      <c r="C434">
        <v>182</v>
      </c>
      <c r="D434" s="151" t="s">
        <v>605</v>
      </c>
      <c r="E434" s="151" t="s">
        <v>440</v>
      </c>
      <c r="F434" s="74">
        <v>45439</v>
      </c>
      <c r="G434" s="83">
        <v>689.97</v>
      </c>
      <c r="H434" s="151" t="s">
        <v>108</v>
      </c>
      <c r="I434">
        <v>2024</v>
      </c>
      <c r="J434" s="151" t="s">
        <v>346</v>
      </c>
      <c r="K434" s="151" t="s">
        <v>19</v>
      </c>
      <c r="L434">
        <v>5</v>
      </c>
      <c r="M434" s="151" t="s">
        <v>200</v>
      </c>
      <c r="N434" s="83">
        <v>43356.1</v>
      </c>
      <c r="O434" s="83">
        <v>155488.57999999999</v>
      </c>
      <c r="P434">
        <v>0.27883799999999997</v>
      </c>
      <c r="Q434"/>
    </row>
    <row r="435" spans="1:17">
      <c r="A435" s="151" t="s">
        <v>77</v>
      </c>
      <c r="B435">
        <v>1112</v>
      </c>
      <c r="C435">
        <v>19</v>
      </c>
      <c r="D435" s="151" t="s">
        <v>98</v>
      </c>
      <c r="E435" s="151" t="s">
        <v>440</v>
      </c>
      <c r="F435" s="74">
        <v>45439</v>
      </c>
      <c r="G435" s="83">
        <v>623.36</v>
      </c>
      <c r="H435" s="151" t="s">
        <v>108</v>
      </c>
      <c r="I435">
        <v>2024</v>
      </c>
      <c r="J435" s="151" t="s">
        <v>346</v>
      </c>
      <c r="K435" s="151" t="s">
        <v>19</v>
      </c>
      <c r="L435">
        <v>5</v>
      </c>
      <c r="M435" s="151" t="s">
        <v>200</v>
      </c>
      <c r="N435" s="83">
        <v>43356.1</v>
      </c>
      <c r="O435" s="83">
        <v>155488.57999999999</v>
      </c>
      <c r="P435">
        <v>0.27883799999999997</v>
      </c>
      <c r="Q435"/>
    </row>
    <row r="436" spans="1:17">
      <c r="A436" s="151" t="s">
        <v>77</v>
      </c>
      <c r="B436">
        <v>1113</v>
      </c>
      <c r="C436">
        <v>10</v>
      </c>
      <c r="D436" s="151" t="s">
        <v>847</v>
      </c>
      <c r="E436" s="151" t="s">
        <v>440</v>
      </c>
      <c r="F436" s="74">
        <v>45439</v>
      </c>
      <c r="G436" s="83">
        <v>403</v>
      </c>
      <c r="H436" s="151" t="s">
        <v>108</v>
      </c>
      <c r="I436">
        <v>2024</v>
      </c>
      <c r="J436" s="151" t="s">
        <v>346</v>
      </c>
      <c r="K436" s="151" t="s">
        <v>19</v>
      </c>
      <c r="L436">
        <v>5</v>
      </c>
      <c r="M436" s="151" t="s">
        <v>200</v>
      </c>
      <c r="N436" s="83">
        <v>43356.1</v>
      </c>
      <c r="O436" s="83">
        <v>155488.57999999999</v>
      </c>
      <c r="P436">
        <v>0.27883799999999997</v>
      </c>
      <c r="Q436"/>
    </row>
    <row r="437" spans="1:17">
      <c r="A437" s="151" t="s">
        <v>77</v>
      </c>
      <c r="B437">
        <v>1114</v>
      </c>
      <c r="C437">
        <v>206</v>
      </c>
      <c r="D437" s="151" t="s">
        <v>1280</v>
      </c>
      <c r="E437" s="151" t="s">
        <v>440</v>
      </c>
      <c r="F437" s="74">
        <v>45439</v>
      </c>
      <c r="G437" s="83">
        <v>406.61</v>
      </c>
      <c r="H437" s="151" t="s">
        <v>108</v>
      </c>
      <c r="I437">
        <v>2024</v>
      </c>
      <c r="J437" s="151" t="s">
        <v>346</v>
      </c>
      <c r="K437" s="151" t="s">
        <v>19</v>
      </c>
      <c r="L437">
        <v>5</v>
      </c>
      <c r="M437" s="151" t="s">
        <v>200</v>
      </c>
      <c r="N437" s="83">
        <v>43356.1</v>
      </c>
      <c r="O437" s="83">
        <v>155488.57999999999</v>
      </c>
      <c r="P437">
        <v>0.27883799999999997</v>
      </c>
      <c r="Q437"/>
    </row>
    <row r="438" spans="1:17">
      <c r="A438" s="151" t="s">
        <v>77</v>
      </c>
      <c r="B438">
        <v>1115</v>
      </c>
      <c r="C438">
        <v>19</v>
      </c>
      <c r="D438" s="151" t="s">
        <v>98</v>
      </c>
      <c r="E438" s="151" t="s">
        <v>440</v>
      </c>
      <c r="F438" s="74">
        <v>45440</v>
      </c>
      <c r="G438" s="83">
        <v>757.22</v>
      </c>
      <c r="H438" s="151" t="s">
        <v>108</v>
      </c>
      <c r="I438">
        <v>2024</v>
      </c>
      <c r="J438" s="151" t="s">
        <v>346</v>
      </c>
      <c r="K438" s="151" t="s">
        <v>19</v>
      </c>
      <c r="L438">
        <v>5</v>
      </c>
      <c r="M438" s="151" t="s">
        <v>201</v>
      </c>
      <c r="N438" s="83">
        <v>43356.1</v>
      </c>
      <c r="O438" s="83">
        <v>155488.57999999999</v>
      </c>
      <c r="P438">
        <v>0.27883799999999997</v>
      </c>
      <c r="Q438"/>
    </row>
    <row r="439" spans="1:17">
      <c r="A439" s="151" t="s">
        <v>77</v>
      </c>
      <c r="B439">
        <v>1116</v>
      </c>
      <c r="C439">
        <v>31</v>
      </c>
      <c r="D439" s="151" t="s">
        <v>443</v>
      </c>
      <c r="E439" s="151" t="s">
        <v>440</v>
      </c>
      <c r="F439" s="74">
        <v>45440</v>
      </c>
      <c r="G439" s="83">
        <v>692.29</v>
      </c>
      <c r="H439" s="151" t="s">
        <v>108</v>
      </c>
      <c r="I439">
        <v>2024</v>
      </c>
      <c r="J439" s="151" t="s">
        <v>346</v>
      </c>
      <c r="K439" s="151" t="s">
        <v>19</v>
      </c>
      <c r="L439">
        <v>5</v>
      </c>
      <c r="M439" s="151" t="s">
        <v>201</v>
      </c>
      <c r="N439" s="83">
        <v>43356.1</v>
      </c>
      <c r="O439" s="83">
        <v>155488.57999999999</v>
      </c>
      <c r="P439">
        <v>0.27883799999999997</v>
      </c>
      <c r="Q439"/>
    </row>
    <row r="440" spans="1:17">
      <c r="A440" s="151" t="s">
        <v>77</v>
      </c>
      <c r="B440">
        <v>1117</v>
      </c>
      <c r="C440">
        <v>43</v>
      </c>
      <c r="D440" s="151" t="s">
        <v>1278</v>
      </c>
      <c r="E440" s="151" t="s">
        <v>440</v>
      </c>
      <c r="F440" s="74">
        <v>45440</v>
      </c>
      <c r="G440" s="83">
        <v>2900</v>
      </c>
      <c r="H440" s="151" t="s">
        <v>108</v>
      </c>
      <c r="I440">
        <v>2024</v>
      </c>
      <c r="J440" s="151" t="s">
        <v>346</v>
      </c>
      <c r="K440" s="151" t="s">
        <v>19</v>
      </c>
      <c r="L440">
        <v>5</v>
      </c>
      <c r="M440" s="151" t="s">
        <v>201</v>
      </c>
      <c r="N440" s="83">
        <v>43356.1</v>
      </c>
      <c r="O440" s="83">
        <v>155488.57999999999</v>
      </c>
      <c r="P440">
        <v>0.27883799999999997</v>
      </c>
      <c r="Q440"/>
    </row>
    <row r="441" spans="1:17">
      <c r="A441" s="151" t="s">
        <v>77</v>
      </c>
      <c r="B441">
        <v>1118</v>
      </c>
      <c r="C441">
        <v>22</v>
      </c>
      <c r="D441" s="151" t="s">
        <v>99</v>
      </c>
      <c r="E441" s="151" t="s">
        <v>440</v>
      </c>
      <c r="F441" s="74">
        <v>45440</v>
      </c>
      <c r="G441" s="83">
        <v>441.62</v>
      </c>
      <c r="H441" s="151" t="s">
        <v>108</v>
      </c>
      <c r="I441">
        <v>2024</v>
      </c>
      <c r="J441" s="151" t="s">
        <v>346</v>
      </c>
      <c r="K441" s="151" t="s">
        <v>19</v>
      </c>
      <c r="L441">
        <v>5</v>
      </c>
      <c r="M441" s="151" t="s">
        <v>201</v>
      </c>
      <c r="N441" s="83">
        <v>43356.1</v>
      </c>
      <c r="O441" s="83">
        <v>155488.57999999999</v>
      </c>
      <c r="P441">
        <v>0.27883799999999997</v>
      </c>
      <c r="Q441"/>
    </row>
    <row r="442" spans="1:17">
      <c r="A442" s="151" t="s">
        <v>77</v>
      </c>
      <c r="B442">
        <v>1119</v>
      </c>
      <c r="C442">
        <v>19</v>
      </c>
      <c r="D442" s="151" t="s">
        <v>98</v>
      </c>
      <c r="E442" s="151" t="s">
        <v>440</v>
      </c>
      <c r="F442" s="74">
        <v>45441</v>
      </c>
      <c r="G442" s="83">
        <v>92.64</v>
      </c>
      <c r="H442" s="151" t="s">
        <v>108</v>
      </c>
      <c r="I442">
        <v>2024</v>
      </c>
      <c r="J442" s="151" t="s">
        <v>346</v>
      </c>
      <c r="K442" s="151" t="s">
        <v>19</v>
      </c>
      <c r="L442">
        <v>5</v>
      </c>
      <c r="M442" s="151" t="s">
        <v>202</v>
      </c>
      <c r="N442" s="83">
        <v>43356.1</v>
      </c>
      <c r="O442" s="83">
        <v>155488.57999999999</v>
      </c>
      <c r="P442">
        <v>0.27883799999999997</v>
      </c>
      <c r="Q442"/>
    </row>
    <row r="443" spans="1:17">
      <c r="A443" s="151" t="s">
        <v>77</v>
      </c>
      <c r="B443">
        <v>1120</v>
      </c>
      <c r="C443">
        <v>31</v>
      </c>
      <c r="D443" s="151" t="s">
        <v>443</v>
      </c>
      <c r="E443" s="151" t="s">
        <v>440</v>
      </c>
      <c r="F443" s="74">
        <v>45441</v>
      </c>
      <c r="G443" s="83">
        <v>333.85</v>
      </c>
      <c r="H443" s="151" t="s">
        <v>108</v>
      </c>
      <c r="I443">
        <v>2024</v>
      </c>
      <c r="J443" s="151" t="s">
        <v>346</v>
      </c>
      <c r="K443" s="151" t="s">
        <v>19</v>
      </c>
      <c r="L443">
        <v>5</v>
      </c>
      <c r="M443" s="151" t="s">
        <v>202</v>
      </c>
      <c r="N443" s="83">
        <v>43356.1</v>
      </c>
      <c r="O443" s="83">
        <v>155488.57999999999</v>
      </c>
      <c r="P443">
        <v>0.27883799999999997</v>
      </c>
      <c r="Q443"/>
    </row>
    <row r="444" spans="1:17">
      <c r="A444" s="151" t="s">
        <v>77</v>
      </c>
      <c r="B444">
        <v>1121</v>
      </c>
      <c r="C444">
        <v>7</v>
      </c>
      <c r="D444" s="151" t="s">
        <v>94</v>
      </c>
      <c r="E444" s="151" t="s">
        <v>440</v>
      </c>
      <c r="F444" s="74">
        <v>45442</v>
      </c>
      <c r="G444" s="83">
        <v>366.1</v>
      </c>
      <c r="H444" s="151" t="s">
        <v>108</v>
      </c>
      <c r="I444">
        <v>2024</v>
      </c>
      <c r="J444" s="151" t="s">
        <v>346</v>
      </c>
      <c r="K444" s="151" t="s">
        <v>19</v>
      </c>
      <c r="L444">
        <v>5</v>
      </c>
      <c r="M444" s="151" t="s">
        <v>203</v>
      </c>
      <c r="N444" s="83">
        <v>43356.1</v>
      </c>
      <c r="O444" s="83">
        <v>155488.57999999999</v>
      </c>
      <c r="P444">
        <v>0.27883799999999997</v>
      </c>
      <c r="Q444"/>
    </row>
    <row r="445" spans="1:17">
      <c r="A445" s="151" t="s">
        <v>77</v>
      </c>
      <c r="B445">
        <v>1122</v>
      </c>
      <c r="C445">
        <v>15</v>
      </c>
      <c r="D445" s="151" t="s">
        <v>97</v>
      </c>
      <c r="E445" s="151" t="s">
        <v>440</v>
      </c>
      <c r="F445" s="74">
        <v>45442</v>
      </c>
      <c r="G445" s="83">
        <v>731.21</v>
      </c>
      <c r="H445" s="151" t="s">
        <v>108</v>
      </c>
      <c r="I445">
        <v>2024</v>
      </c>
      <c r="J445" s="151" t="s">
        <v>346</v>
      </c>
      <c r="K445" s="151" t="s">
        <v>19</v>
      </c>
      <c r="L445">
        <v>5</v>
      </c>
      <c r="M445" s="151" t="s">
        <v>203</v>
      </c>
      <c r="N445" s="83">
        <v>43356.1</v>
      </c>
      <c r="O445" s="83">
        <v>155488.57999999999</v>
      </c>
      <c r="P445">
        <v>0.27883799999999997</v>
      </c>
      <c r="Q445"/>
    </row>
    <row r="446" spans="1:17">
      <c r="A446" s="151" t="s">
        <v>77</v>
      </c>
      <c r="B446">
        <v>1123</v>
      </c>
      <c r="C446">
        <v>31</v>
      </c>
      <c r="D446" s="151" t="s">
        <v>443</v>
      </c>
      <c r="E446" s="151" t="s">
        <v>440</v>
      </c>
      <c r="F446" s="74">
        <v>45442</v>
      </c>
      <c r="G446" s="83">
        <v>571.45000000000005</v>
      </c>
      <c r="H446" s="151" t="s">
        <v>108</v>
      </c>
      <c r="I446">
        <v>2024</v>
      </c>
      <c r="J446" s="151" t="s">
        <v>346</v>
      </c>
      <c r="K446" s="151" t="s">
        <v>19</v>
      </c>
      <c r="L446">
        <v>5</v>
      </c>
      <c r="M446" s="151" t="s">
        <v>203</v>
      </c>
      <c r="N446" s="83">
        <v>43356.1</v>
      </c>
      <c r="O446" s="83">
        <v>155488.57999999999</v>
      </c>
      <c r="P446">
        <v>0.27883799999999997</v>
      </c>
      <c r="Q446"/>
    </row>
    <row r="447" spans="1:17">
      <c r="A447" s="151" t="s">
        <v>77</v>
      </c>
      <c r="B447">
        <v>1124</v>
      </c>
      <c r="C447">
        <v>19</v>
      </c>
      <c r="D447" s="151" t="s">
        <v>98</v>
      </c>
      <c r="E447" s="151" t="s">
        <v>440</v>
      </c>
      <c r="F447" s="74">
        <v>45442</v>
      </c>
      <c r="G447" s="83">
        <v>846.53</v>
      </c>
      <c r="H447" s="151" t="s">
        <v>108</v>
      </c>
      <c r="I447">
        <v>2024</v>
      </c>
      <c r="J447" s="151" t="s">
        <v>346</v>
      </c>
      <c r="K447" s="151" t="s">
        <v>19</v>
      </c>
      <c r="L447">
        <v>5</v>
      </c>
      <c r="M447" s="151" t="s">
        <v>203</v>
      </c>
      <c r="N447" s="83">
        <v>43356.1</v>
      </c>
      <c r="O447" s="83">
        <v>155488.57999999999</v>
      </c>
      <c r="P447">
        <v>0.27883799999999997</v>
      </c>
      <c r="Q447"/>
    </row>
    <row r="448" spans="1:17">
      <c r="A448" s="151" t="s">
        <v>77</v>
      </c>
      <c r="B448">
        <v>1125</v>
      </c>
      <c r="C448">
        <v>22</v>
      </c>
      <c r="D448" s="151" t="s">
        <v>99</v>
      </c>
      <c r="E448" s="151" t="s">
        <v>440</v>
      </c>
      <c r="F448" s="74">
        <v>45442</v>
      </c>
      <c r="G448" s="83">
        <v>211.73</v>
      </c>
      <c r="H448" s="151" t="s">
        <v>108</v>
      </c>
      <c r="I448">
        <v>2024</v>
      </c>
      <c r="J448" s="151" t="s">
        <v>346</v>
      </c>
      <c r="K448" s="151" t="s">
        <v>19</v>
      </c>
      <c r="L448">
        <v>5</v>
      </c>
      <c r="M448" s="151" t="s">
        <v>203</v>
      </c>
      <c r="N448" s="83">
        <v>43356.1</v>
      </c>
      <c r="O448" s="83">
        <v>155488.57999999999</v>
      </c>
      <c r="P448">
        <v>0.27883799999999997</v>
      </c>
      <c r="Q448"/>
    </row>
    <row r="449" spans="1:17">
      <c r="A449" s="151" t="s">
        <v>77</v>
      </c>
      <c r="B449">
        <v>1126</v>
      </c>
      <c r="C449">
        <v>207</v>
      </c>
      <c r="D449" s="151" t="s">
        <v>95</v>
      </c>
      <c r="E449" s="151" t="s">
        <v>440</v>
      </c>
      <c r="F449" s="74">
        <v>45442</v>
      </c>
      <c r="G449" s="83">
        <v>505.04</v>
      </c>
      <c r="H449" s="151" t="s">
        <v>108</v>
      </c>
      <c r="I449">
        <v>2024</v>
      </c>
      <c r="J449" s="151" t="s">
        <v>346</v>
      </c>
      <c r="K449" s="151" t="s">
        <v>19</v>
      </c>
      <c r="L449">
        <v>5</v>
      </c>
      <c r="M449" s="151" t="s">
        <v>203</v>
      </c>
      <c r="N449" s="83">
        <v>43356.1</v>
      </c>
      <c r="O449" s="83">
        <v>155488.57999999999</v>
      </c>
      <c r="P449">
        <v>0.27883799999999997</v>
      </c>
      <c r="Q449"/>
    </row>
    <row r="450" spans="1:17">
      <c r="A450" s="151" t="s">
        <v>77</v>
      </c>
      <c r="B450">
        <v>1127</v>
      </c>
      <c r="C450">
        <v>206</v>
      </c>
      <c r="D450" s="151" t="s">
        <v>1280</v>
      </c>
      <c r="E450" s="151" t="s">
        <v>440</v>
      </c>
      <c r="F450" s="74">
        <v>45442</v>
      </c>
      <c r="G450" s="83">
        <v>553.97</v>
      </c>
      <c r="H450" s="151" t="s">
        <v>108</v>
      </c>
      <c r="I450">
        <v>2024</v>
      </c>
      <c r="J450" s="151" t="s">
        <v>346</v>
      </c>
      <c r="K450" s="151" t="s">
        <v>19</v>
      </c>
      <c r="L450">
        <v>5</v>
      </c>
      <c r="M450" s="151" t="s">
        <v>203</v>
      </c>
      <c r="N450" s="83">
        <v>43356.1</v>
      </c>
      <c r="O450" s="83">
        <v>155488.57999999999</v>
      </c>
      <c r="P450">
        <v>0.27883799999999997</v>
      </c>
      <c r="Q450"/>
    </row>
    <row r="451" spans="1:17">
      <c r="A451" s="151" t="s">
        <v>77</v>
      </c>
      <c r="B451">
        <v>1129</v>
      </c>
      <c r="C451">
        <v>9</v>
      </c>
      <c r="D451" s="151" t="s">
        <v>838</v>
      </c>
      <c r="E451" s="151" t="s">
        <v>440</v>
      </c>
      <c r="F451" s="74">
        <v>45443</v>
      </c>
      <c r="G451" s="83">
        <v>612.34</v>
      </c>
      <c r="H451" s="151" t="s">
        <v>108</v>
      </c>
      <c r="I451">
        <v>2024</v>
      </c>
      <c r="J451" s="151" t="s">
        <v>346</v>
      </c>
      <c r="K451" s="151" t="s">
        <v>19</v>
      </c>
      <c r="L451">
        <v>5</v>
      </c>
      <c r="M451" s="151" t="s">
        <v>204</v>
      </c>
      <c r="N451" s="83">
        <v>43356.1</v>
      </c>
      <c r="O451" s="83">
        <v>155488.57999999999</v>
      </c>
      <c r="P451">
        <v>0.27883799999999997</v>
      </c>
      <c r="Q451"/>
    </row>
    <row r="452" spans="1:17">
      <c r="A452" s="151" t="s">
        <v>77</v>
      </c>
      <c r="B452">
        <v>1130</v>
      </c>
      <c r="C452">
        <v>31</v>
      </c>
      <c r="D452" s="151" t="s">
        <v>443</v>
      </c>
      <c r="E452" s="151" t="s">
        <v>440</v>
      </c>
      <c r="F452" s="74">
        <v>45443</v>
      </c>
      <c r="G452" s="83">
        <v>204.35</v>
      </c>
      <c r="H452" s="151" t="s">
        <v>108</v>
      </c>
      <c r="I452">
        <v>2024</v>
      </c>
      <c r="J452" s="151" t="s">
        <v>346</v>
      </c>
      <c r="K452" s="151" t="s">
        <v>19</v>
      </c>
      <c r="L452">
        <v>5</v>
      </c>
      <c r="M452" s="151" t="s">
        <v>204</v>
      </c>
      <c r="N452" s="83">
        <v>43356.1</v>
      </c>
      <c r="O452" s="83">
        <v>155488.57999999999</v>
      </c>
      <c r="P452">
        <v>0.27883799999999997</v>
      </c>
      <c r="Q452"/>
    </row>
    <row r="453" spans="1:17">
      <c r="A453" s="151" t="s">
        <v>77</v>
      </c>
      <c r="B453">
        <v>1131</v>
      </c>
      <c r="C453">
        <v>19</v>
      </c>
      <c r="D453" s="151" t="s">
        <v>98</v>
      </c>
      <c r="E453" s="151" t="s">
        <v>440</v>
      </c>
      <c r="F453" s="74">
        <v>45443</v>
      </c>
      <c r="G453" s="83">
        <v>702.11</v>
      </c>
      <c r="H453" s="151" t="s">
        <v>108</v>
      </c>
      <c r="I453">
        <v>2024</v>
      </c>
      <c r="J453" s="151" t="s">
        <v>346</v>
      </c>
      <c r="K453" s="151" t="s">
        <v>19</v>
      </c>
      <c r="L453">
        <v>5</v>
      </c>
      <c r="M453" s="151" t="s">
        <v>204</v>
      </c>
      <c r="N453" s="83">
        <v>43356.1</v>
      </c>
      <c r="O453" s="83">
        <v>155488.57999999999</v>
      </c>
      <c r="P453">
        <v>0.27883799999999997</v>
      </c>
      <c r="Q453"/>
    </row>
    <row r="454" spans="1:17">
      <c r="A454" s="151" t="s">
        <v>77</v>
      </c>
      <c r="B454">
        <v>1132</v>
      </c>
      <c r="C454">
        <v>19</v>
      </c>
      <c r="D454" s="151" t="s">
        <v>98</v>
      </c>
      <c r="E454" s="151" t="s">
        <v>440</v>
      </c>
      <c r="F454" s="74">
        <v>45444</v>
      </c>
      <c r="G454" s="83">
        <v>648.51</v>
      </c>
      <c r="H454" s="151" t="s">
        <v>108</v>
      </c>
      <c r="I454">
        <v>2024</v>
      </c>
      <c r="J454" s="151" t="s">
        <v>347</v>
      </c>
      <c r="K454" s="151" t="s">
        <v>18</v>
      </c>
      <c r="L454">
        <v>6</v>
      </c>
      <c r="M454" s="151" t="s">
        <v>205</v>
      </c>
      <c r="N454" s="83">
        <v>57553.39</v>
      </c>
      <c r="O454" s="83">
        <v>246043.97</v>
      </c>
      <c r="P454">
        <v>0.23391500000000001</v>
      </c>
      <c r="Q454"/>
    </row>
    <row r="455" spans="1:17">
      <c r="A455" s="151" t="s">
        <v>77</v>
      </c>
      <c r="B455">
        <v>1133</v>
      </c>
      <c r="C455">
        <v>22</v>
      </c>
      <c r="D455" s="151" t="s">
        <v>99</v>
      </c>
      <c r="E455" s="151" t="s">
        <v>440</v>
      </c>
      <c r="F455" s="74">
        <v>45444</v>
      </c>
      <c r="G455" s="83">
        <v>1245.06</v>
      </c>
      <c r="H455" s="151" t="s">
        <v>108</v>
      </c>
      <c r="I455">
        <v>2024</v>
      </c>
      <c r="J455" s="151" t="s">
        <v>347</v>
      </c>
      <c r="K455" s="151" t="s">
        <v>18</v>
      </c>
      <c r="L455">
        <v>6</v>
      </c>
      <c r="M455" s="151" t="s">
        <v>205</v>
      </c>
      <c r="N455" s="83">
        <v>57553.39</v>
      </c>
      <c r="O455" s="83">
        <v>246043.97</v>
      </c>
      <c r="P455">
        <v>0.23391500000000001</v>
      </c>
      <c r="Q455"/>
    </row>
    <row r="456" spans="1:17">
      <c r="A456" s="151" t="s">
        <v>77</v>
      </c>
      <c r="B456">
        <v>1134</v>
      </c>
      <c r="C456">
        <v>31</v>
      </c>
      <c r="D456" s="151" t="s">
        <v>443</v>
      </c>
      <c r="E456" s="151" t="s">
        <v>440</v>
      </c>
      <c r="F456" s="74">
        <v>45444</v>
      </c>
      <c r="G456" s="83">
        <v>1342.96</v>
      </c>
      <c r="H456" s="151" t="s">
        <v>108</v>
      </c>
      <c r="I456">
        <v>2024</v>
      </c>
      <c r="J456" s="151" t="s">
        <v>347</v>
      </c>
      <c r="K456" s="151" t="s">
        <v>18</v>
      </c>
      <c r="L456">
        <v>6</v>
      </c>
      <c r="M456" s="151" t="s">
        <v>205</v>
      </c>
      <c r="N456" s="83">
        <v>57553.39</v>
      </c>
      <c r="O456" s="83">
        <v>246043.97</v>
      </c>
      <c r="P456">
        <v>0.23391500000000001</v>
      </c>
      <c r="Q456"/>
    </row>
    <row r="457" spans="1:17">
      <c r="A457" s="151" t="s">
        <v>77</v>
      </c>
      <c r="B457">
        <v>1135</v>
      </c>
      <c r="C457">
        <v>31</v>
      </c>
      <c r="D457" s="151" t="s">
        <v>443</v>
      </c>
      <c r="E457" s="151" t="s">
        <v>440</v>
      </c>
      <c r="F457" s="74">
        <v>45446</v>
      </c>
      <c r="G457" s="83">
        <v>199.39</v>
      </c>
      <c r="H457" s="151" t="s">
        <v>108</v>
      </c>
      <c r="I457">
        <v>2024</v>
      </c>
      <c r="J457" s="151" t="s">
        <v>347</v>
      </c>
      <c r="K457" s="151" t="s">
        <v>18</v>
      </c>
      <c r="L457">
        <v>6</v>
      </c>
      <c r="M457" s="151" t="s">
        <v>206</v>
      </c>
      <c r="N457" s="83">
        <v>57553.39</v>
      </c>
      <c r="O457" s="83">
        <v>246043.97</v>
      </c>
      <c r="P457">
        <v>0.23391500000000001</v>
      </c>
      <c r="Q457"/>
    </row>
    <row r="458" spans="1:17">
      <c r="A458" s="151" t="s">
        <v>77</v>
      </c>
      <c r="B458">
        <v>1136</v>
      </c>
      <c r="C458">
        <v>31</v>
      </c>
      <c r="D458" s="151" t="s">
        <v>443</v>
      </c>
      <c r="E458" s="151" t="s">
        <v>440</v>
      </c>
      <c r="F458" s="74">
        <v>45446</v>
      </c>
      <c r="G458" s="83">
        <v>203.75</v>
      </c>
      <c r="H458" s="151" t="s">
        <v>108</v>
      </c>
      <c r="I458">
        <v>2024</v>
      </c>
      <c r="J458" s="151" t="s">
        <v>347</v>
      </c>
      <c r="K458" s="151" t="s">
        <v>18</v>
      </c>
      <c r="L458">
        <v>6</v>
      </c>
      <c r="M458" s="151" t="s">
        <v>206</v>
      </c>
      <c r="N458" s="83">
        <v>57553.39</v>
      </c>
      <c r="O458" s="83">
        <v>246043.97</v>
      </c>
      <c r="P458">
        <v>0.23391500000000001</v>
      </c>
      <c r="Q458"/>
    </row>
    <row r="459" spans="1:17">
      <c r="A459" s="151" t="s">
        <v>77</v>
      </c>
      <c r="B459">
        <v>1137</v>
      </c>
      <c r="C459">
        <v>7</v>
      </c>
      <c r="D459" s="151" t="s">
        <v>94</v>
      </c>
      <c r="E459" s="151" t="s">
        <v>440</v>
      </c>
      <c r="F459" s="74">
        <v>45446</v>
      </c>
      <c r="G459" s="83">
        <v>98.34</v>
      </c>
      <c r="H459" s="151" t="s">
        <v>108</v>
      </c>
      <c r="I459">
        <v>2024</v>
      </c>
      <c r="J459" s="151" t="s">
        <v>347</v>
      </c>
      <c r="K459" s="151" t="s">
        <v>18</v>
      </c>
      <c r="L459">
        <v>6</v>
      </c>
      <c r="M459" s="151" t="s">
        <v>206</v>
      </c>
      <c r="N459" s="83">
        <v>57553.39</v>
      </c>
      <c r="O459" s="83">
        <v>246043.97</v>
      </c>
      <c r="P459">
        <v>0.23391500000000001</v>
      </c>
      <c r="Q459"/>
    </row>
    <row r="460" spans="1:17">
      <c r="A460" s="151" t="s">
        <v>77</v>
      </c>
      <c r="B460">
        <v>1138</v>
      </c>
      <c r="C460">
        <v>4</v>
      </c>
      <c r="D460" s="151" t="s">
        <v>444</v>
      </c>
      <c r="E460" s="151" t="s">
        <v>440</v>
      </c>
      <c r="F460" s="74">
        <v>45446</v>
      </c>
      <c r="G460" s="83">
        <v>318.55</v>
      </c>
      <c r="H460" s="151" t="s">
        <v>108</v>
      </c>
      <c r="I460">
        <v>2024</v>
      </c>
      <c r="J460" s="151" t="s">
        <v>347</v>
      </c>
      <c r="K460" s="151" t="s">
        <v>18</v>
      </c>
      <c r="L460">
        <v>6</v>
      </c>
      <c r="M460" s="151" t="s">
        <v>206</v>
      </c>
      <c r="N460" s="83">
        <v>57553.39</v>
      </c>
      <c r="O460" s="83">
        <v>246043.97</v>
      </c>
      <c r="P460">
        <v>0.23391500000000001</v>
      </c>
      <c r="Q460"/>
    </row>
    <row r="461" spans="1:17">
      <c r="A461" s="151" t="s">
        <v>77</v>
      </c>
      <c r="B461">
        <v>1139</v>
      </c>
      <c r="C461">
        <v>10</v>
      </c>
      <c r="D461" s="151" t="s">
        <v>847</v>
      </c>
      <c r="E461" s="151" t="s">
        <v>440</v>
      </c>
      <c r="F461" s="74">
        <v>45446</v>
      </c>
      <c r="G461" s="83">
        <v>793.75</v>
      </c>
      <c r="H461" s="151" t="s">
        <v>108</v>
      </c>
      <c r="I461">
        <v>2024</v>
      </c>
      <c r="J461" s="151" t="s">
        <v>347</v>
      </c>
      <c r="K461" s="151" t="s">
        <v>18</v>
      </c>
      <c r="L461">
        <v>6</v>
      </c>
      <c r="M461" s="151" t="s">
        <v>206</v>
      </c>
      <c r="N461" s="83">
        <v>57553.39</v>
      </c>
      <c r="O461" s="83">
        <v>246043.97</v>
      </c>
      <c r="P461">
        <v>0.23391500000000001</v>
      </c>
      <c r="Q461"/>
    </row>
    <row r="462" spans="1:17">
      <c r="A462" s="151" t="s">
        <v>77</v>
      </c>
      <c r="B462">
        <v>1140</v>
      </c>
      <c r="C462">
        <v>31</v>
      </c>
      <c r="D462" s="151" t="s">
        <v>443</v>
      </c>
      <c r="E462" s="151" t="s">
        <v>440</v>
      </c>
      <c r="F462" s="74">
        <v>45447</v>
      </c>
      <c r="G462" s="83">
        <v>519.42999999999995</v>
      </c>
      <c r="H462" s="151" t="s">
        <v>108</v>
      </c>
      <c r="I462">
        <v>2024</v>
      </c>
      <c r="J462" s="151" t="s">
        <v>347</v>
      </c>
      <c r="K462" s="151" t="s">
        <v>18</v>
      </c>
      <c r="L462">
        <v>6</v>
      </c>
      <c r="M462" s="151" t="s">
        <v>207</v>
      </c>
      <c r="N462" s="83">
        <v>57553.39</v>
      </c>
      <c r="O462" s="83">
        <v>246043.97</v>
      </c>
      <c r="P462">
        <v>0.23391500000000001</v>
      </c>
      <c r="Q462"/>
    </row>
    <row r="463" spans="1:17">
      <c r="A463" s="151" t="s">
        <v>77</v>
      </c>
      <c r="B463">
        <v>1141</v>
      </c>
      <c r="C463">
        <v>182</v>
      </c>
      <c r="D463" s="151" t="s">
        <v>605</v>
      </c>
      <c r="E463" s="151" t="s">
        <v>440</v>
      </c>
      <c r="F463" s="74">
        <v>45446</v>
      </c>
      <c r="G463" s="83">
        <v>468.19</v>
      </c>
      <c r="H463" s="151" t="s">
        <v>108</v>
      </c>
      <c r="I463">
        <v>2024</v>
      </c>
      <c r="J463" s="151" t="s">
        <v>347</v>
      </c>
      <c r="K463" s="151" t="s">
        <v>18</v>
      </c>
      <c r="L463">
        <v>6</v>
      </c>
      <c r="M463" s="151" t="s">
        <v>206</v>
      </c>
      <c r="N463" s="83">
        <v>57553.39</v>
      </c>
      <c r="O463" s="83">
        <v>246043.97</v>
      </c>
      <c r="P463">
        <v>0.23391500000000001</v>
      </c>
      <c r="Q463"/>
    </row>
    <row r="464" spans="1:17">
      <c r="A464" s="151" t="s">
        <v>77</v>
      </c>
      <c r="B464">
        <v>1142</v>
      </c>
      <c r="C464">
        <v>19</v>
      </c>
      <c r="D464" s="151" t="s">
        <v>98</v>
      </c>
      <c r="E464" s="151" t="s">
        <v>440</v>
      </c>
      <c r="F464" s="74">
        <v>45447</v>
      </c>
      <c r="G464" s="83">
        <v>786.58</v>
      </c>
      <c r="H464" s="151" t="s">
        <v>108</v>
      </c>
      <c r="I464">
        <v>2024</v>
      </c>
      <c r="J464" s="151" t="s">
        <v>347</v>
      </c>
      <c r="K464" s="151" t="s">
        <v>18</v>
      </c>
      <c r="L464">
        <v>6</v>
      </c>
      <c r="M464" s="151" t="s">
        <v>207</v>
      </c>
      <c r="N464" s="83">
        <v>57553.39</v>
      </c>
      <c r="O464" s="83">
        <v>246043.97</v>
      </c>
      <c r="P464">
        <v>0.23391500000000001</v>
      </c>
      <c r="Q464"/>
    </row>
    <row r="465" spans="1:17">
      <c r="A465" s="151" t="s">
        <v>77</v>
      </c>
      <c r="B465">
        <v>1143</v>
      </c>
      <c r="C465">
        <v>22</v>
      </c>
      <c r="D465" s="151" t="s">
        <v>99</v>
      </c>
      <c r="E465" s="151" t="s">
        <v>440</v>
      </c>
      <c r="F465" s="74">
        <v>45447</v>
      </c>
      <c r="G465" s="83">
        <v>206.43</v>
      </c>
      <c r="H465" s="151" t="s">
        <v>108</v>
      </c>
      <c r="I465">
        <v>2024</v>
      </c>
      <c r="J465" s="151" t="s">
        <v>347</v>
      </c>
      <c r="K465" s="151" t="s">
        <v>18</v>
      </c>
      <c r="L465">
        <v>6</v>
      </c>
      <c r="M465" s="151" t="s">
        <v>207</v>
      </c>
      <c r="N465" s="83">
        <v>57553.39</v>
      </c>
      <c r="O465" s="83">
        <v>246043.97</v>
      </c>
      <c r="P465">
        <v>0.23391500000000001</v>
      </c>
      <c r="Q465"/>
    </row>
    <row r="466" spans="1:17">
      <c r="A466" s="151" t="s">
        <v>77</v>
      </c>
      <c r="B466">
        <v>1144</v>
      </c>
      <c r="C466">
        <v>22</v>
      </c>
      <c r="D466" s="151" t="s">
        <v>99</v>
      </c>
      <c r="E466" s="151" t="s">
        <v>440</v>
      </c>
      <c r="F466" s="74">
        <v>45447</v>
      </c>
      <c r="G466" s="83">
        <v>194.5</v>
      </c>
      <c r="H466" s="151" t="s">
        <v>108</v>
      </c>
      <c r="I466">
        <v>2024</v>
      </c>
      <c r="J466" s="151" t="s">
        <v>347</v>
      </c>
      <c r="K466" s="151" t="s">
        <v>18</v>
      </c>
      <c r="L466">
        <v>6</v>
      </c>
      <c r="M466" s="151" t="s">
        <v>207</v>
      </c>
      <c r="N466" s="83">
        <v>57553.39</v>
      </c>
      <c r="O466" s="83">
        <v>246043.97</v>
      </c>
      <c r="P466">
        <v>0.23391500000000001</v>
      </c>
      <c r="Q466"/>
    </row>
    <row r="467" spans="1:17">
      <c r="A467" s="151" t="s">
        <v>77</v>
      </c>
      <c r="B467">
        <v>1145</v>
      </c>
      <c r="C467">
        <v>3</v>
      </c>
      <c r="D467" s="151" t="s">
        <v>93</v>
      </c>
      <c r="E467" s="151" t="s">
        <v>440</v>
      </c>
      <c r="F467" s="74">
        <v>45447</v>
      </c>
      <c r="G467" s="83">
        <v>1197.8900000000001</v>
      </c>
      <c r="H467" s="151" t="s">
        <v>108</v>
      </c>
      <c r="I467">
        <v>2024</v>
      </c>
      <c r="J467" s="151" t="s">
        <v>347</v>
      </c>
      <c r="K467" s="151" t="s">
        <v>18</v>
      </c>
      <c r="L467">
        <v>6</v>
      </c>
      <c r="M467" s="151" t="s">
        <v>207</v>
      </c>
      <c r="N467" s="83">
        <v>57553.39</v>
      </c>
      <c r="O467" s="83">
        <v>246043.97</v>
      </c>
      <c r="P467">
        <v>0.23391500000000001</v>
      </c>
      <c r="Q467"/>
    </row>
    <row r="468" spans="1:17">
      <c r="A468" s="151" t="s">
        <v>77</v>
      </c>
      <c r="B468">
        <v>1147</v>
      </c>
      <c r="C468">
        <v>28</v>
      </c>
      <c r="D468" s="151" t="s">
        <v>109</v>
      </c>
      <c r="E468" s="151" t="s">
        <v>440</v>
      </c>
      <c r="F468" s="74">
        <v>45447</v>
      </c>
      <c r="G468" s="83">
        <v>1544.8</v>
      </c>
      <c r="H468" s="151" t="s">
        <v>108</v>
      </c>
      <c r="I468">
        <v>2024</v>
      </c>
      <c r="J468" s="151" t="s">
        <v>347</v>
      </c>
      <c r="K468" s="151" t="s">
        <v>18</v>
      </c>
      <c r="L468">
        <v>6</v>
      </c>
      <c r="M468" s="151" t="s">
        <v>207</v>
      </c>
      <c r="N468" s="83">
        <v>57553.39</v>
      </c>
      <c r="O468" s="83">
        <v>246043.97</v>
      </c>
      <c r="P468">
        <v>0.23391500000000001</v>
      </c>
      <c r="Q468"/>
    </row>
    <row r="469" spans="1:17">
      <c r="A469" s="151" t="s">
        <v>77</v>
      </c>
      <c r="B469">
        <v>1148</v>
      </c>
      <c r="C469">
        <v>15</v>
      </c>
      <c r="D469" s="151" t="s">
        <v>97</v>
      </c>
      <c r="E469" s="151" t="s">
        <v>440</v>
      </c>
      <c r="F469" s="74">
        <v>45447</v>
      </c>
      <c r="G469" s="83">
        <v>375.96</v>
      </c>
      <c r="H469" s="151" t="s">
        <v>108</v>
      </c>
      <c r="I469">
        <v>2024</v>
      </c>
      <c r="J469" s="151" t="s">
        <v>347</v>
      </c>
      <c r="K469" s="151" t="s">
        <v>18</v>
      </c>
      <c r="L469">
        <v>6</v>
      </c>
      <c r="M469" s="151" t="s">
        <v>207</v>
      </c>
      <c r="N469" s="83">
        <v>57553.39</v>
      </c>
      <c r="O469" s="83">
        <v>246043.97</v>
      </c>
      <c r="P469">
        <v>0.23391500000000001</v>
      </c>
      <c r="Q469"/>
    </row>
    <row r="470" spans="1:17">
      <c r="A470" s="151" t="s">
        <v>77</v>
      </c>
      <c r="B470">
        <v>1149</v>
      </c>
      <c r="C470">
        <v>206</v>
      </c>
      <c r="D470" s="151" t="s">
        <v>1280</v>
      </c>
      <c r="E470" s="151" t="s">
        <v>440</v>
      </c>
      <c r="F470" s="74">
        <v>45447</v>
      </c>
      <c r="G470" s="83">
        <v>485.39</v>
      </c>
      <c r="H470" s="151" t="s">
        <v>108</v>
      </c>
      <c r="I470">
        <v>2024</v>
      </c>
      <c r="J470" s="151" t="s">
        <v>347</v>
      </c>
      <c r="K470" s="151" t="s">
        <v>18</v>
      </c>
      <c r="L470">
        <v>6</v>
      </c>
      <c r="M470" s="151" t="s">
        <v>207</v>
      </c>
      <c r="N470" s="83">
        <v>57553.39</v>
      </c>
      <c r="O470" s="83">
        <v>246043.97</v>
      </c>
      <c r="P470">
        <v>0.23391500000000001</v>
      </c>
      <c r="Q470"/>
    </row>
    <row r="471" spans="1:17">
      <c r="A471" s="151" t="s">
        <v>77</v>
      </c>
      <c r="B471">
        <v>1150</v>
      </c>
      <c r="C471">
        <v>15</v>
      </c>
      <c r="D471" s="151" t="s">
        <v>97</v>
      </c>
      <c r="E471" s="151" t="s">
        <v>440</v>
      </c>
      <c r="F471" s="74">
        <v>45448</v>
      </c>
      <c r="G471" s="83">
        <v>619</v>
      </c>
      <c r="H471" s="151" t="s">
        <v>108</v>
      </c>
      <c r="I471">
        <v>2024</v>
      </c>
      <c r="J471" s="151" t="s">
        <v>347</v>
      </c>
      <c r="K471" s="151" t="s">
        <v>18</v>
      </c>
      <c r="L471">
        <v>6</v>
      </c>
      <c r="M471" s="151" t="s">
        <v>208</v>
      </c>
      <c r="N471" s="83">
        <v>57553.39</v>
      </c>
      <c r="O471" s="83">
        <v>246043.97</v>
      </c>
      <c r="P471">
        <v>0.23391500000000001</v>
      </c>
      <c r="Q471"/>
    </row>
    <row r="472" spans="1:17">
      <c r="A472" s="151" t="s">
        <v>77</v>
      </c>
      <c r="B472">
        <v>1151</v>
      </c>
      <c r="C472">
        <v>3</v>
      </c>
      <c r="D472" s="151" t="s">
        <v>93</v>
      </c>
      <c r="E472" s="151" t="s">
        <v>440</v>
      </c>
      <c r="F472" s="74">
        <v>45448</v>
      </c>
      <c r="G472" s="83">
        <v>337.85</v>
      </c>
      <c r="H472" s="151" t="s">
        <v>108</v>
      </c>
      <c r="I472">
        <v>2024</v>
      </c>
      <c r="J472" s="151" t="s">
        <v>347</v>
      </c>
      <c r="K472" s="151" t="s">
        <v>18</v>
      </c>
      <c r="L472">
        <v>6</v>
      </c>
      <c r="M472" s="151" t="s">
        <v>208</v>
      </c>
      <c r="N472" s="83">
        <v>57553.39</v>
      </c>
      <c r="O472" s="83">
        <v>246043.97</v>
      </c>
      <c r="P472">
        <v>0.23391500000000001</v>
      </c>
      <c r="Q472"/>
    </row>
    <row r="473" spans="1:17">
      <c r="A473" s="151" t="s">
        <v>77</v>
      </c>
      <c r="B473">
        <v>1152</v>
      </c>
      <c r="C473">
        <v>22</v>
      </c>
      <c r="D473" s="151" t="s">
        <v>99</v>
      </c>
      <c r="E473" s="151" t="s">
        <v>440</v>
      </c>
      <c r="F473" s="74">
        <v>45448</v>
      </c>
      <c r="G473" s="83">
        <v>1154</v>
      </c>
      <c r="H473" s="151" t="s">
        <v>108</v>
      </c>
      <c r="I473">
        <v>2024</v>
      </c>
      <c r="J473" s="151" t="s">
        <v>347</v>
      </c>
      <c r="K473" s="151" t="s">
        <v>18</v>
      </c>
      <c r="L473">
        <v>6</v>
      </c>
      <c r="M473" s="151" t="s">
        <v>208</v>
      </c>
      <c r="N473" s="83">
        <v>57553.39</v>
      </c>
      <c r="O473" s="83">
        <v>246043.97</v>
      </c>
      <c r="P473">
        <v>0.23391500000000001</v>
      </c>
      <c r="Q473"/>
    </row>
    <row r="474" spans="1:17">
      <c r="A474" s="151" t="s">
        <v>77</v>
      </c>
      <c r="B474">
        <v>1153</v>
      </c>
      <c r="C474">
        <v>31</v>
      </c>
      <c r="D474" s="151" t="s">
        <v>443</v>
      </c>
      <c r="E474" s="151" t="s">
        <v>440</v>
      </c>
      <c r="F474" s="74">
        <v>45448</v>
      </c>
      <c r="G474" s="83">
        <v>846.19</v>
      </c>
      <c r="H474" s="151" t="s">
        <v>108</v>
      </c>
      <c r="I474">
        <v>2024</v>
      </c>
      <c r="J474" s="151" t="s">
        <v>347</v>
      </c>
      <c r="K474" s="151" t="s">
        <v>18</v>
      </c>
      <c r="L474">
        <v>6</v>
      </c>
      <c r="M474" s="151" t="s">
        <v>208</v>
      </c>
      <c r="N474" s="83">
        <v>57553.39</v>
      </c>
      <c r="O474" s="83">
        <v>246043.97</v>
      </c>
      <c r="P474">
        <v>0.23391500000000001</v>
      </c>
      <c r="Q474"/>
    </row>
    <row r="475" spans="1:17">
      <c r="A475" s="151" t="s">
        <v>77</v>
      </c>
      <c r="B475">
        <v>1154</v>
      </c>
      <c r="C475">
        <v>207</v>
      </c>
      <c r="D475" s="151" t="s">
        <v>95</v>
      </c>
      <c r="E475" s="151" t="s">
        <v>440</v>
      </c>
      <c r="F475" s="74">
        <v>45448</v>
      </c>
      <c r="G475" s="83">
        <v>339.81</v>
      </c>
      <c r="H475" s="151" t="s">
        <v>108</v>
      </c>
      <c r="I475">
        <v>2024</v>
      </c>
      <c r="J475" s="151" t="s">
        <v>347</v>
      </c>
      <c r="K475" s="151" t="s">
        <v>18</v>
      </c>
      <c r="L475">
        <v>6</v>
      </c>
      <c r="M475" s="151" t="s">
        <v>208</v>
      </c>
      <c r="N475" s="83">
        <v>57553.39</v>
      </c>
      <c r="O475" s="83">
        <v>246043.97</v>
      </c>
      <c r="P475">
        <v>0.23391500000000001</v>
      </c>
      <c r="Q475"/>
    </row>
    <row r="476" spans="1:17">
      <c r="A476" s="151" t="s">
        <v>77</v>
      </c>
      <c r="B476">
        <v>1155</v>
      </c>
      <c r="C476">
        <v>206</v>
      </c>
      <c r="D476" s="151" t="s">
        <v>1280</v>
      </c>
      <c r="E476" s="151" t="s">
        <v>440</v>
      </c>
      <c r="F476" s="74">
        <v>45448</v>
      </c>
      <c r="G476" s="83">
        <v>293.76</v>
      </c>
      <c r="H476" s="151" t="s">
        <v>108</v>
      </c>
      <c r="I476">
        <v>2024</v>
      </c>
      <c r="J476" s="151" t="s">
        <v>347</v>
      </c>
      <c r="K476" s="151" t="s">
        <v>18</v>
      </c>
      <c r="L476">
        <v>6</v>
      </c>
      <c r="M476" s="151" t="s">
        <v>208</v>
      </c>
      <c r="N476" s="83">
        <v>57553.39</v>
      </c>
      <c r="O476" s="83">
        <v>246043.97</v>
      </c>
      <c r="P476">
        <v>0.23391500000000001</v>
      </c>
      <c r="Q476"/>
    </row>
    <row r="477" spans="1:17">
      <c r="A477" s="151" t="s">
        <v>77</v>
      </c>
      <c r="B477">
        <v>1156</v>
      </c>
      <c r="C477">
        <v>206</v>
      </c>
      <c r="D477" s="151" t="s">
        <v>1280</v>
      </c>
      <c r="E477" s="151" t="s">
        <v>440</v>
      </c>
      <c r="F477" s="74">
        <v>45448</v>
      </c>
      <c r="G477" s="83">
        <v>157.5</v>
      </c>
      <c r="H477" s="151" t="s">
        <v>108</v>
      </c>
      <c r="I477">
        <v>2024</v>
      </c>
      <c r="J477" s="151" t="s">
        <v>347</v>
      </c>
      <c r="K477" s="151" t="s">
        <v>18</v>
      </c>
      <c r="L477">
        <v>6</v>
      </c>
      <c r="M477" s="151" t="s">
        <v>208</v>
      </c>
      <c r="N477" s="83">
        <v>57553.39</v>
      </c>
      <c r="O477" s="83">
        <v>246043.97</v>
      </c>
      <c r="P477">
        <v>0.23391500000000001</v>
      </c>
      <c r="Q477"/>
    </row>
    <row r="478" spans="1:17">
      <c r="A478" s="151" t="s">
        <v>77</v>
      </c>
      <c r="B478">
        <v>1158</v>
      </c>
      <c r="C478">
        <v>31</v>
      </c>
      <c r="D478" s="151" t="s">
        <v>443</v>
      </c>
      <c r="E478" s="151" t="s">
        <v>440</v>
      </c>
      <c r="F478" s="74">
        <v>45449</v>
      </c>
      <c r="G478" s="83">
        <v>56.4</v>
      </c>
      <c r="H478" s="151" t="s">
        <v>108</v>
      </c>
      <c r="I478">
        <v>2024</v>
      </c>
      <c r="J478" s="151" t="s">
        <v>347</v>
      </c>
      <c r="K478" s="151" t="s">
        <v>18</v>
      </c>
      <c r="L478">
        <v>6</v>
      </c>
      <c r="M478" s="151" t="s">
        <v>209</v>
      </c>
      <c r="N478" s="83">
        <v>57553.39</v>
      </c>
      <c r="O478" s="83">
        <v>246043.97</v>
      </c>
      <c r="P478">
        <v>0.23391500000000001</v>
      </c>
      <c r="Q478"/>
    </row>
    <row r="479" spans="1:17">
      <c r="A479" s="151" t="s">
        <v>77</v>
      </c>
      <c r="B479">
        <v>1159</v>
      </c>
      <c r="C479">
        <v>7</v>
      </c>
      <c r="D479" s="151" t="s">
        <v>94</v>
      </c>
      <c r="E479" s="151" t="s">
        <v>440</v>
      </c>
      <c r="F479" s="74">
        <v>45448</v>
      </c>
      <c r="G479" s="83">
        <v>417.44</v>
      </c>
      <c r="H479" s="151" t="s">
        <v>108</v>
      </c>
      <c r="I479">
        <v>2024</v>
      </c>
      <c r="J479" s="151" t="s">
        <v>347</v>
      </c>
      <c r="K479" s="151" t="s">
        <v>18</v>
      </c>
      <c r="L479">
        <v>6</v>
      </c>
      <c r="M479" s="151" t="s">
        <v>208</v>
      </c>
      <c r="N479" s="83">
        <v>57553.39</v>
      </c>
      <c r="O479" s="83">
        <v>246043.97</v>
      </c>
      <c r="P479">
        <v>0.23391500000000001</v>
      </c>
      <c r="Q479"/>
    </row>
    <row r="480" spans="1:17">
      <c r="A480" s="151" t="s">
        <v>77</v>
      </c>
      <c r="B480">
        <v>1160</v>
      </c>
      <c r="C480">
        <v>19</v>
      </c>
      <c r="D480" s="151" t="s">
        <v>98</v>
      </c>
      <c r="E480" s="151" t="s">
        <v>440</v>
      </c>
      <c r="F480" s="74">
        <v>45449</v>
      </c>
      <c r="G480" s="83">
        <v>90.12</v>
      </c>
      <c r="H480" s="151" t="s">
        <v>108</v>
      </c>
      <c r="I480">
        <v>2024</v>
      </c>
      <c r="J480" s="151" t="s">
        <v>347</v>
      </c>
      <c r="K480" s="151" t="s">
        <v>18</v>
      </c>
      <c r="L480">
        <v>6</v>
      </c>
      <c r="M480" s="151" t="s">
        <v>209</v>
      </c>
      <c r="N480" s="83">
        <v>57553.39</v>
      </c>
      <c r="O480" s="83">
        <v>246043.97</v>
      </c>
      <c r="P480">
        <v>0.23391500000000001</v>
      </c>
      <c r="Q480"/>
    </row>
    <row r="481" spans="1:17">
      <c r="A481" s="151" t="s">
        <v>77</v>
      </c>
      <c r="B481">
        <v>1161</v>
      </c>
      <c r="C481">
        <v>182</v>
      </c>
      <c r="D481" s="151" t="s">
        <v>605</v>
      </c>
      <c r="E481" s="151" t="s">
        <v>440</v>
      </c>
      <c r="F481" s="74">
        <v>45449</v>
      </c>
      <c r="G481" s="83">
        <v>290.39999999999998</v>
      </c>
      <c r="H481" s="151" t="s">
        <v>108</v>
      </c>
      <c r="I481">
        <v>2024</v>
      </c>
      <c r="J481" s="151" t="s">
        <v>347</v>
      </c>
      <c r="K481" s="151" t="s">
        <v>18</v>
      </c>
      <c r="L481">
        <v>6</v>
      </c>
      <c r="M481" s="151" t="s">
        <v>209</v>
      </c>
      <c r="N481" s="83">
        <v>57553.39</v>
      </c>
      <c r="O481" s="83">
        <v>246043.97</v>
      </c>
      <c r="P481">
        <v>0.23391500000000001</v>
      </c>
      <c r="Q481"/>
    </row>
    <row r="482" spans="1:17">
      <c r="A482" s="151" t="s">
        <v>77</v>
      </c>
      <c r="B482">
        <v>1162</v>
      </c>
      <c r="C482">
        <v>10</v>
      </c>
      <c r="D482" s="151" t="s">
        <v>847</v>
      </c>
      <c r="E482" s="151" t="s">
        <v>440</v>
      </c>
      <c r="F482" s="74">
        <v>45449</v>
      </c>
      <c r="G482" s="83">
        <v>794.25</v>
      </c>
      <c r="H482" s="151" t="s">
        <v>108</v>
      </c>
      <c r="I482">
        <v>2024</v>
      </c>
      <c r="J482" s="151" t="s">
        <v>347</v>
      </c>
      <c r="K482" s="151" t="s">
        <v>18</v>
      </c>
      <c r="L482">
        <v>6</v>
      </c>
      <c r="M482" s="151" t="s">
        <v>209</v>
      </c>
      <c r="N482" s="83">
        <v>57553.39</v>
      </c>
      <c r="O482" s="83">
        <v>246043.97</v>
      </c>
      <c r="P482">
        <v>0.23391500000000001</v>
      </c>
      <c r="Q482"/>
    </row>
    <row r="483" spans="1:17">
      <c r="A483" s="151" t="s">
        <v>77</v>
      </c>
      <c r="B483">
        <v>1163</v>
      </c>
      <c r="C483">
        <v>193</v>
      </c>
      <c r="D483" s="151" t="s">
        <v>446</v>
      </c>
      <c r="E483" s="151" t="s">
        <v>440</v>
      </c>
      <c r="F483" s="74">
        <v>45449</v>
      </c>
      <c r="G483" s="83">
        <v>302.18</v>
      </c>
      <c r="H483" s="151" t="s">
        <v>108</v>
      </c>
      <c r="I483">
        <v>2024</v>
      </c>
      <c r="J483" s="151" t="s">
        <v>347</v>
      </c>
      <c r="K483" s="151" t="s">
        <v>18</v>
      </c>
      <c r="L483">
        <v>6</v>
      </c>
      <c r="M483" s="151" t="s">
        <v>209</v>
      </c>
      <c r="N483" s="83">
        <v>57553.39</v>
      </c>
      <c r="O483" s="83">
        <v>246043.97</v>
      </c>
      <c r="P483">
        <v>0.23391500000000001</v>
      </c>
      <c r="Q483"/>
    </row>
    <row r="484" spans="1:17">
      <c r="A484" s="151" t="s">
        <v>77</v>
      </c>
      <c r="B484">
        <v>1164</v>
      </c>
      <c r="C484">
        <v>15</v>
      </c>
      <c r="D484" s="151" t="s">
        <v>97</v>
      </c>
      <c r="E484" s="151" t="s">
        <v>440</v>
      </c>
      <c r="F484" s="74">
        <v>45450</v>
      </c>
      <c r="G484" s="83">
        <v>610.61</v>
      </c>
      <c r="H484" s="151" t="s">
        <v>108</v>
      </c>
      <c r="I484">
        <v>2024</v>
      </c>
      <c r="J484" s="151" t="s">
        <v>347</v>
      </c>
      <c r="K484" s="151" t="s">
        <v>18</v>
      </c>
      <c r="L484">
        <v>6</v>
      </c>
      <c r="M484" s="151" t="s">
        <v>210</v>
      </c>
      <c r="N484" s="83">
        <v>57553.39</v>
      </c>
      <c r="O484" s="83">
        <v>246043.97</v>
      </c>
      <c r="P484">
        <v>0.23391500000000001</v>
      </c>
      <c r="Q484"/>
    </row>
    <row r="485" spans="1:17">
      <c r="A485" s="151" t="s">
        <v>77</v>
      </c>
      <c r="B485">
        <v>1165</v>
      </c>
      <c r="C485">
        <v>3</v>
      </c>
      <c r="D485" s="151" t="s">
        <v>93</v>
      </c>
      <c r="E485" s="151" t="s">
        <v>440</v>
      </c>
      <c r="F485" s="74">
        <v>45450</v>
      </c>
      <c r="G485" s="83">
        <v>154.33000000000001</v>
      </c>
      <c r="H485" s="151" t="s">
        <v>108</v>
      </c>
      <c r="I485">
        <v>2024</v>
      </c>
      <c r="J485" s="151" t="s">
        <v>347</v>
      </c>
      <c r="K485" s="151" t="s">
        <v>18</v>
      </c>
      <c r="L485">
        <v>6</v>
      </c>
      <c r="M485" s="151" t="s">
        <v>210</v>
      </c>
      <c r="N485" s="83">
        <v>57553.39</v>
      </c>
      <c r="O485" s="83">
        <v>246043.97</v>
      </c>
      <c r="P485">
        <v>0.23391500000000001</v>
      </c>
      <c r="Q485"/>
    </row>
    <row r="486" spans="1:17">
      <c r="A486" s="151" t="s">
        <v>77</v>
      </c>
      <c r="B486">
        <v>1166</v>
      </c>
      <c r="C486">
        <v>43</v>
      </c>
      <c r="D486" s="151" t="s">
        <v>1278</v>
      </c>
      <c r="E486" s="151" t="s">
        <v>440</v>
      </c>
      <c r="F486" s="74">
        <v>45449</v>
      </c>
      <c r="G486" s="83">
        <v>2900</v>
      </c>
      <c r="H486" s="151" t="s">
        <v>108</v>
      </c>
      <c r="I486">
        <v>2024</v>
      </c>
      <c r="J486" s="151" t="s">
        <v>347</v>
      </c>
      <c r="K486" s="151" t="s">
        <v>18</v>
      </c>
      <c r="L486">
        <v>6</v>
      </c>
      <c r="M486" s="151" t="s">
        <v>209</v>
      </c>
      <c r="N486" s="83">
        <v>57553.39</v>
      </c>
      <c r="O486" s="83">
        <v>246043.97</v>
      </c>
      <c r="P486">
        <v>0.23391500000000001</v>
      </c>
      <c r="Q486"/>
    </row>
    <row r="487" spans="1:17">
      <c r="A487" s="151" t="s">
        <v>77</v>
      </c>
      <c r="B487">
        <v>1167</v>
      </c>
      <c r="C487">
        <v>31</v>
      </c>
      <c r="D487" s="151" t="s">
        <v>443</v>
      </c>
      <c r="E487" s="151" t="s">
        <v>440</v>
      </c>
      <c r="F487" s="74">
        <v>45450</v>
      </c>
      <c r="G487" s="83">
        <v>720.43</v>
      </c>
      <c r="H487" s="151" t="s">
        <v>108</v>
      </c>
      <c r="I487">
        <v>2024</v>
      </c>
      <c r="J487" s="151" t="s">
        <v>347</v>
      </c>
      <c r="K487" s="151" t="s">
        <v>18</v>
      </c>
      <c r="L487">
        <v>6</v>
      </c>
      <c r="M487" s="151" t="s">
        <v>210</v>
      </c>
      <c r="N487" s="83">
        <v>57553.39</v>
      </c>
      <c r="O487" s="83">
        <v>246043.97</v>
      </c>
      <c r="P487">
        <v>0.23391500000000001</v>
      </c>
      <c r="Q487"/>
    </row>
    <row r="488" spans="1:17">
      <c r="A488" s="151" t="s">
        <v>77</v>
      </c>
      <c r="B488">
        <v>1168</v>
      </c>
      <c r="C488">
        <v>19</v>
      </c>
      <c r="D488" s="151" t="s">
        <v>98</v>
      </c>
      <c r="E488" s="151" t="s">
        <v>440</v>
      </c>
      <c r="F488" s="74">
        <v>45450</v>
      </c>
      <c r="G488" s="83">
        <v>550.88</v>
      </c>
      <c r="H488" s="151" t="s">
        <v>108</v>
      </c>
      <c r="I488">
        <v>2024</v>
      </c>
      <c r="J488" s="151" t="s">
        <v>347</v>
      </c>
      <c r="K488" s="151" t="s">
        <v>18</v>
      </c>
      <c r="L488">
        <v>6</v>
      </c>
      <c r="M488" s="151" t="s">
        <v>210</v>
      </c>
      <c r="N488" s="83">
        <v>57553.39</v>
      </c>
      <c r="O488" s="83">
        <v>246043.97</v>
      </c>
      <c r="P488">
        <v>0.23391500000000001</v>
      </c>
      <c r="Q488"/>
    </row>
    <row r="489" spans="1:17">
      <c r="A489" s="151" t="s">
        <v>77</v>
      </c>
      <c r="B489">
        <v>1169</v>
      </c>
      <c r="C489">
        <v>22</v>
      </c>
      <c r="D489" s="151" t="s">
        <v>99</v>
      </c>
      <c r="E489" s="151" t="s">
        <v>440</v>
      </c>
      <c r="F489" s="74">
        <v>45450</v>
      </c>
      <c r="G489" s="83">
        <v>113.96</v>
      </c>
      <c r="H489" s="151" t="s">
        <v>108</v>
      </c>
      <c r="I489">
        <v>2024</v>
      </c>
      <c r="J489" s="151" t="s">
        <v>347</v>
      </c>
      <c r="K489" s="151" t="s">
        <v>18</v>
      </c>
      <c r="L489">
        <v>6</v>
      </c>
      <c r="M489" s="151" t="s">
        <v>210</v>
      </c>
      <c r="N489" s="83">
        <v>57553.39</v>
      </c>
      <c r="O489" s="83">
        <v>246043.97</v>
      </c>
      <c r="P489">
        <v>0.23391500000000001</v>
      </c>
      <c r="Q489"/>
    </row>
    <row r="490" spans="1:17">
      <c r="A490" s="151" t="s">
        <v>77</v>
      </c>
      <c r="B490">
        <v>1171</v>
      </c>
      <c r="C490">
        <v>22</v>
      </c>
      <c r="D490" s="151" t="s">
        <v>99</v>
      </c>
      <c r="E490" s="151" t="s">
        <v>440</v>
      </c>
      <c r="F490" s="74">
        <v>45454</v>
      </c>
      <c r="G490" s="83">
        <v>352.87</v>
      </c>
      <c r="H490" s="151" t="s">
        <v>108</v>
      </c>
      <c r="I490">
        <v>2024</v>
      </c>
      <c r="J490" s="151" t="s">
        <v>347</v>
      </c>
      <c r="K490" s="151" t="s">
        <v>18</v>
      </c>
      <c r="L490">
        <v>6</v>
      </c>
      <c r="M490" s="151" t="s">
        <v>214</v>
      </c>
      <c r="N490" s="83">
        <v>57553.39</v>
      </c>
      <c r="O490" s="83">
        <v>246043.97</v>
      </c>
      <c r="P490">
        <v>0.23391500000000001</v>
      </c>
      <c r="Q490"/>
    </row>
    <row r="491" spans="1:17">
      <c r="A491" s="151" t="s">
        <v>77</v>
      </c>
      <c r="B491">
        <v>1172</v>
      </c>
      <c r="C491">
        <v>15</v>
      </c>
      <c r="D491" s="151" t="s">
        <v>97</v>
      </c>
      <c r="E491" s="151" t="s">
        <v>440</v>
      </c>
      <c r="F491" s="74">
        <v>45454</v>
      </c>
      <c r="G491" s="83">
        <v>714.49</v>
      </c>
      <c r="H491" s="151" t="s">
        <v>108</v>
      </c>
      <c r="I491">
        <v>2024</v>
      </c>
      <c r="J491" s="151" t="s">
        <v>347</v>
      </c>
      <c r="K491" s="151" t="s">
        <v>18</v>
      </c>
      <c r="L491">
        <v>6</v>
      </c>
      <c r="M491" s="151" t="s">
        <v>214</v>
      </c>
      <c r="N491" s="83">
        <v>57553.39</v>
      </c>
      <c r="O491" s="83">
        <v>246043.97</v>
      </c>
      <c r="P491">
        <v>0.23391500000000001</v>
      </c>
      <c r="Q491"/>
    </row>
    <row r="492" spans="1:17">
      <c r="A492" s="151" t="s">
        <v>77</v>
      </c>
      <c r="B492">
        <v>1173</v>
      </c>
      <c r="C492">
        <v>19</v>
      </c>
      <c r="D492" s="151" t="s">
        <v>98</v>
      </c>
      <c r="E492" s="151" t="s">
        <v>440</v>
      </c>
      <c r="F492" s="74">
        <v>45454</v>
      </c>
      <c r="G492" s="83">
        <v>736.05</v>
      </c>
      <c r="H492" s="151" t="s">
        <v>108</v>
      </c>
      <c r="I492">
        <v>2024</v>
      </c>
      <c r="J492" s="151" t="s">
        <v>347</v>
      </c>
      <c r="K492" s="151" t="s">
        <v>18</v>
      </c>
      <c r="L492">
        <v>6</v>
      </c>
      <c r="M492" s="151" t="s">
        <v>214</v>
      </c>
      <c r="N492" s="83">
        <v>57553.39</v>
      </c>
      <c r="O492" s="83">
        <v>246043.97</v>
      </c>
      <c r="P492">
        <v>0.23391500000000001</v>
      </c>
      <c r="Q492"/>
    </row>
    <row r="493" spans="1:17">
      <c r="A493" s="151" t="s">
        <v>77</v>
      </c>
      <c r="B493">
        <v>1174</v>
      </c>
      <c r="C493">
        <v>206</v>
      </c>
      <c r="D493" s="151" t="s">
        <v>1280</v>
      </c>
      <c r="E493" s="151" t="s">
        <v>440</v>
      </c>
      <c r="F493" s="74">
        <v>45454</v>
      </c>
      <c r="G493" s="83">
        <v>392.7</v>
      </c>
      <c r="H493" s="151" t="s">
        <v>108</v>
      </c>
      <c r="I493">
        <v>2024</v>
      </c>
      <c r="J493" s="151" t="s">
        <v>347</v>
      </c>
      <c r="K493" s="151" t="s">
        <v>18</v>
      </c>
      <c r="L493">
        <v>6</v>
      </c>
      <c r="M493" s="151" t="s">
        <v>214</v>
      </c>
      <c r="N493" s="83">
        <v>57553.39</v>
      </c>
      <c r="O493" s="83">
        <v>246043.97</v>
      </c>
      <c r="P493">
        <v>0.23391500000000001</v>
      </c>
      <c r="Q493"/>
    </row>
    <row r="494" spans="1:17">
      <c r="A494" s="151" t="s">
        <v>77</v>
      </c>
      <c r="B494">
        <v>1175</v>
      </c>
      <c r="C494">
        <v>19</v>
      </c>
      <c r="D494" s="151" t="s">
        <v>98</v>
      </c>
      <c r="E494" s="151" t="s">
        <v>440</v>
      </c>
      <c r="F494" s="74">
        <v>45455</v>
      </c>
      <c r="G494" s="83">
        <v>208.55</v>
      </c>
      <c r="H494" s="151" t="s">
        <v>108</v>
      </c>
      <c r="I494">
        <v>2024</v>
      </c>
      <c r="J494" s="151" t="s">
        <v>347</v>
      </c>
      <c r="K494" s="151" t="s">
        <v>18</v>
      </c>
      <c r="L494">
        <v>6</v>
      </c>
      <c r="M494" s="151" t="s">
        <v>211</v>
      </c>
      <c r="N494" s="83">
        <v>57553.39</v>
      </c>
      <c r="O494" s="83">
        <v>246043.97</v>
      </c>
      <c r="P494">
        <v>0.23391500000000001</v>
      </c>
      <c r="Q494"/>
    </row>
    <row r="495" spans="1:17">
      <c r="A495" s="151" t="s">
        <v>77</v>
      </c>
      <c r="B495">
        <v>1177</v>
      </c>
      <c r="C495">
        <v>31</v>
      </c>
      <c r="D495" s="151" t="s">
        <v>443</v>
      </c>
      <c r="E495" s="151" t="s">
        <v>440</v>
      </c>
      <c r="F495" s="74">
        <v>45455</v>
      </c>
      <c r="G495" s="83">
        <v>302.82</v>
      </c>
      <c r="H495" s="151" t="s">
        <v>108</v>
      </c>
      <c r="I495">
        <v>2024</v>
      </c>
      <c r="J495" s="151" t="s">
        <v>347</v>
      </c>
      <c r="K495" s="151" t="s">
        <v>18</v>
      </c>
      <c r="L495">
        <v>6</v>
      </c>
      <c r="M495" s="151" t="s">
        <v>211</v>
      </c>
      <c r="N495" s="83">
        <v>57553.39</v>
      </c>
      <c r="O495" s="83">
        <v>246043.97</v>
      </c>
      <c r="P495">
        <v>0.23391500000000001</v>
      </c>
      <c r="Q495"/>
    </row>
    <row r="496" spans="1:17">
      <c r="A496" s="151" t="s">
        <v>77</v>
      </c>
      <c r="B496">
        <v>1178</v>
      </c>
      <c r="C496">
        <v>17</v>
      </c>
      <c r="D496" s="151" t="s">
        <v>82</v>
      </c>
      <c r="E496" s="151" t="s">
        <v>440</v>
      </c>
      <c r="F496" s="74">
        <v>45455</v>
      </c>
      <c r="G496" s="83">
        <v>188.72</v>
      </c>
      <c r="H496" s="151" t="s">
        <v>108</v>
      </c>
      <c r="I496">
        <v>2024</v>
      </c>
      <c r="J496" s="151" t="s">
        <v>347</v>
      </c>
      <c r="K496" s="151" t="s">
        <v>18</v>
      </c>
      <c r="L496">
        <v>6</v>
      </c>
      <c r="M496" s="151" t="s">
        <v>211</v>
      </c>
      <c r="N496" s="83">
        <v>57553.39</v>
      </c>
      <c r="O496" s="83">
        <v>246043.97</v>
      </c>
      <c r="P496">
        <v>0.23391500000000001</v>
      </c>
      <c r="Q496"/>
    </row>
    <row r="497" spans="1:17">
      <c r="A497" s="151" t="s">
        <v>77</v>
      </c>
      <c r="B497">
        <v>1179</v>
      </c>
      <c r="C497">
        <v>7</v>
      </c>
      <c r="D497" s="151" t="s">
        <v>94</v>
      </c>
      <c r="E497" s="151" t="s">
        <v>440</v>
      </c>
      <c r="F497" s="74">
        <v>45455</v>
      </c>
      <c r="G497" s="83">
        <v>392.74</v>
      </c>
      <c r="H497" s="151" t="s">
        <v>108</v>
      </c>
      <c r="I497">
        <v>2024</v>
      </c>
      <c r="J497" s="151" t="s">
        <v>347</v>
      </c>
      <c r="K497" s="151" t="s">
        <v>18</v>
      </c>
      <c r="L497">
        <v>6</v>
      </c>
      <c r="M497" s="151" t="s">
        <v>211</v>
      </c>
      <c r="N497" s="83">
        <v>57553.39</v>
      </c>
      <c r="O497" s="83">
        <v>246043.97</v>
      </c>
      <c r="P497">
        <v>0.23391500000000001</v>
      </c>
      <c r="Q497"/>
    </row>
    <row r="498" spans="1:17">
      <c r="A498" s="151" t="s">
        <v>77</v>
      </c>
      <c r="B498">
        <v>1182</v>
      </c>
      <c r="C498">
        <v>31</v>
      </c>
      <c r="D498" s="151" t="s">
        <v>443</v>
      </c>
      <c r="E498" s="151" t="s">
        <v>440</v>
      </c>
      <c r="F498" s="74">
        <v>45456</v>
      </c>
      <c r="G498" s="83">
        <v>296.11</v>
      </c>
      <c r="H498" s="151" t="s">
        <v>108</v>
      </c>
      <c r="I498">
        <v>2024</v>
      </c>
      <c r="J498" s="151" t="s">
        <v>347</v>
      </c>
      <c r="K498" s="151" t="s">
        <v>18</v>
      </c>
      <c r="L498">
        <v>6</v>
      </c>
      <c r="M498" s="151" t="s">
        <v>212</v>
      </c>
      <c r="N498" s="83">
        <v>57553.39</v>
      </c>
      <c r="O498" s="83">
        <v>246043.97</v>
      </c>
      <c r="P498">
        <v>0.23391500000000001</v>
      </c>
      <c r="Q498"/>
    </row>
    <row r="499" spans="1:17">
      <c r="A499" s="151" t="s">
        <v>77</v>
      </c>
      <c r="B499">
        <v>1183</v>
      </c>
      <c r="C499">
        <v>10</v>
      </c>
      <c r="D499" s="151" t="s">
        <v>847</v>
      </c>
      <c r="E499" s="151" t="s">
        <v>440</v>
      </c>
      <c r="F499" s="74">
        <v>45456</v>
      </c>
      <c r="G499" s="83">
        <v>936.75</v>
      </c>
      <c r="H499" s="151" t="s">
        <v>108</v>
      </c>
      <c r="I499">
        <v>2024</v>
      </c>
      <c r="J499" s="151" t="s">
        <v>347</v>
      </c>
      <c r="K499" s="151" t="s">
        <v>18</v>
      </c>
      <c r="L499">
        <v>6</v>
      </c>
      <c r="M499" s="151" t="s">
        <v>212</v>
      </c>
      <c r="N499" s="83">
        <v>57553.39</v>
      </c>
      <c r="O499" s="83">
        <v>246043.97</v>
      </c>
      <c r="P499">
        <v>0.23391500000000001</v>
      </c>
      <c r="Q499"/>
    </row>
    <row r="500" spans="1:17">
      <c r="A500" s="151" t="s">
        <v>77</v>
      </c>
      <c r="B500">
        <v>1184</v>
      </c>
      <c r="C500">
        <v>19</v>
      </c>
      <c r="D500" s="151" t="s">
        <v>98</v>
      </c>
      <c r="E500" s="151" t="s">
        <v>440</v>
      </c>
      <c r="F500" s="74">
        <v>45456</v>
      </c>
      <c r="G500" s="83">
        <v>682.76</v>
      </c>
      <c r="H500" s="151" t="s">
        <v>108</v>
      </c>
      <c r="I500">
        <v>2024</v>
      </c>
      <c r="J500" s="151" t="s">
        <v>347</v>
      </c>
      <c r="K500" s="151" t="s">
        <v>18</v>
      </c>
      <c r="L500">
        <v>6</v>
      </c>
      <c r="M500" s="151" t="s">
        <v>212</v>
      </c>
      <c r="N500" s="83">
        <v>57553.39</v>
      </c>
      <c r="O500" s="83">
        <v>246043.97</v>
      </c>
      <c r="P500">
        <v>0.23391500000000001</v>
      </c>
      <c r="Q500"/>
    </row>
    <row r="501" spans="1:17">
      <c r="A501" s="151" t="s">
        <v>77</v>
      </c>
      <c r="B501">
        <v>1185</v>
      </c>
      <c r="C501">
        <v>17</v>
      </c>
      <c r="D501" s="151" t="s">
        <v>82</v>
      </c>
      <c r="E501" s="151" t="s">
        <v>440</v>
      </c>
      <c r="F501" s="74">
        <v>45456</v>
      </c>
      <c r="G501" s="83">
        <v>138.32</v>
      </c>
      <c r="H501" s="151" t="s">
        <v>108</v>
      </c>
      <c r="I501">
        <v>2024</v>
      </c>
      <c r="J501" s="151" t="s">
        <v>347</v>
      </c>
      <c r="K501" s="151" t="s">
        <v>18</v>
      </c>
      <c r="L501">
        <v>6</v>
      </c>
      <c r="M501" s="151" t="s">
        <v>212</v>
      </c>
      <c r="N501" s="83">
        <v>57553.39</v>
      </c>
      <c r="O501" s="83">
        <v>246043.97</v>
      </c>
      <c r="P501">
        <v>0.23391500000000001</v>
      </c>
      <c r="Q501"/>
    </row>
    <row r="502" spans="1:17">
      <c r="A502" s="151" t="s">
        <v>77</v>
      </c>
      <c r="B502">
        <v>1186</v>
      </c>
      <c r="C502">
        <v>3</v>
      </c>
      <c r="D502" s="151" t="s">
        <v>93</v>
      </c>
      <c r="E502" s="151" t="s">
        <v>440</v>
      </c>
      <c r="F502" s="74">
        <v>45456</v>
      </c>
      <c r="G502" s="83">
        <v>1260.27</v>
      </c>
      <c r="H502" s="151" t="s">
        <v>108</v>
      </c>
      <c r="I502">
        <v>2024</v>
      </c>
      <c r="J502" s="151" t="s">
        <v>347</v>
      </c>
      <c r="K502" s="151" t="s">
        <v>18</v>
      </c>
      <c r="L502">
        <v>6</v>
      </c>
      <c r="M502" s="151" t="s">
        <v>212</v>
      </c>
      <c r="N502" s="83">
        <v>57553.39</v>
      </c>
      <c r="O502" s="83">
        <v>246043.97</v>
      </c>
      <c r="P502">
        <v>0.23391500000000001</v>
      </c>
      <c r="Q502"/>
    </row>
    <row r="503" spans="1:17">
      <c r="A503" s="151" t="s">
        <v>77</v>
      </c>
      <c r="B503">
        <v>1187</v>
      </c>
      <c r="C503">
        <v>4</v>
      </c>
      <c r="D503" s="151" t="s">
        <v>444</v>
      </c>
      <c r="E503" s="151" t="s">
        <v>440</v>
      </c>
      <c r="F503" s="74">
        <v>45456</v>
      </c>
      <c r="G503" s="83">
        <v>267.45999999999998</v>
      </c>
      <c r="H503" s="151" t="s">
        <v>108</v>
      </c>
      <c r="I503">
        <v>2024</v>
      </c>
      <c r="J503" s="151" t="s">
        <v>347</v>
      </c>
      <c r="K503" s="151" t="s">
        <v>18</v>
      </c>
      <c r="L503">
        <v>6</v>
      </c>
      <c r="M503" s="151" t="s">
        <v>212</v>
      </c>
      <c r="N503" s="83">
        <v>57553.39</v>
      </c>
      <c r="O503" s="83">
        <v>246043.97</v>
      </c>
      <c r="P503">
        <v>0.23391500000000001</v>
      </c>
      <c r="Q503"/>
    </row>
    <row r="504" spans="1:17">
      <c r="A504" s="151" t="s">
        <v>77</v>
      </c>
      <c r="B504">
        <v>1188</v>
      </c>
      <c r="C504">
        <v>7</v>
      </c>
      <c r="D504" s="151" t="s">
        <v>94</v>
      </c>
      <c r="E504" s="151" t="s">
        <v>440</v>
      </c>
      <c r="F504" s="74">
        <v>45457</v>
      </c>
      <c r="G504" s="83">
        <v>304.66000000000003</v>
      </c>
      <c r="H504" s="151" t="s">
        <v>108</v>
      </c>
      <c r="I504">
        <v>2024</v>
      </c>
      <c r="J504" s="151" t="s">
        <v>347</v>
      </c>
      <c r="K504" s="151" t="s">
        <v>18</v>
      </c>
      <c r="L504">
        <v>6</v>
      </c>
      <c r="M504" s="151" t="s">
        <v>213</v>
      </c>
      <c r="N504" s="83">
        <v>57553.39</v>
      </c>
      <c r="O504" s="83">
        <v>246043.97</v>
      </c>
      <c r="P504">
        <v>0.23391500000000001</v>
      </c>
      <c r="Q504"/>
    </row>
    <row r="505" spans="1:17">
      <c r="A505" s="151" t="s">
        <v>77</v>
      </c>
      <c r="B505">
        <v>1189</v>
      </c>
      <c r="C505">
        <v>22</v>
      </c>
      <c r="D505" s="151" t="s">
        <v>99</v>
      </c>
      <c r="E505" s="151" t="s">
        <v>440</v>
      </c>
      <c r="F505" s="74">
        <v>45457</v>
      </c>
      <c r="G505" s="83">
        <v>860.95</v>
      </c>
      <c r="H505" s="151" t="s">
        <v>108</v>
      </c>
      <c r="I505">
        <v>2024</v>
      </c>
      <c r="J505" s="151" t="s">
        <v>347</v>
      </c>
      <c r="K505" s="151" t="s">
        <v>18</v>
      </c>
      <c r="L505">
        <v>6</v>
      </c>
      <c r="M505" s="151" t="s">
        <v>213</v>
      </c>
      <c r="N505" s="83">
        <v>57553.39</v>
      </c>
      <c r="O505" s="83">
        <v>246043.97</v>
      </c>
      <c r="P505">
        <v>0.23391500000000001</v>
      </c>
      <c r="Q505"/>
    </row>
    <row r="506" spans="1:17">
      <c r="A506" s="151" t="s">
        <v>77</v>
      </c>
      <c r="B506">
        <v>1190</v>
      </c>
      <c r="C506">
        <v>31</v>
      </c>
      <c r="D506" s="151" t="s">
        <v>443</v>
      </c>
      <c r="E506" s="151" t="s">
        <v>440</v>
      </c>
      <c r="F506" s="74">
        <v>45457</v>
      </c>
      <c r="G506" s="83">
        <v>562.91999999999996</v>
      </c>
      <c r="H506" s="151" t="s">
        <v>108</v>
      </c>
      <c r="I506">
        <v>2024</v>
      </c>
      <c r="J506" s="151" t="s">
        <v>347</v>
      </c>
      <c r="K506" s="151" t="s">
        <v>18</v>
      </c>
      <c r="L506">
        <v>6</v>
      </c>
      <c r="M506" s="151" t="s">
        <v>213</v>
      </c>
      <c r="N506" s="83">
        <v>57553.39</v>
      </c>
      <c r="O506" s="83">
        <v>246043.97</v>
      </c>
      <c r="P506">
        <v>0.23391500000000001</v>
      </c>
      <c r="Q506"/>
    </row>
    <row r="507" spans="1:17">
      <c r="A507" s="151" t="s">
        <v>77</v>
      </c>
      <c r="B507">
        <v>1191</v>
      </c>
      <c r="C507">
        <v>19</v>
      </c>
      <c r="D507" s="151" t="s">
        <v>98</v>
      </c>
      <c r="E507" s="151" t="s">
        <v>440</v>
      </c>
      <c r="F507" s="74">
        <v>45457</v>
      </c>
      <c r="G507" s="83">
        <v>538.87</v>
      </c>
      <c r="H507" s="151" t="s">
        <v>108</v>
      </c>
      <c r="I507">
        <v>2024</v>
      </c>
      <c r="J507" s="151" t="s">
        <v>347</v>
      </c>
      <c r="K507" s="151" t="s">
        <v>18</v>
      </c>
      <c r="L507">
        <v>6</v>
      </c>
      <c r="M507" s="151" t="s">
        <v>213</v>
      </c>
      <c r="N507" s="83">
        <v>57553.39</v>
      </c>
      <c r="O507" s="83">
        <v>246043.97</v>
      </c>
      <c r="P507">
        <v>0.23391500000000001</v>
      </c>
      <c r="Q507"/>
    </row>
    <row r="508" spans="1:17">
      <c r="A508" s="151" t="s">
        <v>77</v>
      </c>
      <c r="B508">
        <v>1192</v>
      </c>
      <c r="C508">
        <v>31</v>
      </c>
      <c r="D508" s="151" t="s">
        <v>443</v>
      </c>
      <c r="E508" s="151" t="s">
        <v>440</v>
      </c>
      <c r="F508" s="74">
        <v>45454</v>
      </c>
      <c r="G508" s="83">
        <v>563.66999999999996</v>
      </c>
      <c r="H508" s="151" t="s">
        <v>108</v>
      </c>
      <c r="I508">
        <v>2024</v>
      </c>
      <c r="J508" s="151" t="s">
        <v>347</v>
      </c>
      <c r="K508" s="151" t="s">
        <v>18</v>
      </c>
      <c r="L508">
        <v>6</v>
      </c>
      <c r="M508" s="151" t="s">
        <v>214</v>
      </c>
      <c r="N508" s="83">
        <v>57553.39</v>
      </c>
      <c r="O508" s="83">
        <v>246043.97</v>
      </c>
      <c r="P508">
        <v>0.23391500000000001</v>
      </c>
      <c r="Q508"/>
    </row>
    <row r="509" spans="1:17">
      <c r="A509" s="151" t="s">
        <v>77</v>
      </c>
      <c r="B509">
        <v>1193</v>
      </c>
      <c r="C509">
        <v>15</v>
      </c>
      <c r="D509" s="151" t="s">
        <v>97</v>
      </c>
      <c r="E509" s="151" t="s">
        <v>440</v>
      </c>
      <c r="F509" s="74">
        <v>45457</v>
      </c>
      <c r="G509" s="83">
        <v>569.62</v>
      </c>
      <c r="H509" s="151" t="s">
        <v>108</v>
      </c>
      <c r="I509">
        <v>2024</v>
      </c>
      <c r="J509" s="151" t="s">
        <v>347</v>
      </c>
      <c r="K509" s="151" t="s">
        <v>18</v>
      </c>
      <c r="L509">
        <v>6</v>
      </c>
      <c r="M509" s="151" t="s">
        <v>213</v>
      </c>
      <c r="N509" s="83">
        <v>57553.39</v>
      </c>
      <c r="O509" s="83">
        <v>246043.97</v>
      </c>
      <c r="P509">
        <v>0.23391500000000001</v>
      </c>
      <c r="Q509"/>
    </row>
    <row r="510" spans="1:17">
      <c r="A510" s="151" t="s">
        <v>77</v>
      </c>
      <c r="B510">
        <v>1194</v>
      </c>
      <c r="C510">
        <v>31</v>
      </c>
      <c r="D510" s="151" t="s">
        <v>443</v>
      </c>
      <c r="E510" s="151" t="s">
        <v>440</v>
      </c>
      <c r="F510" s="74">
        <v>45460</v>
      </c>
      <c r="G510" s="83">
        <v>156.38999999999999</v>
      </c>
      <c r="H510" s="151" t="s">
        <v>108</v>
      </c>
      <c r="I510">
        <v>2024</v>
      </c>
      <c r="J510" s="151" t="s">
        <v>347</v>
      </c>
      <c r="K510" s="151" t="s">
        <v>18</v>
      </c>
      <c r="L510">
        <v>6</v>
      </c>
      <c r="M510" s="151" t="s">
        <v>215</v>
      </c>
      <c r="N510" s="83">
        <v>57553.39</v>
      </c>
      <c r="O510" s="83">
        <v>246043.97</v>
      </c>
      <c r="P510">
        <v>0.23391500000000001</v>
      </c>
      <c r="Q510"/>
    </row>
    <row r="511" spans="1:17">
      <c r="A511" s="151" t="s">
        <v>77</v>
      </c>
      <c r="B511">
        <v>1195</v>
      </c>
      <c r="C511">
        <v>22</v>
      </c>
      <c r="D511" s="151" t="s">
        <v>99</v>
      </c>
      <c r="E511" s="151" t="s">
        <v>440</v>
      </c>
      <c r="F511" s="74">
        <v>45460</v>
      </c>
      <c r="G511" s="83">
        <v>323.27</v>
      </c>
      <c r="H511" s="151" t="s">
        <v>108</v>
      </c>
      <c r="I511">
        <v>2024</v>
      </c>
      <c r="J511" s="151" t="s">
        <v>347</v>
      </c>
      <c r="K511" s="151" t="s">
        <v>18</v>
      </c>
      <c r="L511">
        <v>6</v>
      </c>
      <c r="M511" s="151" t="s">
        <v>215</v>
      </c>
      <c r="N511" s="83">
        <v>57553.39</v>
      </c>
      <c r="O511" s="83">
        <v>246043.97</v>
      </c>
      <c r="P511">
        <v>0.23391500000000001</v>
      </c>
      <c r="Q511"/>
    </row>
    <row r="512" spans="1:17">
      <c r="A512" s="151" t="s">
        <v>77</v>
      </c>
      <c r="B512">
        <v>1196</v>
      </c>
      <c r="C512">
        <v>15</v>
      </c>
      <c r="D512" s="151" t="s">
        <v>97</v>
      </c>
      <c r="E512" s="151" t="s">
        <v>440</v>
      </c>
      <c r="F512" s="74">
        <v>45461</v>
      </c>
      <c r="G512" s="83">
        <v>153.44</v>
      </c>
      <c r="H512" s="151" t="s">
        <v>108</v>
      </c>
      <c r="I512">
        <v>2024</v>
      </c>
      <c r="J512" s="151" t="s">
        <v>347</v>
      </c>
      <c r="K512" s="151" t="s">
        <v>18</v>
      </c>
      <c r="L512">
        <v>6</v>
      </c>
      <c r="M512" s="151" t="s">
        <v>218</v>
      </c>
      <c r="N512" s="83">
        <v>57553.39</v>
      </c>
      <c r="O512" s="83">
        <v>246043.97</v>
      </c>
      <c r="P512">
        <v>0.23391500000000001</v>
      </c>
      <c r="Q512"/>
    </row>
    <row r="513" spans="1:17">
      <c r="A513" s="151" t="s">
        <v>77</v>
      </c>
      <c r="B513">
        <v>1198</v>
      </c>
      <c r="C513">
        <v>19</v>
      </c>
      <c r="D513" s="151" t="s">
        <v>98</v>
      </c>
      <c r="E513" s="151" t="s">
        <v>440</v>
      </c>
      <c r="F513" s="74">
        <v>45461</v>
      </c>
      <c r="G513" s="83">
        <v>569</v>
      </c>
      <c r="H513" s="151" t="s">
        <v>108</v>
      </c>
      <c r="I513">
        <v>2024</v>
      </c>
      <c r="J513" s="151" t="s">
        <v>347</v>
      </c>
      <c r="K513" s="151" t="s">
        <v>18</v>
      </c>
      <c r="L513">
        <v>6</v>
      </c>
      <c r="M513" s="151" t="s">
        <v>218</v>
      </c>
      <c r="N513" s="83">
        <v>57553.39</v>
      </c>
      <c r="O513" s="83">
        <v>246043.97</v>
      </c>
      <c r="P513">
        <v>0.23391500000000001</v>
      </c>
      <c r="Q513"/>
    </row>
    <row r="514" spans="1:17">
      <c r="A514" s="151" t="s">
        <v>77</v>
      </c>
      <c r="B514">
        <v>1199</v>
      </c>
      <c r="C514">
        <v>10</v>
      </c>
      <c r="D514" s="151" t="s">
        <v>847</v>
      </c>
      <c r="E514" s="151" t="s">
        <v>440</v>
      </c>
      <c r="F514" s="74">
        <v>45461</v>
      </c>
      <c r="G514" s="83">
        <v>139</v>
      </c>
      <c r="H514" s="151" t="s">
        <v>108</v>
      </c>
      <c r="I514">
        <v>2024</v>
      </c>
      <c r="J514" s="151" t="s">
        <v>347</v>
      </c>
      <c r="K514" s="151" t="s">
        <v>18</v>
      </c>
      <c r="L514">
        <v>6</v>
      </c>
      <c r="M514" s="151" t="s">
        <v>218</v>
      </c>
      <c r="N514" s="83">
        <v>57553.39</v>
      </c>
      <c r="O514" s="83">
        <v>246043.97</v>
      </c>
      <c r="P514">
        <v>0.23391500000000001</v>
      </c>
      <c r="Q514"/>
    </row>
    <row r="515" spans="1:17">
      <c r="A515" s="151" t="s">
        <v>77</v>
      </c>
      <c r="B515">
        <v>1200</v>
      </c>
      <c r="C515">
        <v>17</v>
      </c>
      <c r="D515" s="151" t="s">
        <v>82</v>
      </c>
      <c r="E515" s="151" t="s">
        <v>440</v>
      </c>
      <c r="F515" s="74">
        <v>45461</v>
      </c>
      <c r="G515" s="83">
        <v>230.36</v>
      </c>
      <c r="H515" s="151" t="s">
        <v>108</v>
      </c>
      <c r="I515">
        <v>2024</v>
      </c>
      <c r="J515" s="151" t="s">
        <v>347</v>
      </c>
      <c r="K515" s="151" t="s">
        <v>18</v>
      </c>
      <c r="L515">
        <v>6</v>
      </c>
      <c r="M515" s="151" t="s">
        <v>218</v>
      </c>
      <c r="N515" s="83">
        <v>57553.39</v>
      </c>
      <c r="O515" s="83">
        <v>246043.97</v>
      </c>
      <c r="P515">
        <v>0.23391500000000001</v>
      </c>
      <c r="Q515"/>
    </row>
    <row r="516" spans="1:17">
      <c r="A516" s="151" t="s">
        <v>77</v>
      </c>
      <c r="B516">
        <v>1207</v>
      </c>
      <c r="C516">
        <v>43</v>
      </c>
      <c r="D516" s="151" t="s">
        <v>1278</v>
      </c>
      <c r="E516" s="151" t="s">
        <v>440</v>
      </c>
      <c r="F516" s="74">
        <v>45462</v>
      </c>
      <c r="G516" s="83">
        <v>1977</v>
      </c>
      <c r="H516" s="151" t="s">
        <v>108</v>
      </c>
      <c r="I516">
        <v>2024</v>
      </c>
      <c r="J516" s="151" t="s">
        <v>347</v>
      </c>
      <c r="K516" s="151" t="s">
        <v>18</v>
      </c>
      <c r="L516">
        <v>6</v>
      </c>
      <c r="M516" s="151" t="s">
        <v>293</v>
      </c>
      <c r="N516" s="83">
        <v>57553.39</v>
      </c>
      <c r="O516" s="83">
        <v>246043.97</v>
      </c>
      <c r="P516">
        <v>0.23391500000000001</v>
      </c>
      <c r="Q516"/>
    </row>
    <row r="517" spans="1:17">
      <c r="A517" s="151" t="s">
        <v>77</v>
      </c>
      <c r="B517">
        <v>1209</v>
      </c>
      <c r="C517">
        <v>7</v>
      </c>
      <c r="D517" s="151" t="s">
        <v>94</v>
      </c>
      <c r="E517" s="151" t="s">
        <v>440</v>
      </c>
      <c r="F517" s="74">
        <v>45461</v>
      </c>
      <c r="G517" s="83">
        <v>290.25</v>
      </c>
      <c r="H517" s="151" t="s">
        <v>108</v>
      </c>
      <c r="I517">
        <v>2024</v>
      </c>
      <c r="J517" s="151" t="s">
        <v>347</v>
      </c>
      <c r="K517" s="151" t="s">
        <v>18</v>
      </c>
      <c r="L517">
        <v>6</v>
      </c>
      <c r="M517" s="151" t="s">
        <v>218</v>
      </c>
      <c r="N517" s="83">
        <v>57553.39</v>
      </c>
      <c r="O517" s="83">
        <v>246043.97</v>
      </c>
      <c r="P517">
        <v>0.23391500000000001</v>
      </c>
      <c r="Q517"/>
    </row>
    <row r="518" spans="1:17">
      <c r="A518" s="151" t="s">
        <v>77</v>
      </c>
      <c r="B518">
        <v>1210</v>
      </c>
      <c r="C518">
        <v>19</v>
      </c>
      <c r="D518" s="151" t="s">
        <v>98</v>
      </c>
      <c r="E518" s="151" t="s">
        <v>440</v>
      </c>
      <c r="F518" s="74">
        <v>45463</v>
      </c>
      <c r="G518" s="83">
        <v>146.54</v>
      </c>
      <c r="H518" s="151" t="s">
        <v>108</v>
      </c>
      <c r="I518">
        <v>2024</v>
      </c>
      <c r="J518" s="151" t="s">
        <v>347</v>
      </c>
      <c r="K518" s="151" t="s">
        <v>18</v>
      </c>
      <c r="L518">
        <v>6</v>
      </c>
      <c r="M518" s="151" t="s">
        <v>216</v>
      </c>
      <c r="N518" s="83">
        <v>57553.39</v>
      </c>
      <c r="O518" s="83">
        <v>246043.97</v>
      </c>
      <c r="P518">
        <v>0.23391500000000001</v>
      </c>
      <c r="Q518"/>
    </row>
    <row r="519" spans="1:17">
      <c r="A519" s="151" t="s">
        <v>77</v>
      </c>
      <c r="B519">
        <v>1211</v>
      </c>
      <c r="C519">
        <v>7</v>
      </c>
      <c r="D519" s="151" t="s">
        <v>94</v>
      </c>
      <c r="E519" s="151" t="s">
        <v>440</v>
      </c>
      <c r="F519" s="74">
        <v>45462</v>
      </c>
      <c r="G519" s="83">
        <v>270.29000000000002</v>
      </c>
      <c r="H519" s="151" t="s">
        <v>108</v>
      </c>
      <c r="I519">
        <v>2024</v>
      </c>
      <c r="J519" s="151" t="s">
        <v>347</v>
      </c>
      <c r="K519" s="151" t="s">
        <v>18</v>
      </c>
      <c r="L519">
        <v>6</v>
      </c>
      <c r="M519" s="151" t="s">
        <v>293</v>
      </c>
      <c r="N519" s="83">
        <v>57553.39</v>
      </c>
      <c r="O519" s="83">
        <v>246043.97</v>
      </c>
      <c r="P519">
        <v>0.23391500000000001</v>
      </c>
      <c r="Q519"/>
    </row>
    <row r="520" spans="1:17">
      <c r="A520" s="151" t="s">
        <v>77</v>
      </c>
      <c r="B520">
        <v>1212</v>
      </c>
      <c r="C520">
        <v>19</v>
      </c>
      <c r="D520" s="151" t="s">
        <v>98</v>
      </c>
      <c r="E520" s="151" t="s">
        <v>440</v>
      </c>
      <c r="F520" s="74">
        <v>45462</v>
      </c>
      <c r="G520" s="83">
        <v>328.13</v>
      </c>
      <c r="H520" s="151" t="s">
        <v>108</v>
      </c>
      <c r="I520">
        <v>2024</v>
      </c>
      <c r="J520" s="151" t="s">
        <v>347</v>
      </c>
      <c r="K520" s="151" t="s">
        <v>18</v>
      </c>
      <c r="L520">
        <v>6</v>
      </c>
      <c r="M520" s="151" t="s">
        <v>293</v>
      </c>
      <c r="N520" s="83">
        <v>57553.39</v>
      </c>
      <c r="O520" s="83">
        <v>246043.97</v>
      </c>
      <c r="P520">
        <v>0.23391500000000001</v>
      </c>
      <c r="Q520"/>
    </row>
    <row r="521" spans="1:17">
      <c r="A521" s="151" t="s">
        <v>77</v>
      </c>
      <c r="B521">
        <v>1213</v>
      </c>
      <c r="C521">
        <v>22</v>
      </c>
      <c r="D521" s="151" t="s">
        <v>99</v>
      </c>
      <c r="E521" s="151" t="s">
        <v>440</v>
      </c>
      <c r="F521" s="74">
        <v>45462</v>
      </c>
      <c r="G521" s="83">
        <v>139.91999999999999</v>
      </c>
      <c r="H521" s="151" t="s">
        <v>108</v>
      </c>
      <c r="I521">
        <v>2024</v>
      </c>
      <c r="J521" s="151" t="s">
        <v>347</v>
      </c>
      <c r="K521" s="151" t="s">
        <v>18</v>
      </c>
      <c r="L521">
        <v>6</v>
      </c>
      <c r="M521" s="151" t="s">
        <v>293</v>
      </c>
      <c r="N521" s="83">
        <v>57553.39</v>
      </c>
      <c r="O521" s="83">
        <v>246043.97</v>
      </c>
      <c r="P521">
        <v>0.23391500000000001</v>
      </c>
      <c r="Q521"/>
    </row>
    <row r="522" spans="1:17">
      <c r="A522" s="151" t="s">
        <v>77</v>
      </c>
      <c r="B522">
        <v>1215</v>
      </c>
      <c r="C522">
        <v>19</v>
      </c>
      <c r="D522" s="151" t="s">
        <v>98</v>
      </c>
      <c r="E522" s="151" t="s">
        <v>440</v>
      </c>
      <c r="F522" s="74">
        <v>45462</v>
      </c>
      <c r="G522" s="83">
        <v>236.82</v>
      </c>
      <c r="H522" s="151" t="s">
        <v>108</v>
      </c>
      <c r="I522">
        <v>2024</v>
      </c>
      <c r="J522" s="151" t="s">
        <v>347</v>
      </c>
      <c r="K522" s="151" t="s">
        <v>18</v>
      </c>
      <c r="L522">
        <v>6</v>
      </c>
      <c r="M522" s="151" t="s">
        <v>293</v>
      </c>
      <c r="N522" s="83">
        <v>57553.39</v>
      </c>
      <c r="O522" s="83">
        <v>246043.97</v>
      </c>
      <c r="P522">
        <v>0.23391500000000001</v>
      </c>
      <c r="Q522"/>
    </row>
    <row r="523" spans="1:17">
      <c r="A523" s="151" t="s">
        <v>77</v>
      </c>
      <c r="B523">
        <v>1216</v>
      </c>
      <c r="C523">
        <v>15</v>
      </c>
      <c r="D523" s="151" t="s">
        <v>97</v>
      </c>
      <c r="E523" s="151" t="s">
        <v>440</v>
      </c>
      <c r="F523" s="74">
        <v>45462</v>
      </c>
      <c r="G523" s="83">
        <v>736.77</v>
      </c>
      <c r="H523" s="151" t="s">
        <v>108</v>
      </c>
      <c r="I523">
        <v>2024</v>
      </c>
      <c r="J523" s="151" t="s">
        <v>347</v>
      </c>
      <c r="K523" s="151" t="s">
        <v>18</v>
      </c>
      <c r="L523">
        <v>6</v>
      </c>
      <c r="M523" s="151" t="s">
        <v>293</v>
      </c>
      <c r="N523" s="83">
        <v>57553.39</v>
      </c>
      <c r="O523" s="83">
        <v>246043.97</v>
      </c>
      <c r="P523">
        <v>0.23391500000000001</v>
      </c>
      <c r="Q523"/>
    </row>
    <row r="524" spans="1:17">
      <c r="A524" s="151" t="s">
        <v>77</v>
      </c>
      <c r="B524">
        <v>1217</v>
      </c>
      <c r="C524">
        <v>10</v>
      </c>
      <c r="D524" s="151" t="s">
        <v>847</v>
      </c>
      <c r="E524" s="151" t="s">
        <v>440</v>
      </c>
      <c r="F524" s="74">
        <v>45463</v>
      </c>
      <c r="G524" s="83">
        <v>220.5</v>
      </c>
      <c r="H524" s="151" t="s">
        <v>108</v>
      </c>
      <c r="I524">
        <v>2024</v>
      </c>
      <c r="J524" s="151" t="s">
        <v>347</v>
      </c>
      <c r="K524" s="151" t="s">
        <v>18</v>
      </c>
      <c r="L524">
        <v>6</v>
      </c>
      <c r="M524" s="151" t="s">
        <v>216</v>
      </c>
      <c r="N524" s="83">
        <v>57553.39</v>
      </c>
      <c r="O524" s="83">
        <v>246043.97</v>
      </c>
      <c r="P524">
        <v>0.23391500000000001</v>
      </c>
      <c r="Q524"/>
    </row>
    <row r="525" spans="1:17">
      <c r="A525" s="151" t="s">
        <v>77</v>
      </c>
      <c r="B525">
        <v>1218</v>
      </c>
      <c r="C525">
        <v>31</v>
      </c>
      <c r="D525" s="151" t="s">
        <v>443</v>
      </c>
      <c r="E525" s="151" t="s">
        <v>440</v>
      </c>
      <c r="F525" s="74">
        <v>45463</v>
      </c>
      <c r="G525" s="83">
        <v>42.3</v>
      </c>
      <c r="H525" s="151" t="s">
        <v>108</v>
      </c>
      <c r="I525">
        <v>2024</v>
      </c>
      <c r="J525" s="151" t="s">
        <v>347</v>
      </c>
      <c r="K525" s="151" t="s">
        <v>18</v>
      </c>
      <c r="L525">
        <v>6</v>
      </c>
      <c r="M525" s="151" t="s">
        <v>216</v>
      </c>
      <c r="N525" s="83">
        <v>57553.39</v>
      </c>
      <c r="O525" s="83">
        <v>246043.97</v>
      </c>
      <c r="P525">
        <v>0.23391500000000001</v>
      </c>
      <c r="Q525"/>
    </row>
    <row r="526" spans="1:17">
      <c r="A526" s="151" t="s">
        <v>77</v>
      </c>
      <c r="B526">
        <v>1219</v>
      </c>
      <c r="C526">
        <v>31</v>
      </c>
      <c r="D526" s="151" t="s">
        <v>443</v>
      </c>
      <c r="E526" s="151" t="s">
        <v>440</v>
      </c>
      <c r="F526" s="74">
        <v>45458</v>
      </c>
      <c r="G526" s="83">
        <v>202</v>
      </c>
      <c r="H526" s="151" t="s">
        <v>108</v>
      </c>
      <c r="I526">
        <v>2024</v>
      </c>
      <c r="J526" s="151" t="s">
        <v>347</v>
      </c>
      <c r="K526" s="151" t="s">
        <v>18</v>
      </c>
      <c r="L526">
        <v>6</v>
      </c>
      <c r="M526" s="151" t="s">
        <v>217</v>
      </c>
      <c r="N526" s="83">
        <v>57553.39</v>
      </c>
      <c r="O526" s="83">
        <v>246043.97</v>
      </c>
      <c r="P526">
        <v>0.23391500000000001</v>
      </c>
      <c r="Q526"/>
    </row>
    <row r="527" spans="1:17">
      <c r="A527" s="151" t="s">
        <v>77</v>
      </c>
      <c r="B527">
        <v>1220</v>
      </c>
      <c r="C527">
        <v>31</v>
      </c>
      <c r="D527" s="151" t="s">
        <v>443</v>
      </c>
      <c r="E527" s="151" t="s">
        <v>440</v>
      </c>
      <c r="F527" s="74">
        <v>45458</v>
      </c>
      <c r="G527" s="83">
        <v>202</v>
      </c>
      <c r="H527" s="151" t="s">
        <v>108</v>
      </c>
      <c r="I527">
        <v>2024</v>
      </c>
      <c r="J527" s="151" t="s">
        <v>347</v>
      </c>
      <c r="K527" s="151" t="s">
        <v>18</v>
      </c>
      <c r="L527">
        <v>6</v>
      </c>
      <c r="M527" s="151" t="s">
        <v>217</v>
      </c>
      <c r="N527" s="83">
        <v>57553.39</v>
      </c>
      <c r="O527" s="83">
        <v>246043.97</v>
      </c>
      <c r="P527">
        <v>0.23391500000000001</v>
      </c>
      <c r="Q527"/>
    </row>
    <row r="528" spans="1:17">
      <c r="A528" s="151" t="s">
        <v>77</v>
      </c>
      <c r="B528">
        <v>1221</v>
      </c>
      <c r="C528">
        <v>31</v>
      </c>
      <c r="D528" s="151" t="s">
        <v>443</v>
      </c>
      <c r="E528" s="151" t="s">
        <v>440</v>
      </c>
      <c r="F528" s="74">
        <v>45461</v>
      </c>
      <c r="G528" s="83">
        <v>327.82</v>
      </c>
      <c r="H528" s="151" t="s">
        <v>108</v>
      </c>
      <c r="I528">
        <v>2024</v>
      </c>
      <c r="J528" s="151" t="s">
        <v>347</v>
      </c>
      <c r="K528" s="151" t="s">
        <v>18</v>
      </c>
      <c r="L528">
        <v>6</v>
      </c>
      <c r="M528" s="151" t="s">
        <v>218</v>
      </c>
      <c r="N528" s="83">
        <v>57553.39</v>
      </c>
      <c r="O528" s="83">
        <v>246043.97</v>
      </c>
      <c r="P528">
        <v>0.23391500000000001</v>
      </c>
      <c r="Q528"/>
    </row>
    <row r="529" spans="1:17">
      <c r="A529" s="151" t="s">
        <v>77</v>
      </c>
      <c r="B529">
        <v>1222</v>
      </c>
      <c r="C529">
        <v>28</v>
      </c>
      <c r="D529" s="151" t="s">
        <v>109</v>
      </c>
      <c r="E529" s="151" t="s">
        <v>440</v>
      </c>
      <c r="F529" s="74">
        <v>45460</v>
      </c>
      <c r="G529" s="83">
        <v>1603.06</v>
      </c>
      <c r="H529" s="151" t="s">
        <v>108</v>
      </c>
      <c r="I529">
        <v>2024</v>
      </c>
      <c r="J529" s="151" t="s">
        <v>347</v>
      </c>
      <c r="K529" s="151" t="s">
        <v>18</v>
      </c>
      <c r="L529">
        <v>6</v>
      </c>
      <c r="M529" s="151" t="s">
        <v>215</v>
      </c>
      <c r="N529" s="83">
        <v>57553.39</v>
      </c>
      <c r="O529" s="83">
        <v>246043.97</v>
      </c>
      <c r="P529">
        <v>0.23391500000000001</v>
      </c>
      <c r="Q529"/>
    </row>
    <row r="530" spans="1:17">
      <c r="A530" s="151" t="s">
        <v>77</v>
      </c>
      <c r="B530">
        <v>1223</v>
      </c>
      <c r="C530">
        <v>182</v>
      </c>
      <c r="D530" s="151" t="s">
        <v>605</v>
      </c>
      <c r="E530" s="151" t="s">
        <v>440</v>
      </c>
      <c r="F530" s="74">
        <v>45463</v>
      </c>
      <c r="G530" s="83">
        <v>261.36</v>
      </c>
      <c r="H530" s="151" t="s">
        <v>108</v>
      </c>
      <c r="I530">
        <v>2024</v>
      </c>
      <c r="J530" s="151" t="s">
        <v>347</v>
      </c>
      <c r="K530" s="151" t="s">
        <v>18</v>
      </c>
      <c r="L530">
        <v>6</v>
      </c>
      <c r="M530" s="151" t="s">
        <v>216</v>
      </c>
      <c r="N530" s="83">
        <v>57553.39</v>
      </c>
      <c r="O530" s="83">
        <v>246043.97</v>
      </c>
      <c r="P530">
        <v>0.23391500000000001</v>
      </c>
      <c r="Q530"/>
    </row>
    <row r="531" spans="1:17">
      <c r="A531" s="151" t="s">
        <v>77</v>
      </c>
      <c r="B531">
        <v>1224</v>
      </c>
      <c r="C531">
        <v>22</v>
      </c>
      <c r="D531" s="151" t="s">
        <v>99</v>
      </c>
      <c r="E531" s="151" t="s">
        <v>440</v>
      </c>
      <c r="F531" s="74">
        <v>45464</v>
      </c>
      <c r="G531" s="83">
        <v>440.59</v>
      </c>
      <c r="H531" s="151" t="s">
        <v>108</v>
      </c>
      <c r="I531">
        <v>2024</v>
      </c>
      <c r="J531" s="151" t="s">
        <v>347</v>
      </c>
      <c r="K531" s="151" t="s">
        <v>18</v>
      </c>
      <c r="L531">
        <v>6</v>
      </c>
      <c r="M531" s="151" t="s">
        <v>219</v>
      </c>
      <c r="N531" s="83">
        <v>57553.39</v>
      </c>
      <c r="O531" s="83">
        <v>246043.97</v>
      </c>
      <c r="P531">
        <v>0.23391500000000001</v>
      </c>
      <c r="Q531"/>
    </row>
    <row r="532" spans="1:17">
      <c r="A532" s="151" t="s">
        <v>77</v>
      </c>
      <c r="B532">
        <v>1225</v>
      </c>
      <c r="C532">
        <v>15</v>
      </c>
      <c r="D532" s="151" t="s">
        <v>97</v>
      </c>
      <c r="E532" s="151" t="s">
        <v>440</v>
      </c>
      <c r="F532" s="74">
        <v>45464</v>
      </c>
      <c r="G532" s="83">
        <v>281.89</v>
      </c>
      <c r="H532" s="151" t="s">
        <v>108</v>
      </c>
      <c r="I532">
        <v>2024</v>
      </c>
      <c r="J532" s="151" t="s">
        <v>347</v>
      </c>
      <c r="K532" s="151" t="s">
        <v>18</v>
      </c>
      <c r="L532">
        <v>6</v>
      </c>
      <c r="M532" s="151" t="s">
        <v>219</v>
      </c>
      <c r="N532" s="83">
        <v>57553.39</v>
      </c>
      <c r="O532" s="83">
        <v>246043.97</v>
      </c>
      <c r="P532">
        <v>0.23391500000000001</v>
      </c>
      <c r="Q532"/>
    </row>
    <row r="533" spans="1:17">
      <c r="A533" s="151" t="s">
        <v>77</v>
      </c>
      <c r="B533">
        <v>1226</v>
      </c>
      <c r="C533">
        <v>19</v>
      </c>
      <c r="D533" s="151" t="s">
        <v>98</v>
      </c>
      <c r="E533" s="151" t="s">
        <v>440</v>
      </c>
      <c r="F533" s="74">
        <v>45464</v>
      </c>
      <c r="G533" s="83">
        <v>69.05</v>
      </c>
      <c r="H533" s="151" t="s">
        <v>108</v>
      </c>
      <c r="I533">
        <v>2024</v>
      </c>
      <c r="J533" s="151" t="s">
        <v>347</v>
      </c>
      <c r="K533" s="151" t="s">
        <v>18</v>
      </c>
      <c r="L533">
        <v>6</v>
      </c>
      <c r="M533" s="151" t="s">
        <v>219</v>
      </c>
      <c r="N533" s="83">
        <v>57553.39</v>
      </c>
      <c r="O533" s="83">
        <v>246043.97</v>
      </c>
      <c r="P533">
        <v>0.23391500000000001</v>
      </c>
      <c r="Q533"/>
    </row>
    <row r="534" spans="1:17">
      <c r="A534" s="151" t="s">
        <v>77</v>
      </c>
      <c r="B534">
        <v>1227</v>
      </c>
      <c r="C534">
        <v>19</v>
      </c>
      <c r="D534" s="151" t="s">
        <v>98</v>
      </c>
      <c r="E534" s="151" t="s">
        <v>440</v>
      </c>
      <c r="F534" s="74">
        <v>45464</v>
      </c>
      <c r="G534" s="83">
        <v>591.89</v>
      </c>
      <c r="H534" s="151" t="s">
        <v>108</v>
      </c>
      <c r="I534">
        <v>2024</v>
      </c>
      <c r="J534" s="151" t="s">
        <v>347</v>
      </c>
      <c r="K534" s="151" t="s">
        <v>18</v>
      </c>
      <c r="L534">
        <v>6</v>
      </c>
      <c r="M534" s="151" t="s">
        <v>219</v>
      </c>
      <c r="N534" s="83">
        <v>57553.39</v>
      </c>
      <c r="O534" s="83">
        <v>246043.97</v>
      </c>
      <c r="P534">
        <v>0.23391500000000001</v>
      </c>
      <c r="Q534"/>
    </row>
    <row r="535" spans="1:17">
      <c r="A535" s="151" t="s">
        <v>77</v>
      </c>
      <c r="B535">
        <v>1228</v>
      </c>
      <c r="C535">
        <v>31</v>
      </c>
      <c r="D535" s="151" t="s">
        <v>443</v>
      </c>
      <c r="E535" s="151" t="s">
        <v>440</v>
      </c>
      <c r="F535" s="74">
        <v>45464</v>
      </c>
      <c r="G535" s="83">
        <v>924.55</v>
      </c>
      <c r="H535" s="151" t="s">
        <v>108</v>
      </c>
      <c r="I535">
        <v>2024</v>
      </c>
      <c r="J535" s="151" t="s">
        <v>347</v>
      </c>
      <c r="K535" s="151" t="s">
        <v>18</v>
      </c>
      <c r="L535">
        <v>6</v>
      </c>
      <c r="M535" s="151" t="s">
        <v>219</v>
      </c>
      <c r="N535" s="83">
        <v>57553.39</v>
      </c>
      <c r="O535" s="83">
        <v>246043.97</v>
      </c>
      <c r="P535">
        <v>0.23391500000000001</v>
      </c>
      <c r="Q535"/>
    </row>
    <row r="536" spans="1:17">
      <c r="A536" s="151" t="s">
        <v>77</v>
      </c>
      <c r="B536">
        <v>1229</v>
      </c>
      <c r="C536">
        <v>7</v>
      </c>
      <c r="D536" s="151" t="s">
        <v>94</v>
      </c>
      <c r="E536" s="151" t="s">
        <v>440</v>
      </c>
      <c r="F536" s="74">
        <v>45464</v>
      </c>
      <c r="G536" s="83">
        <v>443.67</v>
      </c>
      <c r="H536" s="151" t="s">
        <v>108</v>
      </c>
      <c r="I536">
        <v>2024</v>
      </c>
      <c r="J536" s="151" t="s">
        <v>347</v>
      </c>
      <c r="K536" s="151" t="s">
        <v>18</v>
      </c>
      <c r="L536">
        <v>6</v>
      </c>
      <c r="M536" s="151" t="s">
        <v>219</v>
      </c>
      <c r="N536" s="83">
        <v>57553.39</v>
      </c>
      <c r="O536" s="83">
        <v>246043.97</v>
      </c>
      <c r="P536">
        <v>0.23391500000000001</v>
      </c>
      <c r="Q536"/>
    </row>
    <row r="537" spans="1:17">
      <c r="A537" s="151" t="s">
        <v>77</v>
      </c>
      <c r="B537">
        <v>1230</v>
      </c>
      <c r="C537">
        <v>31</v>
      </c>
      <c r="D537" s="151" t="s">
        <v>443</v>
      </c>
      <c r="E537" s="151" t="s">
        <v>440</v>
      </c>
      <c r="F537" s="74">
        <v>45465</v>
      </c>
      <c r="G537" s="83">
        <v>70.5</v>
      </c>
      <c r="H537" s="151" t="s">
        <v>108</v>
      </c>
      <c r="I537">
        <v>2024</v>
      </c>
      <c r="J537" s="151" t="s">
        <v>347</v>
      </c>
      <c r="K537" s="151" t="s">
        <v>18</v>
      </c>
      <c r="L537">
        <v>6</v>
      </c>
      <c r="M537" s="151" t="s">
        <v>220</v>
      </c>
      <c r="N537" s="83">
        <v>57553.39</v>
      </c>
      <c r="O537" s="83">
        <v>246043.97</v>
      </c>
      <c r="P537">
        <v>0.23391500000000001</v>
      </c>
      <c r="Q537"/>
    </row>
    <row r="538" spans="1:17">
      <c r="A538" s="151" t="s">
        <v>77</v>
      </c>
      <c r="B538">
        <v>1231</v>
      </c>
      <c r="C538">
        <v>31</v>
      </c>
      <c r="D538" s="151" t="s">
        <v>443</v>
      </c>
      <c r="E538" s="151" t="s">
        <v>440</v>
      </c>
      <c r="F538" s="74">
        <v>45466</v>
      </c>
      <c r="G538" s="83">
        <v>360.21</v>
      </c>
      <c r="H538" s="151" t="s">
        <v>108</v>
      </c>
      <c r="I538">
        <v>2024</v>
      </c>
      <c r="J538" s="151" t="s">
        <v>347</v>
      </c>
      <c r="K538" s="151" t="s">
        <v>18</v>
      </c>
      <c r="L538">
        <v>6</v>
      </c>
      <c r="M538" s="151" t="s">
        <v>221</v>
      </c>
      <c r="N538" s="83">
        <v>57553.39</v>
      </c>
      <c r="O538" s="83">
        <v>246043.97</v>
      </c>
      <c r="P538">
        <v>0.23391500000000001</v>
      </c>
      <c r="Q538"/>
    </row>
    <row r="539" spans="1:17">
      <c r="A539" s="151" t="s">
        <v>77</v>
      </c>
      <c r="B539">
        <v>1232</v>
      </c>
      <c r="C539">
        <v>19</v>
      </c>
      <c r="D539" s="151" t="s">
        <v>98</v>
      </c>
      <c r="E539" s="151" t="s">
        <v>440</v>
      </c>
      <c r="F539" s="74">
        <v>45467</v>
      </c>
      <c r="G539" s="83">
        <v>159.61000000000001</v>
      </c>
      <c r="H539" s="151" t="s">
        <v>108</v>
      </c>
      <c r="I539">
        <v>2024</v>
      </c>
      <c r="J539" s="151" t="s">
        <v>347</v>
      </c>
      <c r="K539" s="151" t="s">
        <v>18</v>
      </c>
      <c r="L539">
        <v>6</v>
      </c>
      <c r="M539" s="151" t="s">
        <v>222</v>
      </c>
      <c r="N539" s="83">
        <v>57553.39</v>
      </c>
      <c r="O539" s="83">
        <v>246043.97</v>
      </c>
      <c r="P539">
        <v>0.23391500000000001</v>
      </c>
      <c r="Q539"/>
    </row>
    <row r="540" spans="1:17">
      <c r="A540" s="151" t="s">
        <v>77</v>
      </c>
      <c r="B540">
        <v>1233</v>
      </c>
      <c r="C540">
        <v>31</v>
      </c>
      <c r="D540" s="151" t="s">
        <v>443</v>
      </c>
      <c r="E540" s="151" t="s">
        <v>440</v>
      </c>
      <c r="F540" s="74">
        <v>45467</v>
      </c>
      <c r="G540" s="83">
        <v>171.3</v>
      </c>
      <c r="H540" s="151" t="s">
        <v>108</v>
      </c>
      <c r="I540">
        <v>2024</v>
      </c>
      <c r="J540" s="151" t="s">
        <v>347</v>
      </c>
      <c r="K540" s="151" t="s">
        <v>18</v>
      </c>
      <c r="L540">
        <v>6</v>
      </c>
      <c r="M540" s="151" t="s">
        <v>222</v>
      </c>
      <c r="N540" s="83">
        <v>57553.39</v>
      </c>
      <c r="O540" s="83">
        <v>246043.97</v>
      </c>
      <c r="P540">
        <v>0.23391500000000001</v>
      </c>
      <c r="Q540"/>
    </row>
    <row r="541" spans="1:17">
      <c r="A541" s="151" t="s">
        <v>77</v>
      </c>
      <c r="B541">
        <v>1234</v>
      </c>
      <c r="C541">
        <v>10</v>
      </c>
      <c r="D541" s="151" t="s">
        <v>847</v>
      </c>
      <c r="E541" s="151" t="s">
        <v>440</v>
      </c>
      <c r="F541" s="74">
        <v>45467</v>
      </c>
      <c r="G541" s="83">
        <v>424.75</v>
      </c>
      <c r="H541" s="151" t="s">
        <v>108</v>
      </c>
      <c r="I541">
        <v>2024</v>
      </c>
      <c r="J541" s="151" t="s">
        <v>347</v>
      </c>
      <c r="K541" s="151" t="s">
        <v>18</v>
      </c>
      <c r="L541">
        <v>6</v>
      </c>
      <c r="M541" s="151" t="s">
        <v>222</v>
      </c>
      <c r="N541" s="83">
        <v>57553.39</v>
      </c>
      <c r="O541" s="83">
        <v>246043.97</v>
      </c>
      <c r="P541">
        <v>0.23391500000000001</v>
      </c>
      <c r="Q541"/>
    </row>
    <row r="542" spans="1:17">
      <c r="A542" s="151" t="s">
        <v>77</v>
      </c>
      <c r="B542">
        <v>1235</v>
      </c>
      <c r="C542">
        <v>31</v>
      </c>
      <c r="D542" s="151" t="s">
        <v>443</v>
      </c>
      <c r="E542" s="151" t="s">
        <v>440</v>
      </c>
      <c r="F542" s="74">
        <v>45468</v>
      </c>
      <c r="G542" s="83">
        <v>1038.6400000000001</v>
      </c>
      <c r="H542" s="151" t="s">
        <v>108</v>
      </c>
      <c r="I542">
        <v>2024</v>
      </c>
      <c r="J542" s="151" t="s">
        <v>347</v>
      </c>
      <c r="K542" s="151" t="s">
        <v>18</v>
      </c>
      <c r="L542">
        <v>6</v>
      </c>
      <c r="M542" s="151" t="s">
        <v>223</v>
      </c>
      <c r="N542" s="83">
        <v>57553.39</v>
      </c>
      <c r="O542" s="83">
        <v>246043.97</v>
      </c>
      <c r="P542">
        <v>0.23391500000000001</v>
      </c>
      <c r="Q542"/>
    </row>
    <row r="543" spans="1:17">
      <c r="A543" s="151" t="s">
        <v>77</v>
      </c>
      <c r="B543">
        <v>1236</v>
      </c>
      <c r="C543">
        <v>22</v>
      </c>
      <c r="D543" s="151" t="s">
        <v>99</v>
      </c>
      <c r="E543" s="151" t="s">
        <v>440</v>
      </c>
      <c r="F543" s="74">
        <v>45468</v>
      </c>
      <c r="G543" s="83">
        <v>468.43</v>
      </c>
      <c r="H543" s="151" t="s">
        <v>108</v>
      </c>
      <c r="I543">
        <v>2024</v>
      </c>
      <c r="J543" s="151" t="s">
        <v>347</v>
      </c>
      <c r="K543" s="151" t="s">
        <v>18</v>
      </c>
      <c r="L543">
        <v>6</v>
      </c>
      <c r="M543" s="151" t="s">
        <v>223</v>
      </c>
      <c r="N543" s="83">
        <v>57553.39</v>
      </c>
      <c r="O543" s="83">
        <v>246043.97</v>
      </c>
      <c r="P543">
        <v>0.23391500000000001</v>
      </c>
      <c r="Q543"/>
    </row>
    <row r="544" spans="1:17">
      <c r="A544" s="151" t="s">
        <v>77</v>
      </c>
      <c r="B544">
        <v>1237</v>
      </c>
      <c r="C544">
        <v>19</v>
      </c>
      <c r="D544" s="151" t="s">
        <v>98</v>
      </c>
      <c r="E544" s="151" t="s">
        <v>440</v>
      </c>
      <c r="F544" s="74">
        <v>45468</v>
      </c>
      <c r="G544" s="83">
        <v>708.74</v>
      </c>
      <c r="H544" s="151" t="s">
        <v>108</v>
      </c>
      <c r="I544">
        <v>2024</v>
      </c>
      <c r="J544" s="151" t="s">
        <v>347</v>
      </c>
      <c r="K544" s="151" t="s">
        <v>18</v>
      </c>
      <c r="L544">
        <v>6</v>
      </c>
      <c r="M544" s="151" t="s">
        <v>223</v>
      </c>
      <c r="N544" s="83">
        <v>57553.39</v>
      </c>
      <c r="O544" s="83">
        <v>246043.97</v>
      </c>
      <c r="P544">
        <v>0.23391500000000001</v>
      </c>
      <c r="Q544"/>
    </row>
    <row r="545" spans="1:17">
      <c r="A545" s="151" t="s">
        <v>77</v>
      </c>
      <c r="B545">
        <v>1238</v>
      </c>
      <c r="C545">
        <v>7</v>
      </c>
      <c r="D545" s="151" t="s">
        <v>94</v>
      </c>
      <c r="E545" s="151" t="s">
        <v>440</v>
      </c>
      <c r="F545" s="74">
        <v>45468</v>
      </c>
      <c r="G545" s="83">
        <v>697.71</v>
      </c>
      <c r="H545" s="151" t="s">
        <v>108</v>
      </c>
      <c r="I545">
        <v>2024</v>
      </c>
      <c r="J545" s="151" t="s">
        <v>347</v>
      </c>
      <c r="K545" s="151" t="s">
        <v>18</v>
      </c>
      <c r="L545">
        <v>6</v>
      </c>
      <c r="M545" s="151" t="s">
        <v>223</v>
      </c>
      <c r="N545" s="83">
        <v>57553.39</v>
      </c>
      <c r="O545" s="83">
        <v>246043.97</v>
      </c>
      <c r="P545">
        <v>0.23391500000000001</v>
      </c>
      <c r="Q545"/>
    </row>
    <row r="546" spans="1:17">
      <c r="A546" s="151" t="s">
        <v>77</v>
      </c>
      <c r="B546">
        <v>1239</v>
      </c>
      <c r="C546">
        <v>17</v>
      </c>
      <c r="D546" s="151" t="s">
        <v>82</v>
      </c>
      <c r="E546" s="151" t="s">
        <v>440</v>
      </c>
      <c r="F546" s="74">
        <v>45468</v>
      </c>
      <c r="G546" s="83">
        <v>351.09</v>
      </c>
      <c r="H546" s="151" t="s">
        <v>108</v>
      </c>
      <c r="I546">
        <v>2024</v>
      </c>
      <c r="J546" s="151" t="s">
        <v>347</v>
      </c>
      <c r="K546" s="151" t="s">
        <v>18</v>
      </c>
      <c r="L546">
        <v>6</v>
      </c>
      <c r="M546" s="151" t="s">
        <v>223</v>
      </c>
      <c r="N546" s="83">
        <v>57553.39</v>
      </c>
      <c r="O546" s="83">
        <v>246043.97</v>
      </c>
      <c r="P546">
        <v>0.23391500000000001</v>
      </c>
      <c r="Q546"/>
    </row>
    <row r="547" spans="1:17">
      <c r="A547" s="151" t="s">
        <v>77</v>
      </c>
      <c r="B547">
        <v>1240</v>
      </c>
      <c r="C547">
        <v>206</v>
      </c>
      <c r="D547" s="151" t="s">
        <v>1280</v>
      </c>
      <c r="E547" s="151" t="s">
        <v>440</v>
      </c>
      <c r="F547" s="74">
        <v>45468</v>
      </c>
      <c r="G547" s="83">
        <v>437.17</v>
      </c>
      <c r="H547" s="151" t="s">
        <v>108</v>
      </c>
      <c r="I547">
        <v>2024</v>
      </c>
      <c r="J547" s="151" t="s">
        <v>347</v>
      </c>
      <c r="K547" s="151" t="s">
        <v>18</v>
      </c>
      <c r="L547">
        <v>6</v>
      </c>
      <c r="M547" s="151" t="s">
        <v>223</v>
      </c>
      <c r="N547" s="83">
        <v>57553.39</v>
      </c>
      <c r="O547" s="83">
        <v>246043.97</v>
      </c>
      <c r="P547">
        <v>0.23391500000000001</v>
      </c>
      <c r="Q547"/>
    </row>
    <row r="548" spans="1:17">
      <c r="A548" s="151" t="s">
        <v>77</v>
      </c>
      <c r="B548">
        <v>1241</v>
      </c>
      <c r="C548">
        <v>10</v>
      </c>
      <c r="D548" s="151" t="s">
        <v>847</v>
      </c>
      <c r="E548" s="151" t="s">
        <v>440</v>
      </c>
      <c r="F548" s="74">
        <v>45468</v>
      </c>
      <c r="G548" s="83">
        <v>158.94999999999999</v>
      </c>
      <c r="H548" s="151" t="s">
        <v>108</v>
      </c>
      <c r="I548">
        <v>2024</v>
      </c>
      <c r="J548" s="151" t="s">
        <v>347</v>
      </c>
      <c r="K548" s="151" t="s">
        <v>18</v>
      </c>
      <c r="L548">
        <v>6</v>
      </c>
      <c r="M548" s="151" t="s">
        <v>223</v>
      </c>
      <c r="N548" s="83">
        <v>57553.39</v>
      </c>
      <c r="O548" s="83">
        <v>246043.97</v>
      </c>
      <c r="P548">
        <v>0.23391500000000001</v>
      </c>
      <c r="Q548"/>
    </row>
    <row r="549" spans="1:17">
      <c r="A549" s="151" t="s">
        <v>77</v>
      </c>
      <c r="B549">
        <v>1242</v>
      </c>
      <c r="C549">
        <v>31</v>
      </c>
      <c r="D549" s="151" t="s">
        <v>443</v>
      </c>
      <c r="E549" s="151" t="s">
        <v>440</v>
      </c>
      <c r="F549" s="74">
        <v>45469</v>
      </c>
      <c r="G549" s="83">
        <v>315.3</v>
      </c>
      <c r="H549" s="151" t="s">
        <v>108</v>
      </c>
      <c r="I549">
        <v>2024</v>
      </c>
      <c r="J549" s="151" t="s">
        <v>347</v>
      </c>
      <c r="K549" s="151" t="s">
        <v>18</v>
      </c>
      <c r="L549">
        <v>6</v>
      </c>
      <c r="M549" s="151" t="s">
        <v>224</v>
      </c>
      <c r="N549" s="83">
        <v>57553.39</v>
      </c>
      <c r="O549" s="83">
        <v>246043.97</v>
      </c>
      <c r="P549">
        <v>0.23391500000000001</v>
      </c>
      <c r="Q549"/>
    </row>
    <row r="550" spans="1:17">
      <c r="A550" s="151" t="s">
        <v>77</v>
      </c>
      <c r="B550">
        <v>1243</v>
      </c>
      <c r="C550">
        <v>31</v>
      </c>
      <c r="D550" s="151" t="s">
        <v>443</v>
      </c>
      <c r="E550" s="151" t="s">
        <v>440</v>
      </c>
      <c r="F550" s="74">
        <v>45469</v>
      </c>
      <c r="G550" s="83">
        <v>56.4</v>
      </c>
      <c r="H550" s="151" t="s">
        <v>108</v>
      </c>
      <c r="I550">
        <v>2024</v>
      </c>
      <c r="J550" s="151" t="s">
        <v>347</v>
      </c>
      <c r="K550" s="151" t="s">
        <v>18</v>
      </c>
      <c r="L550">
        <v>6</v>
      </c>
      <c r="M550" s="151" t="s">
        <v>224</v>
      </c>
      <c r="N550" s="83">
        <v>57553.39</v>
      </c>
      <c r="O550" s="83">
        <v>246043.97</v>
      </c>
      <c r="P550">
        <v>0.23391500000000001</v>
      </c>
      <c r="Q550"/>
    </row>
    <row r="551" spans="1:17">
      <c r="A551" s="151" t="s">
        <v>77</v>
      </c>
      <c r="B551">
        <v>1244</v>
      </c>
      <c r="C551">
        <v>19</v>
      </c>
      <c r="D551" s="151" t="s">
        <v>98</v>
      </c>
      <c r="E551" s="151" t="s">
        <v>440</v>
      </c>
      <c r="F551" s="74">
        <v>45469</v>
      </c>
      <c r="G551" s="83">
        <v>249.65</v>
      </c>
      <c r="H551" s="151" t="s">
        <v>108</v>
      </c>
      <c r="I551">
        <v>2024</v>
      </c>
      <c r="J551" s="151" t="s">
        <v>347</v>
      </c>
      <c r="K551" s="151" t="s">
        <v>18</v>
      </c>
      <c r="L551">
        <v>6</v>
      </c>
      <c r="M551" s="151" t="s">
        <v>224</v>
      </c>
      <c r="N551" s="83">
        <v>57553.39</v>
      </c>
      <c r="O551" s="83">
        <v>246043.97</v>
      </c>
      <c r="P551">
        <v>0.23391500000000001</v>
      </c>
      <c r="Q551"/>
    </row>
    <row r="552" spans="1:17">
      <c r="A552" s="151" t="s">
        <v>77</v>
      </c>
      <c r="B552">
        <v>1245</v>
      </c>
      <c r="C552">
        <v>4</v>
      </c>
      <c r="D552" s="151" t="s">
        <v>444</v>
      </c>
      <c r="E552" s="151" t="s">
        <v>440</v>
      </c>
      <c r="F552" s="74">
        <v>45469</v>
      </c>
      <c r="G552" s="83">
        <v>292.10000000000002</v>
      </c>
      <c r="H552" s="151" t="s">
        <v>108</v>
      </c>
      <c r="I552">
        <v>2024</v>
      </c>
      <c r="J552" s="151" t="s">
        <v>347</v>
      </c>
      <c r="K552" s="151" t="s">
        <v>18</v>
      </c>
      <c r="L552">
        <v>6</v>
      </c>
      <c r="M552" s="151" t="s">
        <v>224</v>
      </c>
      <c r="N552" s="83">
        <v>57553.39</v>
      </c>
      <c r="O552" s="83">
        <v>246043.97</v>
      </c>
      <c r="P552">
        <v>0.23391500000000001</v>
      </c>
      <c r="Q552"/>
    </row>
    <row r="553" spans="1:17">
      <c r="A553" s="151" t="s">
        <v>77</v>
      </c>
      <c r="B553">
        <v>1246</v>
      </c>
      <c r="C553">
        <v>207</v>
      </c>
      <c r="D553" s="151" t="s">
        <v>95</v>
      </c>
      <c r="E553" s="151" t="s">
        <v>440</v>
      </c>
      <c r="F553" s="74">
        <v>45469</v>
      </c>
      <c r="G553" s="83">
        <v>315.3</v>
      </c>
      <c r="H553" s="151" t="s">
        <v>108</v>
      </c>
      <c r="I553">
        <v>2024</v>
      </c>
      <c r="J553" s="151" t="s">
        <v>347</v>
      </c>
      <c r="K553" s="151" t="s">
        <v>18</v>
      </c>
      <c r="L553">
        <v>6</v>
      </c>
      <c r="M553" s="151" t="s">
        <v>224</v>
      </c>
      <c r="N553" s="83">
        <v>57553.39</v>
      </c>
      <c r="O553" s="83">
        <v>246043.97</v>
      </c>
      <c r="P553">
        <v>0.23391500000000001</v>
      </c>
      <c r="Q553"/>
    </row>
    <row r="554" spans="1:17">
      <c r="A554" s="151" t="s">
        <v>77</v>
      </c>
      <c r="B554">
        <v>1247</v>
      </c>
      <c r="C554">
        <v>15</v>
      </c>
      <c r="D554" s="151" t="s">
        <v>97</v>
      </c>
      <c r="E554" s="151" t="s">
        <v>440</v>
      </c>
      <c r="F554" s="74">
        <v>45469</v>
      </c>
      <c r="G554" s="83">
        <v>483.94</v>
      </c>
      <c r="H554" s="151" t="s">
        <v>108</v>
      </c>
      <c r="I554">
        <v>2024</v>
      </c>
      <c r="J554" s="151" t="s">
        <v>347</v>
      </c>
      <c r="K554" s="151" t="s">
        <v>18</v>
      </c>
      <c r="L554">
        <v>6</v>
      </c>
      <c r="M554" s="151" t="s">
        <v>224</v>
      </c>
      <c r="N554" s="83">
        <v>57553.39</v>
      </c>
      <c r="O554" s="83">
        <v>246043.97</v>
      </c>
      <c r="P554">
        <v>0.23391500000000001</v>
      </c>
      <c r="Q554"/>
    </row>
    <row r="555" spans="1:17">
      <c r="A555" s="151" t="s">
        <v>77</v>
      </c>
      <c r="B555">
        <v>1248</v>
      </c>
      <c r="C555">
        <v>182</v>
      </c>
      <c r="D555" s="151" t="s">
        <v>605</v>
      </c>
      <c r="E555" s="151" t="s">
        <v>440</v>
      </c>
      <c r="F555" s="74">
        <v>45470</v>
      </c>
      <c r="G555" s="83">
        <v>171.63</v>
      </c>
      <c r="H555" s="151" t="s">
        <v>108</v>
      </c>
      <c r="I555">
        <v>2024</v>
      </c>
      <c r="J555" s="151" t="s">
        <v>347</v>
      </c>
      <c r="K555" s="151" t="s">
        <v>18</v>
      </c>
      <c r="L555">
        <v>6</v>
      </c>
      <c r="M555" s="151" t="s">
        <v>225</v>
      </c>
      <c r="N555" s="83">
        <v>57553.39</v>
      </c>
      <c r="O555" s="83">
        <v>246043.97</v>
      </c>
      <c r="P555">
        <v>0.23391500000000001</v>
      </c>
      <c r="Q555"/>
    </row>
    <row r="556" spans="1:17">
      <c r="A556" s="151" t="s">
        <v>77</v>
      </c>
      <c r="B556">
        <v>1249</v>
      </c>
      <c r="C556">
        <v>19</v>
      </c>
      <c r="D556" s="151" t="s">
        <v>98</v>
      </c>
      <c r="E556" s="151" t="s">
        <v>440</v>
      </c>
      <c r="F556" s="74">
        <v>45470</v>
      </c>
      <c r="G556" s="83">
        <v>433.42</v>
      </c>
      <c r="H556" s="151" t="s">
        <v>108</v>
      </c>
      <c r="I556">
        <v>2024</v>
      </c>
      <c r="J556" s="151" t="s">
        <v>347</v>
      </c>
      <c r="K556" s="151" t="s">
        <v>18</v>
      </c>
      <c r="L556">
        <v>6</v>
      </c>
      <c r="M556" s="151" t="s">
        <v>225</v>
      </c>
      <c r="N556" s="83">
        <v>57553.39</v>
      </c>
      <c r="O556" s="83">
        <v>246043.97</v>
      </c>
      <c r="P556">
        <v>0.23391500000000001</v>
      </c>
      <c r="Q556"/>
    </row>
    <row r="557" spans="1:17">
      <c r="A557" s="151" t="s">
        <v>77</v>
      </c>
      <c r="B557">
        <v>1250</v>
      </c>
      <c r="C557">
        <v>31</v>
      </c>
      <c r="D557" s="151" t="s">
        <v>443</v>
      </c>
      <c r="E557" s="151" t="s">
        <v>440</v>
      </c>
      <c r="F557" s="74">
        <v>45470</v>
      </c>
      <c r="G557" s="83">
        <v>599.72</v>
      </c>
      <c r="H557" s="151" t="s">
        <v>108</v>
      </c>
      <c r="I557">
        <v>2024</v>
      </c>
      <c r="J557" s="151" t="s">
        <v>347</v>
      </c>
      <c r="K557" s="151" t="s">
        <v>18</v>
      </c>
      <c r="L557">
        <v>6</v>
      </c>
      <c r="M557" s="151" t="s">
        <v>225</v>
      </c>
      <c r="N557" s="83">
        <v>57553.39</v>
      </c>
      <c r="O557" s="83">
        <v>246043.97</v>
      </c>
      <c r="P557">
        <v>0.23391500000000001</v>
      </c>
      <c r="Q557"/>
    </row>
    <row r="558" spans="1:17">
      <c r="A558" s="151" t="s">
        <v>77</v>
      </c>
      <c r="B558">
        <v>1251</v>
      </c>
      <c r="C558">
        <v>207</v>
      </c>
      <c r="D558" s="151" t="s">
        <v>95</v>
      </c>
      <c r="E558" s="151" t="s">
        <v>440</v>
      </c>
      <c r="F558" s="74">
        <v>45470</v>
      </c>
      <c r="G558" s="83">
        <v>383.31</v>
      </c>
      <c r="H558" s="151" t="s">
        <v>108</v>
      </c>
      <c r="I558">
        <v>2024</v>
      </c>
      <c r="J558" s="151" t="s">
        <v>347</v>
      </c>
      <c r="K558" s="151" t="s">
        <v>18</v>
      </c>
      <c r="L558">
        <v>6</v>
      </c>
      <c r="M558" s="151" t="s">
        <v>225</v>
      </c>
      <c r="N558" s="83">
        <v>57553.39</v>
      </c>
      <c r="O558" s="83">
        <v>246043.97</v>
      </c>
      <c r="P558">
        <v>0.23391500000000001</v>
      </c>
      <c r="Q558"/>
    </row>
    <row r="559" spans="1:17">
      <c r="A559" s="151" t="s">
        <v>77</v>
      </c>
      <c r="B559">
        <v>1252</v>
      </c>
      <c r="C559">
        <v>22</v>
      </c>
      <c r="D559" s="151" t="s">
        <v>99</v>
      </c>
      <c r="E559" s="151" t="s">
        <v>440</v>
      </c>
      <c r="F559" s="74">
        <v>45471</v>
      </c>
      <c r="G559" s="83">
        <v>694.77</v>
      </c>
      <c r="H559" s="151" t="s">
        <v>108</v>
      </c>
      <c r="I559">
        <v>2024</v>
      </c>
      <c r="J559" s="151" t="s">
        <v>347</v>
      </c>
      <c r="K559" s="151" t="s">
        <v>18</v>
      </c>
      <c r="L559">
        <v>6</v>
      </c>
      <c r="M559" s="151" t="s">
        <v>226</v>
      </c>
      <c r="N559" s="83">
        <v>57553.39</v>
      </c>
      <c r="O559" s="83">
        <v>246043.97</v>
      </c>
      <c r="P559">
        <v>0.23391500000000001</v>
      </c>
      <c r="Q559"/>
    </row>
    <row r="560" spans="1:17">
      <c r="A560" s="151" t="s">
        <v>77</v>
      </c>
      <c r="B560">
        <v>1253</v>
      </c>
      <c r="C560">
        <v>15</v>
      </c>
      <c r="D560" s="151" t="s">
        <v>97</v>
      </c>
      <c r="E560" s="151" t="s">
        <v>440</v>
      </c>
      <c r="F560" s="74">
        <v>45471</v>
      </c>
      <c r="G560" s="83">
        <v>523.45000000000005</v>
      </c>
      <c r="H560" s="151" t="s">
        <v>108</v>
      </c>
      <c r="I560">
        <v>2024</v>
      </c>
      <c r="J560" s="151" t="s">
        <v>347</v>
      </c>
      <c r="K560" s="151" t="s">
        <v>18</v>
      </c>
      <c r="L560">
        <v>6</v>
      </c>
      <c r="M560" s="151" t="s">
        <v>226</v>
      </c>
      <c r="N560" s="83">
        <v>57553.39</v>
      </c>
      <c r="O560" s="83">
        <v>246043.97</v>
      </c>
      <c r="P560">
        <v>0.23391500000000001</v>
      </c>
      <c r="Q560"/>
    </row>
    <row r="561" spans="1:17">
      <c r="A561" s="151" t="s">
        <v>77</v>
      </c>
      <c r="B561">
        <v>1254</v>
      </c>
      <c r="C561">
        <v>19</v>
      </c>
      <c r="D561" s="151" t="s">
        <v>98</v>
      </c>
      <c r="E561" s="151" t="s">
        <v>440</v>
      </c>
      <c r="F561" s="74">
        <v>45471</v>
      </c>
      <c r="G561" s="83">
        <v>714.77</v>
      </c>
      <c r="H561" s="151" t="s">
        <v>108</v>
      </c>
      <c r="I561">
        <v>2024</v>
      </c>
      <c r="J561" s="151" t="s">
        <v>347</v>
      </c>
      <c r="K561" s="151" t="s">
        <v>18</v>
      </c>
      <c r="L561">
        <v>6</v>
      </c>
      <c r="M561" s="151" t="s">
        <v>226</v>
      </c>
      <c r="N561" s="83">
        <v>57553.39</v>
      </c>
      <c r="O561" s="83">
        <v>246043.97</v>
      </c>
      <c r="P561">
        <v>0.23391500000000001</v>
      </c>
      <c r="Q561"/>
    </row>
    <row r="562" spans="1:17">
      <c r="A562" s="151" t="s">
        <v>77</v>
      </c>
      <c r="B562">
        <v>1255</v>
      </c>
      <c r="C562">
        <v>31</v>
      </c>
      <c r="D562" s="151" t="s">
        <v>443</v>
      </c>
      <c r="E562" s="151" t="s">
        <v>440</v>
      </c>
      <c r="F562" s="74">
        <v>45471</v>
      </c>
      <c r="G562" s="83">
        <v>1014.01</v>
      </c>
      <c r="H562" s="151" t="s">
        <v>108</v>
      </c>
      <c r="I562">
        <v>2024</v>
      </c>
      <c r="J562" s="151" t="s">
        <v>347</v>
      </c>
      <c r="K562" s="151" t="s">
        <v>18</v>
      </c>
      <c r="L562">
        <v>6</v>
      </c>
      <c r="M562" s="151" t="s">
        <v>226</v>
      </c>
      <c r="N562" s="83">
        <v>57553.39</v>
      </c>
      <c r="O562" s="83">
        <v>246043.97</v>
      </c>
      <c r="P562">
        <v>0.23391500000000001</v>
      </c>
      <c r="Q562"/>
    </row>
    <row r="563" spans="1:17">
      <c r="A563" s="151" t="s">
        <v>77</v>
      </c>
      <c r="B563">
        <v>1256</v>
      </c>
      <c r="C563">
        <v>17</v>
      </c>
      <c r="D563" s="151" t="s">
        <v>82</v>
      </c>
      <c r="E563" s="151" t="s">
        <v>440</v>
      </c>
      <c r="F563" s="74">
        <v>45471</v>
      </c>
      <c r="G563" s="83">
        <v>273.39</v>
      </c>
      <c r="H563" s="151" t="s">
        <v>108</v>
      </c>
      <c r="I563">
        <v>2024</v>
      </c>
      <c r="J563" s="151" t="s">
        <v>347</v>
      </c>
      <c r="K563" s="151" t="s">
        <v>18</v>
      </c>
      <c r="L563">
        <v>6</v>
      </c>
      <c r="M563" s="151" t="s">
        <v>226</v>
      </c>
      <c r="N563" s="83">
        <v>57553.39</v>
      </c>
      <c r="O563" s="83">
        <v>246043.97</v>
      </c>
      <c r="P563">
        <v>0.23391500000000001</v>
      </c>
      <c r="Q563"/>
    </row>
    <row r="564" spans="1:17">
      <c r="A564" s="151" t="s">
        <v>77</v>
      </c>
      <c r="B564">
        <v>1257</v>
      </c>
      <c r="C564">
        <v>206</v>
      </c>
      <c r="D564" s="151" t="s">
        <v>1280</v>
      </c>
      <c r="E564" s="151" t="s">
        <v>440</v>
      </c>
      <c r="F564" s="74">
        <v>45471</v>
      </c>
      <c r="G564" s="83">
        <v>808</v>
      </c>
      <c r="H564" s="151" t="s">
        <v>108</v>
      </c>
      <c r="I564">
        <v>2024</v>
      </c>
      <c r="J564" s="151" t="s">
        <v>347</v>
      </c>
      <c r="K564" s="151" t="s">
        <v>18</v>
      </c>
      <c r="L564">
        <v>6</v>
      </c>
      <c r="M564" s="151" t="s">
        <v>226</v>
      </c>
      <c r="N564" s="83">
        <v>57553.39</v>
      </c>
      <c r="O564" s="83">
        <v>246043.97</v>
      </c>
      <c r="P564">
        <v>0.23391500000000001</v>
      </c>
      <c r="Q564"/>
    </row>
    <row r="565" spans="1:17">
      <c r="A565" s="151" t="s">
        <v>77</v>
      </c>
      <c r="B565">
        <v>1259</v>
      </c>
      <c r="C565">
        <v>31</v>
      </c>
      <c r="D565" s="151" t="s">
        <v>443</v>
      </c>
      <c r="E565" s="151" t="s">
        <v>440</v>
      </c>
      <c r="F565" s="74">
        <v>45473</v>
      </c>
      <c r="G565" s="83">
        <v>954.95</v>
      </c>
      <c r="H565" s="151" t="s">
        <v>108</v>
      </c>
      <c r="I565">
        <v>2024</v>
      </c>
      <c r="J565" s="151" t="s">
        <v>347</v>
      </c>
      <c r="K565" s="151" t="s">
        <v>18</v>
      </c>
      <c r="L565">
        <v>6</v>
      </c>
      <c r="M565" s="151" t="s">
        <v>227</v>
      </c>
      <c r="N565" s="83">
        <v>57553.39</v>
      </c>
      <c r="O565" s="83">
        <v>246043.97</v>
      </c>
      <c r="P565">
        <v>0.23391500000000001</v>
      </c>
      <c r="Q565"/>
    </row>
    <row r="566" spans="1:17">
      <c r="A566" s="151" t="s">
        <v>77</v>
      </c>
      <c r="B566">
        <v>1260</v>
      </c>
      <c r="C566">
        <v>17</v>
      </c>
      <c r="D566" s="151" t="s">
        <v>82</v>
      </c>
      <c r="E566" s="151" t="s">
        <v>440</v>
      </c>
      <c r="F566" s="74">
        <v>45472</v>
      </c>
      <c r="G566" s="83">
        <v>143.33000000000001</v>
      </c>
      <c r="H566" s="151" t="s">
        <v>108</v>
      </c>
      <c r="I566">
        <v>2024</v>
      </c>
      <c r="J566" s="151" t="s">
        <v>347</v>
      </c>
      <c r="K566" s="151" t="s">
        <v>18</v>
      </c>
      <c r="L566">
        <v>6</v>
      </c>
      <c r="M566" s="151" t="s">
        <v>315</v>
      </c>
      <c r="N566" s="83">
        <v>57553.39</v>
      </c>
      <c r="O566" s="83">
        <v>246043.97</v>
      </c>
      <c r="P566">
        <v>0.23391500000000001</v>
      </c>
      <c r="Q566"/>
    </row>
    <row r="567" spans="1:17">
      <c r="A567" s="151" t="s">
        <v>77</v>
      </c>
      <c r="B567">
        <v>1261</v>
      </c>
      <c r="C567">
        <v>7</v>
      </c>
      <c r="D567" s="151" t="s">
        <v>94</v>
      </c>
      <c r="E567" s="151" t="s">
        <v>440</v>
      </c>
      <c r="F567" s="74">
        <v>45472</v>
      </c>
      <c r="G567" s="83">
        <v>288.89</v>
      </c>
      <c r="H567" s="151" t="s">
        <v>108</v>
      </c>
      <c r="I567">
        <v>2024</v>
      </c>
      <c r="J567" s="151" t="s">
        <v>347</v>
      </c>
      <c r="K567" s="151" t="s">
        <v>18</v>
      </c>
      <c r="L567">
        <v>6</v>
      </c>
      <c r="M567" s="151" t="s">
        <v>315</v>
      </c>
      <c r="N567" s="83">
        <v>57553.39</v>
      </c>
      <c r="O567" s="83">
        <v>246043.97</v>
      </c>
      <c r="P567">
        <v>0.23391500000000001</v>
      </c>
      <c r="Q567"/>
    </row>
    <row r="568" spans="1:17">
      <c r="A568" s="151" t="s">
        <v>77</v>
      </c>
      <c r="B568">
        <v>1262</v>
      </c>
      <c r="C568">
        <v>19</v>
      </c>
      <c r="D568" s="151" t="s">
        <v>98</v>
      </c>
      <c r="E568" s="151" t="s">
        <v>440</v>
      </c>
      <c r="F568" s="74">
        <v>45472</v>
      </c>
      <c r="G568" s="83">
        <v>524.95000000000005</v>
      </c>
      <c r="H568" s="151" t="s">
        <v>108</v>
      </c>
      <c r="I568">
        <v>2024</v>
      </c>
      <c r="J568" s="151" t="s">
        <v>347</v>
      </c>
      <c r="K568" s="151" t="s">
        <v>18</v>
      </c>
      <c r="L568">
        <v>6</v>
      </c>
      <c r="M568" s="151" t="s">
        <v>315</v>
      </c>
      <c r="N568" s="83">
        <v>57553.39</v>
      </c>
      <c r="O568" s="83">
        <v>246043.97</v>
      </c>
      <c r="P568">
        <v>0.23391500000000001</v>
      </c>
      <c r="Q568"/>
    </row>
    <row r="569" spans="1:17">
      <c r="A569" s="151" t="s">
        <v>77</v>
      </c>
      <c r="B569">
        <v>1263</v>
      </c>
      <c r="C569">
        <v>193</v>
      </c>
      <c r="D569" s="151" t="s">
        <v>446</v>
      </c>
      <c r="E569" s="151" t="s">
        <v>440</v>
      </c>
      <c r="F569" s="74">
        <v>45471</v>
      </c>
      <c r="G569" s="83">
        <v>307.26</v>
      </c>
      <c r="H569" s="151" t="s">
        <v>108</v>
      </c>
      <c r="I569">
        <v>2024</v>
      </c>
      <c r="J569" s="151" t="s">
        <v>347</v>
      </c>
      <c r="K569" s="151" t="s">
        <v>18</v>
      </c>
      <c r="L569">
        <v>6</v>
      </c>
      <c r="M569" s="151" t="s">
        <v>226</v>
      </c>
      <c r="N569" s="83">
        <v>57553.39</v>
      </c>
      <c r="O569" s="83">
        <v>246043.97</v>
      </c>
      <c r="P569">
        <v>0.23391500000000001</v>
      </c>
      <c r="Q569"/>
    </row>
    <row r="570" spans="1:17">
      <c r="A570" s="151" t="s">
        <v>77</v>
      </c>
      <c r="B570">
        <v>1267</v>
      </c>
      <c r="C570">
        <v>15</v>
      </c>
      <c r="D570" s="151" t="s">
        <v>97</v>
      </c>
      <c r="E570" s="151" t="s">
        <v>440</v>
      </c>
      <c r="F570" s="74">
        <v>45475</v>
      </c>
      <c r="G570" s="83">
        <v>418.19</v>
      </c>
      <c r="H570" s="151" t="s">
        <v>108</v>
      </c>
      <c r="I570">
        <v>2024</v>
      </c>
      <c r="J570" s="151" t="s">
        <v>348</v>
      </c>
      <c r="K570" s="151" t="s">
        <v>335</v>
      </c>
      <c r="L570">
        <v>7</v>
      </c>
      <c r="M570" s="151" t="s">
        <v>178</v>
      </c>
      <c r="N570" s="83">
        <v>24570.98</v>
      </c>
      <c r="O570" s="83">
        <v>105215.41</v>
      </c>
      <c r="P570">
        <v>0.23352999999999999</v>
      </c>
      <c r="Q570"/>
    </row>
    <row r="571" spans="1:17">
      <c r="A571" s="151" t="s">
        <v>77</v>
      </c>
      <c r="B571">
        <v>1268</v>
      </c>
      <c r="C571">
        <v>19</v>
      </c>
      <c r="D571" s="151" t="s">
        <v>98</v>
      </c>
      <c r="E571" s="151" t="s">
        <v>440</v>
      </c>
      <c r="F571" s="74">
        <v>45474</v>
      </c>
      <c r="G571" s="83">
        <v>75</v>
      </c>
      <c r="H571" s="151" t="s">
        <v>108</v>
      </c>
      <c r="I571">
        <v>2024</v>
      </c>
      <c r="J571" s="151" t="s">
        <v>348</v>
      </c>
      <c r="K571" s="151" t="s">
        <v>335</v>
      </c>
      <c r="L571">
        <v>7</v>
      </c>
      <c r="M571" s="151" t="s">
        <v>316</v>
      </c>
      <c r="N571" s="83">
        <v>24570.98</v>
      </c>
      <c r="O571" s="83">
        <v>105215.41</v>
      </c>
      <c r="P571">
        <v>0.23352999999999999</v>
      </c>
      <c r="Q571"/>
    </row>
    <row r="572" spans="1:17">
      <c r="A572" s="151" t="s">
        <v>77</v>
      </c>
      <c r="B572">
        <v>1269</v>
      </c>
      <c r="C572">
        <v>10</v>
      </c>
      <c r="D572" s="151" t="s">
        <v>847</v>
      </c>
      <c r="E572" s="151" t="s">
        <v>440</v>
      </c>
      <c r="F572" s="74">
        <v>45474</v>
      </c>
      <c r="G572" s="83">
        <v>34.5</v>
      </c>
      <c r="H572" s="151" t="s">
        <v>108</v>
      </c>
      <c r="I572">
        <v>2024</v>
      </c>
      <c r="J572" s="151" t="s">
        <v>348</v>
      </c>
      <c r="K572" s="151" t="s">
        <v>335</v>
      </c>
      <c r="L572">
        <v>7</v>
      </c>
      <c r="M572" s="151" t="s">
        <v>316</v>
      </c>
      <c r="N572" s="83">
        <v>24570.98</v>
      </c>
      <c r="O572" s="83">
        <v>105215.41</v>
      </c>
      <c r="P572">
        <v>0.23352999999999999</v>
      </c>
      <c r="Q572"/>
    </row>
    <row r="573" spans="1:17">
      <c r="A573" s="151" t="s">
        <v>77</v>
      </c>
      <c r="B573">
        <v>1270</v>
      </c>
      <c r="C573">
        <v>10</v>
      </c>
      <c r="D573" s="151" t="s">
        <v>847</v>
      </c>
      <c r="E573" s="151" t="s">
        <v>440</v>
      </c>
      <c r="F573" s="74">
        <v>45474</v>
      </c>
      <c r="G573" s="83">
        <v>394.8</v>
      </c>
      <c r="H573" s="151" t="s">
        <v>108</v>
      </c>
      <c r="I573">
        <v>2024</v>
      </c>
      <c r="J573" s="151" t="s">
        <v>348</v>
      </c>
      <c r="K573" s="151" t="s">
        <v>335</v>
      </c>
      <c r="L573">
        <v>7</v>
      </c>
      <c r="M573" s="151" t="s">
        <v>316</v>
      </c>
      <c r="N573" s="83">
        <v>24570.98</v>
      </c>
      <c r="O573" s="83">
        <v>105215.41</v>
      </c>
      <c r="P573">
        <v>0.23352999999999999</v>
      </c>
      <c r="Q573"/>
    </row>
    <row r="574" spans="1:17">
      <c r="A574" s="151" t="s">
        <v>77</v>
      </c>
      <c r="B574">
        <v>1271</v>
      </c>
      <c r="C574">
        <v>31</v>
      </c>
      <c r="D574" s="151" t="s">
        <v>443</v>
      </c>
      <c r="E574" s="151" t="s">
        <v>440</v>
      </c>
      <c r="F574" s="74">
        <v>45475</v>
      </c>
      <c r="G574" s="83">
        <v>946.75</v>
      </c>
      <c r="H574" s="151" t="s">
        <v>108</v>
      </c>
      <c r="I574">
        <v>2024</v>
      </c>
      <c r="J574" s="151" t="s">
        <v>348</v>
      </c>
      <c r="K574" s="151" t="s">
        <v>335</v>
      </c>
      <c r="L574">
        <v>7</v>
      </c>
      <c r="M574" s="151" t="s">
        <v>178</v>
      </c>
      <c r="N574" s="83">
        <v>24570.98</v>
      </c>
      <c r="O574" s="83">
        <v>105215.41</v>
      </c>
      <c r="P574">
        <v>0.23352999999999999</v>
      </c>
      <c r="Q574"/>
    </row>
    <row r="575" spans="1:17">
      <c r="A575" s="151" t="s">
        <v>77</v>
      </c>
      <c r="B575">
        <v>1272</v>
      </c>
      <c r="C575">
        <v>7</v>
      </c>
      <c r="D575" s="151" t="s">
        <v>94</v>
      </c>
      <c r="E575" s="151" t="s">
        <v>440</v>
      </c>
      <c r="F575" s="74">
        <v>45475</v>
      </c>
      <c r="G575" s="83">
        <v>331.24</v>
      </c>
      <c r="H575" s="151" t="s">
        <v>108</v>
      </c>
      <c r="I575">
        <v>2024</v>
      </c>
      <c r="J575" s="151" t="s">
        <v>348</v>
      </c>
      <c r="K575" s="151" t="s">
        <v>335</v>
      </c>
      <c r="L575">
        <v>7</v>
      </c>
      <c r="M575" s="151" t="s">
        <v>178</v>
      </c>
      <c r="N575" s="83">
        <v>24570.98</v>
      </c>
      <c r="O575" s="83">
        <v>105215.41</v>
      </c>
      <c r="P575">
        <v>0.23352999999999999</v>
      </c>
      <c r="Q575"/>
    </row>
    <row r="576" spans="1:17">
      <c r="A576" s="151" t="s">
        <v>77</v>
      </c>
      <c r="B576">
        <v>1273</v>
      </c>
      <c r="C576">
        <v>19</v>
      </c>
      <c r="D576" s="151" t="s">
        <v>98</v>
      </c>
      <c r="E576" s="151" t="s">
        <v>440</v>
      </c>
      <c r="F576" s="74">
        <v>45475</v>
      </c>
      <c r="G576" s="83">
        <v>714.21</v>
      </c>
      <c r="H576" s="151" t="s">
        <v>108</v>
      </c>
      <c r="I576">
        <v>2024</v>
      </c>
      <c r="J576" s="151" t="s">
        <v>348</v>
      </c>
      <c r="K576" s="151" t="s">
        <v>335</v>
      </c>
      <c r="L576">
        <v>7</v>
      </c>
      <c r="M576" s="151" t="s">
        <v>178</v>
      </c>
      <c r="N576" s="83">
        <v>24570.98</v>
      </c>
      <c r="O576" s="83">
        <v>105215.41</v>
      </c>
      <c r="P576">
        <v>0.23352999999999999</v>
      </c>
      <c r="Q576"/>
    </row>
    <row r="577" spans="1:17">
      <c r="A577" s="151" t="s">
        <v>77</v>
      </c>
      <c r="B577">
        <v>1274</v>
      </c>
      <c r="C577">
        <v>10</v>
      </c>
      <c r="D577" s="151" t="s">
        <v>847</v>
      </c>
      <c r="E577" s="151" t="s">
        <v>440</v>
      </c>
      <c r="F577" s="74">
        <v>45475</v>
      </c>
      <c r="G577" s="83">
        <v>142.9</v>
      </c>
      <c r="H577" s="151" t="s">
        <v>108</v>
      </c>
      <c r="I577">
        <v>2024</v>
      </c>
      <c r="J577" s="151" t="s">
        <v>348</v>
      </c>
      <c r="K577" s="151" t="s">
        <v>335</v>
      </c>
      <c r="L577">
        <v>7</v>
      </c>
      <c r="M577" s="151" t="s">
        <v>178</v>
      </c>
      <c r="N577" s="83">
        <v>24570.98</v>
      </c>
      <c r="O577" s="83">
        <v>105215.41</v>
      </c>
      <c r="P577">
        <v>0.23352999999999999</v>
      </c>
      <c r="Q577"/>
    </row>
    <row r="578" spans="1:17">
      <c r="A578" s="151" t="s">
        <v>77</v>
      </c>
      <c r="B578">
        <v>1275</v>
      </c>
      <c r="C578">
        <v>4</v>
      </c>
      <c r="D578" s="151" t="s">
        <v>444</v>
      </c>
      <c r="E578" s="151" t="s">
        <v>440</v>
      </c>
      <c r="F578" s="74">
        <v>45475</v>
      </c>
      <c r="G578" s="83">
        <v>319.99</v>
      </c>
      <c r="H578" s="151" t="s">
        <v>108</v>
      </c>
      <c r="I578">
        <v>2024</v>
      </c>
      <c r="J578" s="151" t="s">
        <v>348</v>
      </c>
      <c r="K578" s="151" t="s">
        <v>335</v>
      </c>
      <c r="L578">
        <v>7</v>
      </c>
      <c r="M578" s="151" t="s">
        <v>178</v>
      </c>
      <c r="N578" s="83">
        <v>24570.98</v>
      </c>
      <c r="O578" s="83">
        <v>105215.41</v>
      </c>
      <c r="P578">
        <v>0.23352999999999999</v>
      </c>
      <c r="Q578"/>
    </row>
    <row r="579" spans="1:17">
      <c r="A579" s="151" t="s">
        <v>77</v>
      </c>
      <c r="B579">
        <v>1276</v>
      </c>
      <c r="C579">
        <v>206</v>
      </c>
      <c r="D579" s="151" t="s">
        <v>1280</v>
      </c>
      <c r="E579" s="151" t="s">
        <v>440</v>
      </c>
      <c r="F579" s="74">
        <v>45475</v>
      </c>
      <c r="G579" s="83">
        <v>194.67</v>
      </c>
      <c r="H579" s="151" t="s">
        <v>108</v>
      </c>
      <c r="I579">
        <v>2024</v>
      </c>
      <c r="J579" s="151" t="s">
        <v>348</v>
      </c>
      <c r="K579" s="151" t="s">
        <v>335</v>
      </c>
      <c r="L579">
        <v>7</v>
      </c>
      <c r="M579" s="151" t="s">
        <v>178</v>
      </c>
      <c r="N579" s="83">
        <v>24570.98</v>
      </c>
      <c r="O579" s="83">
        <v>105215.41</v>
      </c>
      <c r="P579">
        <v>0.23352999999999999</v>
      </c>
      <c r="Q579"/>
    </row>
    <row r="580" spans="1:17">
      <c r="A580" s="151" t="s">
        <v>77</v>
      </c>
      <c r="B580">
        <v>1277</v>
      </c>
      <c r="C580">
        <v>17</v>
      </c>
      <c r="D580" s="151" t="s">
        <v>82</v>
      </c>
      <c r="E580" s="151" t="s">
        <v>440</v>
      </c>
      <c r="F580" s="74">
        <v>45475</v>
      </c>
      <c r="G580" s="83">
        <v>53.22</v>
      </c>
      <c r="H580" s="151" t="s">
        <v>108</v>
      </c>
      <c r="I580">
        <v>2024</v>
      </c>
      <c r="J580" s="151" t="s">
        <v>348</v>
      </c>
      <c r="K580" s="151" t="s">
        <v>335</v>
      </c>
      <c r="L580">
        <v>7</v>
      </c>
      <c r="M580" s="151" t="s">
        <v>178</v>
      </c>
      <c r="N580" s="83">
        <v>24570.98</v>
      </c>
      <c r="O580" s="83">
        <v>105215.41</v>
      </c>
      <c r="P580">
        <v>0.23352999999999999</v>
      </c>
      <c r="Q580"/>
    </row>
    <row r="581" spans="1:17">
      <c r="A581" s="151" t="s">
        <v>77</v>
      </c>
      <c r="B581">
        <v>1278</v>
      </c>
      <c r="C581">
        <v>31</v>
      </c>
      <c r="D581" s="151" t="s">
        <v>443</v>
      </c>
      <c r="E581" s="151" t="s">
        <v>440</v>
      </c>
      <c r="F581" s="74">
        <v>45477</v>
      </c>
      <c r="G581" s="83">
        <v>237.9</v>
      </c>
      <c r="H581" s="151" t="s">
        <v>108</v>
      </c>
      <c r="I581">
        <v>2024</v>
      </c>
      <c r="J581" s="151" t="s">
        <v>348</v>
      </c>
      <c r="K581" s="151" t="s">
        <v>335</v>
      </c>
      <c r="L581">
        <v>7</v>
      </c>
      <c r="M581" s="151" t="s">
        <v>228</v>
      </c>
      <c r="N581" s="83">
        <v>24570.98</v>
      </c>
      <c r="O581" s="83">
        <v>105215.41</v>
      </c>
      <c r="P581">
        <v>0.23352999999999999</v>
      </c>
      <c r="Q581"/>
    </row>
    <row r="582" spans="1:17">
      <c r="A582" s="151" t="s">
        <v>77</v>
      </c>
      <c r="B582">
        <v>1279</v>
      </c>
      <c r="C582">
        <v>22</v>
      </c>
      <c r="D582" s="151" t="s">
        <v>99</v>
      </c>
      <c r="E582" s="151" t="s">
        <v>440</v>
      </c>
      <c r="F582" s="74">
        <v>45477</v>
      </c>
      <c r="G582" s="83">
        <v>194.5</v>
      </c>
      <c r="H582" s="151" t="s">
        <v>108</v>
      </c>
      <c r="I582">
        <v>2024</v>
      </c>
      <c r="J582" s="151" t="s">
        <v>348</v>
      </c>
      <c r="K582" s="151" t="s">
        <v>335</v>
      </c>
      <c r="L582">
        <v>7</v>
      </c>
      <c r="M582" s="151" t="s">
        <v>228</v>
      </c>
      <c r="N582" s="83">
        <v>24570.98</v>
      </c>
      <c r="O582" s="83">
        <v>105215.41</v>
      </c>
      <c r="P582">
        <v>0.23352999999999999</v>
      </c>
      <c r="Q582"/>
    </row>
    <row r="583" spans="1:17">
      <c r="A583" s="151" t="s">
        <v>77</v>
      </c>
      <c r="B583">
        <v>1280</v>
      </c>
      <c r="C583">
        <v>3</v>
      </c>
      <c r="D583" s="151" t="s">
        <v>93</v>
      </c>
      <c r="E583" s="151" t="s">
        <v>440</v>
      </c>
      <c r="F583" s="74">
        <v>45477</v>
      </c>
      <c r="G583" s="83">
        <v>1709.26</v>
      </c>
      <c r="H583" s="151" t="s">
        <v>108</v>
      </c>
      <c r="I583">
        <v>2024</v>
      </c>
      <c r="J583" s="151" t="s">
        <v>348</v>
      </c>
      <c r="K583" s="151" t="s">
        <v>335</v>
      </c>
      <c r="L583">
        <v>7</v>
      </c>
      <c r="M583" s="151" t="s">
        <v>228</v>
      </c>
      <c r="N583" s="83">
        <v>24570.98</v>
      </c>
      <c r="O583" s="83">
        <v>105215.41</v>
      </c>
      <c r="P583">
        <v>0.23352999999999999</v>
      </c>
      <c r="Q583"/>
    </row>
    <row r="584" spans="1:17">
      <c r="A584" s="151" t="s">
        <v>77</v>
      </c>
      <c r="B584">
        <v>1281</v>
      </c>
      <c r="C584">
        <v>31</v>
      </c>
      <c r="D584" s="151" t="s">
        <v>443</v>
      </c>
      <c r="E584" s="151" t="s">
        <v>440</v>
      </c>
      <c r="F584" s="74">
        <v>45476</v>
      </c>
      <c r="G584" s="83">
        <v>260.85000000000002</v>
      </c>
      <c r="H584" s="151" t="s">
        <v>108</v>
      </c>
      <c r="I584">
        <v>2024</v>
      </c>
      <c r="J584" s="151" t="s">
        <v>348</v>
      </c>
      <c r="K584" s="151" t="s">
        <v>335</v>
      </c>
      <c r="L584">
        <v>7</v>
      </c>
      <c r="M584" s="151" t="s">
        <v>179</v>
      </c>
      <c r="N584" s="83">
        <v>24570.98</v>
      </c>
      <c r="O584" s="83">
        <v>105215.41</v>
      </c>
      <c r="P584">
        <v>0.23352999999999999</v>
      </c>
      <c r="Q584"/>
    </row>
    <row r="585" spans="1:17">
      <c r="A585" s="151" t="s">
        <v>77</v>
      </c>
      <c r="B585">
        <v>1282</v>
      </c>
      <c r="C585">
        <v>19</v>
      </c>
      <c r="D585" s="151" t="s">
        <v>98</v>
      </c>
      <c r="E585" s="151" t="s">
        <v>440</v>
      </c>
      <c r="F585" s="74">
        <v>45476</v>
      </c>
      <c r="G585" s="83">
        <v>275.02999999999997</v>
      </c>
      <c r="H585" s="151" t="s">
        <v>108</v>
      </c>
      <c r="I585">
        <v>2024</v>
      </c>
      <c r="J585" s="151" t="s">
        <v>348</v>
      </c>
      <c r="K585" s="151" t="s">
        <v>335</v>
      </c>
      <c r="L585">
        <v>7</v>
      </c>
      <c r="M585" s="151" t="s">
        <v>179</v>
      </c>
      <c r="N585" s="83">
        <v>24570.98</v>
      </c>
      <c r="O585" s="83">
        <v>105215.41</v>
      </c>
      <c r="P585">
        <v>0.23352999999999999</v>
      </c>
      <c r="Q585"/>
    </row>
    <row r="586" spans="1:17">
      <c r="A586" s="151" t="s">
        <v>77</v>
      </c>
      <c r="B586">
        <v>1283</v>
      </c>
      <c r="C586">
        <v>4</v>
      </c>
      <c r="D586" s="151" t="s">
        <v>444</v>
      </c>
      <c r="E586" s="151" t="s">
        <v>440</v>
      </c>
      <c r="F586" s="74">
        <v>45476</v>
      </c>
      <c r="G586" s="83">
        <v>845.66</v>
      </c>
      <c r="H586" s="151" t="s">
        <v>108</v>
      </c>
      <c r="I586">
        <v>2024</v>
      </c>
      <c r="J586" s="151" t="s">
        <v>348</v>
      </c>
      <c r="K586" s="151" t="s">
        <v>335</v>
      </c>
      <c r="L586">
        <v>7</v>
      </c>
      <c r="M586" s="151" t="s">
        <v>179</v>
      </c>
      <c r="N586" s="83">
        <v>24570.98</v>
      </c>
      <c r="O586" s="83">
        <v>105215.41</v>
      </c>
      <c r="P586">
        <v>0.23352999999999999</v>
      </c>
      <c r="Q586"/>
    </row>
    <row r="587" spans="1:17">
      <c r="A587" s="151" t="s">
        <v>77</v>
      </c>
      <c r="B587">
        <v>1285</v>
      </c>
      <c r="C587">
        <v>28</v>
      </c>
      <c r="D587" s="151" t="s">
        <v>109</v>
      </c>
      <c r="E587" s="151" t="s">
        <v>440</v>
      </c>
      <c r="F587" s="74">
        <v>45477</v>
      </c>
      <c r="G587" s="83">
        <v>1957.65</v>
      </c>
      <c r="H587" s="151" t="s">
        <v>108</v>
      </c>
      <c r="I587">
        <v>2024</v>
      </c>
      <c r="J587" s="151" t="s">
        <v>348</v>
      </c>
      <c r="K587" s="151" t="s">
        <v>335</v>
      </c>
      <c r="L587">
        <v>7</v>
      </c>
      <c r="M587" s="151" t="s">
        <v>228</v>
      </c>
      <c r="N587" s="83">
        <v>24570.98</v>
      </c>
      <c r="O587" s="83">
        <v>105215.41</v>
      </c>
      <c r="P587">
        <v>0.23352999999999999</v>
      </c>
      <c r="Q587"/>
    </row>
    <row r="588" spans="1:17">
      <c r="A588" s="151" t="s">
        <v>77</v>
      </c>
      <c r="B588">
        <v>1286</v>
      </c>
      <c r="C588">
        <v>31</v>
      </c>
      <c r="D588" s="151" t="s">
        <v>443</v>
      </c>
      <c r="E588" s="151" t="s">
        <v>440</v>
      </c>
      <c r="F588" s="74">
        <v>45478</v>
      </c>
      <c r="G588" s="83">
        <v>334</v>
      </c>
      <c r="H588" s="151" t="s">
        <v>108</v>
      </c>
      <c r="I588">
        <v>2024</v>
      </c>
      <c r="J588" s="151" t="s">
        <v>348</v>
      </c>
      <c r="K588" s="151" t="s">
        <v>335</v>
      </c>
      <c r="L588">
        <v>7</v>
      </c>
      <c r="M588" s="151" t="s">
        <v>180</v>
      </c>
      <c r="N588" s="83">
        <v>24570.98</v>
      </c>
      <c r="O588" s="83">
        <v>105215.41</v>
      </c>
      <c r="P588">
        <v>0.23352999999999999</v>
      </c>
      <c r="Q588"/>
    </row>
    <row r="589" spans="1:17">
      <c r="A589" s="151" t="s">
        <v>77</v>
      </c>
      <c r="B589">
        <v>1287</v>
      </c>
      <c r="C589">
        <v>19</v>
      </c>
      <c r="D589" s="151" t="s">
        <v>98</v>
      </c>
      <c r="E589" s="151" t="s">
        <v>440</v>
      </c>
      <c r="F589" s="74">
        <v>45478</v>
      </c>
      <c r="G589" s="83">
        <v>412.8</v>
      </c>
      <c r="H589" s="151" t="s">
        <v>108</v>
      </c>
      <c r="I589">
        <v>2024</v>
      </c>
      <c r="J589" s="151" t="s">
        <v>348</v>
      </c>
      <c r="K589" s="151" t="s">
        <v>335</v>
      </c>
      <c r="L589">
        <v>7</v>
      </c>
      <c r="M589" s="151" t="s">
        <v>180</v>
      </c>
      <c r="N589" s="83">
        <v>24570.98</v>
      </c>
      <c r="O589" s="83">
        <v>105215.41</v>
      </c>
      <c r="P589">
        <v>0.23352999999999999</v>
      </c>
      <c r="Q589"/>
    </row>
    <row r="590" spans="1:17">
      <c r="A590" s="151" t="s">
        <v>77</v>
      </c>
      <c r="B590">
        <v>1289</v>
      </c>
      <c r="C590">
        <v>31</v>
      </c>
      <c r="D590" s="151" t="s">
        <v>443</v>
      </c>
      <c r="E590" s="151" t="s">
        <v>440</v>
      </c>
      <c r="F590" s="74">
        <v>45481</v>
      </c>
      <c r="G590" s="83">
        <v>223.55</v>
      </c>
      <c r="H590" s="151" t="s">
        <v>108</v>
      </c>
      <c r="I590">
        <v>2024</v>
      </c>
      <c r="J590" s="151" t="s">
        <v>348</v>
      </c>
      <c r="K590" s="151" t="s">
        <v>335</v>
      </c>
      <c r="L590">
        <v>7</v>
      </c>
      <c r="M590" s="151" t="s">
        <v>116</v>
      </c>
      <c r="N590" s="83">
        <v>24570.98</v>
      </c>
      <c r="O590" s="83">
        <v>105215.41</v>
      </c>
      <c r="P590">
        <v>0.23352999999999999</v>
      </c>
      <c r="Q590"/>
    </row>
    <row r="591" spans="1:17">
      <c r="A591" s="151" t="s">
        <v>77</v>
      </c>
      <c r="B591">
        <v>1290</v>
      </c>
      <c r="C591">
        <v>19</v>
      </c>
      <c r="D591" s="151" t="s">
        <v>98</v>
      </c>
      <c r="E591" s="151" t="s">
        <v>440</v>
      </c>
      <c r="F591" s="74">
        <v>45481</v>
      </c>
      <c r="G591" s="83">
        <v>269.68</v>
      </c>
      <c r="H591" s="151" t="s">
        <v>108</v>
      </c>
      <c r="I591">
        <v>2024</v>
      </c>
      <c r="J591" s="151" t="s">
        <v>348</v>
      </c>
      <c r="K591" s="151" t="s">
        <v>335</v>
      </c>
      <c r="L591">
        <v>7</v>
      </c>
      <c r="M591" s="151" t="s">
        <v>116</v>
      </c>
      <c r="N591" s="83">
        <v>24570.98</v>
      </c>
      <c r="O591" s="83">
        <v>105215.41</v>
      </c>
      <c r="P591">
        <v>0.23352999999999999</v>
      </c>
      <c r="Q591"/>
    </row>
    <row r="592" spans="1:17">
      <c r="A592" s="151" t="s">
        <v>77</v>
      </c>
      <c r="B592">
        <v>1291</v>
      </c>
      <c r="C592">
        <v>15</v>
      </c>
      <c r="D592" s="151" t="s">
        <v>97</v>
      </c>
      <c r="E592" s="151" t="s">
        <v>440</v>
      </c>
      <c r="F592" s="74">
        <v>45482</v>
      </c>
      <c r="G592" s="83">
        <v>399.71</v>
      </c>
      <c r="H592" s="151" t="s">
        <v>108</v>
      </c>
      <c r="I592">
        <v>2024</v>
      </c>
      <c r="J592" s="151" t="s">
        <v>348</v>
      </c>
      <c r="K592" s="151" t="s">
        <v>335</v>
      </c>
      <c r="L592">
        <v>7</v>
      </c>
      <c r="M592" s="151" t="s">
        <v>117</v>
      </c>
      <c r="N592" s="83">
        <v>24570.98</v>
      </c>
      <c r="O592" s="83">
        <v>105215.41</v>
      </c>
      <c r="P592">
        <v>0.23352999999999999</v>
      </c>
      <c r="Q592"/>
    </row>
    <row r="593" spans="1:17">
      <c r="A593" s="151" t="s">
        <v>77</v>
      </c>
      <c r="B593">
        <v>1292</v>
      </c>
      <c r="C593">
        <v>7</v>
      </c>
      <c r="D593" s="151" t="s">
        <v>94</v>
      </c>
      <c r="E593" s="151" t="s">
        <v>440</v>
      </c>
      <c r="F593" s="74">
        <v>45482</v>
      </c>
      <c r="G593" s="83">
        <v>107.33</v>
      </c>
      <c r="H593" s="151" t="s">
        <v>108</v>
      </c>
      <c r="I593">
        <v>2024</v>
      </c>
      <c r="J593" s="151" t="s">
        <v>348</v>
      </c>
      <c r="K593" s="151" t="s">
        <v>335</v>
      </c>
      <c r="L593">
        <v>7</v>
      </c>
      <c r="M593" s="151" t="s">
        <v>117</v>
      </c>
      <c r="N593" s="83">
        <v>24570.98</v>
      </c>
      <c r="O593" s="83">
        <v>105215.41</v>
      </c>
      <c r="P593">
        <v>0.23352999999999999</v>
      </c>
      <c r="Q593"/>
    </row>
    <row r="594" spans="1:17">
      <c r="A594" s="151" t="s">
        <v>77</v>
      </c>
      <c r="B594">
        <v>1293</v>
      </c>
      <c r="C594">
        <v>19</v>
      </c>
      <c r="D594" s="151" t="s">
        <v>98</v>
      </c>
      <c r="E594" s="151" t="s">
        <v>440</v>
      </c>
      <c r="F594" s="74">
        <v>45483</v>
      </c>
      <c r="G594" s="83">
        <v>393.22</v>
      </c>
      <c r="H594" s="151" t="s">
        <v>108</v>
      </c>
      <c r="I594">
        <v>2024</v>
      </c>
      <c r="J594" s="151" t="s">
        <v>348</v>
      </c>
      <c r="K594" s="151" t="s">
        <v>335</v>
      </c>
      <c r="L594">
        <v>7</v>
      </c>
      <c r="M594" s="151" t="s">
        <v>118</v>
      </c>
      <c r="N594" s="83">
        <v>24570.98</v>
      </c>
      <c r="O594" s="83">
        <v>105215.41</v>
      </c>
      <c r="P594">
        <v>0.23352999999999999</v>
      </c>
      <c r="Q594"/>
    </row>
    <row r="595" spans="1:17">
      <c r="A595" s="151" t="s">
        <v>77</v>
      </c>
      <c r="B595">
        <v>1294</v>
      </c>
      <c r="C595">
        <v>22</v>
      </c>
      <c r="D595" s="151" t="s">
        <v>99</v>
      </c>
      <c r="E595" s="151" t="s">
        <v>440</v>
      </c>
      <c r="F595" s="74">
        <v>45483</v>
      </c>
      <c r="G595" s="83">
        <v>298.36</v>
      </c>
      <c r="H595" s="151" t="s">
        <v>108</v>
      </c>
      <c r="I595">
        <v>2024</v>
      </c>
      <c r="J595" s="151" t="s">
        <v>348</v>
      </c>
      <c r="K595" s="151" t="s">
        <v>335</v>
      </c>
      <c r="L595">
        <v>7</v>
      </c>
      <c r="M595" s="151" t="s">
        <v>118</v>
      </c>
      <c r="N595" s="83">
        <v>24570.98</v>
      </c>
      <c r="O595" s="83">
        <v>105215.41</v>
      </c>
      <c r="P595">
        <v>0.23352999999999999</v>
      </c>
      <c r="Q595"/>
    </row>
    <row r="596" spans="1:17">
      <c r="A596" s="151" t="s">
        <v>77</v>
      </c>
      <c r="B596">
        <v>1295</v>
      </c>
      <c r="C596">
        <v>31</v>
      </c>
      <c r="D596" s="151" t="s">
        <v>443</v>
      </c>
      <c r="E596" s="151" t="s">
        <v>440</v>
      </c>
      <c r="F596" s="74">
        <v>45484</v>
      </c>
      <c r="G596" s="83">
        <v>111.75</v>
      </c>
      <c r="H596" s="151" t="s">
        <v>108</v>
      </c>
      <c r="I596">
        <v>2024</v>
      </c>
      <c r="J596" s="151" t="s">
        <v>348</v>
      </c>
      <c r="K596" s="151" t="s">
        <v>335</v>
      </c>
      <c r="L596">
        <v>7</v>
      </c>
      <c r="M596" s="151" t="s">
        <v>119</v>
      </c>
      <c r="N596" s="83">
        <v>24570.98</v>
      </c>
      <c r="O596" s="83">
        <v>105215.41</v>
      </c>
      <c r="P596">
        <v>0.23352999999999999</v>
      </c>
      <c r="Q596"/>
    </row>
    <row r="597" spans="1:17">
      <c r="A597" s="151" t="s">
        <v>77</v>
      </c>
      <c r="B597">
        <v>1296</v>
      </c>
      <c r="C597">
        <v>31</v>
      </c>
      <c r="D597" s="151" t="s">
        <v>443</v>
      </c>
      <c r="E597" s="151" t="s">
        <v>440</v>
      </c>
      <c r="F597" s="74">
        <v>45483</v>
      </c>
      <c r="G597" s="83">
        <v>344</v>
      </c>
      <c r="H597" s="151" t="s">
        <v>108</v>
      </c>
      <c r="I597">
        <v>2024</v>
      </c>
      <c r="J597" s="151" t="s">
        <v>348</v>
      </c>
      <c r="K597" s="151" t="s">
        <v>335</v>
      </c>
      <c r="L597">
        <v>7</v>
      </c>
      <c r="M597" s="151" t="s">
        <v>118</v>
      </c>
      <c r="N597" s="83">
        <v>24570.98</v>
      </c>
      <c r="O597" s="83">
        <v>105215.41</v>
      </c>
      <c r="P597">
        <v>0.23352999999999999</v>
      </c>
      <c r="Q597"/>
    </row>
    <row r="598" spans="1:17">
      <c r="A598" s="151" t="s">
        <v>77</v>
      </c>
      <c r="B598">
        <v>1297</v>
      </c>
      <c r="C598">
        <v>7</v>
      </c>
      <c r="D598" s="151" t="s">
        <v>94</v>
      </c>
      <c r="E598" s="151" t="s">
        <v>440</v>
      </c>
      <c r="F598" s="74">
        <v>45484</v>
      </c>
      <c r="G598" s="83">
        <v>276.01</v>
      </c>
      <c r="H598" s="151" t="s">
        <v>108</v>
      </c>
      <c r="I598">
        <v>2024</v>
      </c>
      <c r="J598" s="151" t="s">
        <v>348</v>
      </c>
      <c r="K598" s="151" t="s">
        <v>335</v>
      </c>
      <c r="L598">
        <v>7</v>
      </c>
      <c r="M598" s="151" t="s">
        <v>119</v>
      </c>
      <c r="N598" s="83">
        <v>24570.98</v>
      </c>
      <c r="O598" s="83">
        <v>105215.41</v>
      </c>
      <c r="P598">
        <v>0.23352999999999999</v>
      </c>
      <c r="Q598"/>
    </row>
    <row r="599" spans="1:17">
      <c r="A599" s="151" t="s">
        <v>77</v>
      </c>
      <c r="B599">
        <v>1298</v>
      </c>
      <c r="C599">
        <v>31</v>
      </c>
      <c r="D599" s="151" t="s">
        <v>443</v>
      </c>
      <c r="E599" s="151" t="s">
        <v>440</v>
      </c>
      <c r="F599" s="74">
        <v>45485</v>
      </c>
      <c r="G599" s="83">
        <v>300.68</v>
      </c>
      <c r="H599" s="151" t="s">
        <v>108</v>
      </c>
      <c r="I599">
        <v>2024</v>
      </c>
      <c r="J599" s="151" t="s">
        <v>348</v>
      </c>
      <c r="K599" s="151" t="s">
        <v>335</v>
      </c>
      <c r="L599">
        <v>7</v>
      </c>
      <c r="M599" s="151" t="s">
        <v>120</v>
      </c>
      <c r="N599" s="83">
        <v>24570.98</v>
      </c>
      <c r="O599" s="83">
        <v>105215.41</v>
      </c>
      <c r="P599">
        <v>0.23352999999999999</v>
      </c>
      <c r="Q599"/>
    </row>
    <row r="600" spans="1:17">
      <c r="A600" s="151" t="s">
        <v>77</v>
      </c>
      <c r="B600">
        <v>1299</v>
      </c>
      <c r="C600">
        <v>7</v>
      </c>
      <c r="D600" s="151" t="s">
        <v>94</v>
      </c>
      <c r="E600" s="151" t="s">
        <v>440</v>
      </c>
      <c r="F600" s="74">
        <v>45485</v>
      </c>
      <c r="G600" s="83">
        <v>135.65</v>
      </c>
      <c r="H600" s="151" t="s">
        <v>108</v>
      </c>
      <c r="I600">
        <v>2024</v>
      </c>
      <c r="J600" s="151" t="s">
        <v>348</v>
      </c>
      <c r="K600" s="151" t="s">
        <v>335</v>
      </c>
      <c r="L600">
        <v>7</v>
      </c>
      <c r="M600" s="151" t="s">
        <v>120</v>
      </c>
      <c r="N600" s="83">
        <v>24570.98</v>
      </c>
      <c r="O600" s="83">
        <v>105215.41</v>
      </c>
      <c r="P600">
        <v>0.23352999999999999</v>
      </c>
      <c r="Q600"/>
    </row>
    <row r="601" spans="1:17">
      <c r="A601" s="151" t="s">
        <v>77</v>
      </c>
      <c r="B601">
        <v>1300</v>
      </c>
      <c r="C601">
        <v>207</v>
      </c>
      <c r="D601" s="151" t="s">
        <v>95</v>
      </c>
      <c r="E601" s="151" t="s">
        <v>440</v>
      </c>
      <c r="F601" s="74">
        <v>45484</v>
      </c>
      <c r="G601" s="83">
        <v>321.31</v>
      </c>
      <c r="H601" s="151" t="s">
        <v>108</v>
      </c>
      <c r="I601">
        <v>2024</v>
      </c>
      <c r="J601" s="151" t="s">
        <v>348</v>
      </c>
      <c r="K601" s="151" t="s">
        <v>335</v>
      </c>
      <c r="L601">
        <v>7</v>
      </c>
      <c r="M601" s="151" t="s">
        <v>119</v>
      </c>
      <c r="N601" s="83">
        <v>24570.98</v>
      </c>
      <c r="O601" s="83">
        <v>105215.41</v>
      </c>
      <c r="P601">
        <v>0.23352999999999999</v>
      </c>
      <c r="Q601"/>
    </row>
    <row r="602" spans="1:17">
      <c r="A602" s="151" t="s">
        <v>77</v>
      </c>
      <c r="B602">
        <v>1301</v>
      </c>
      <c r="C602">
        <v>43</v>
      </c>
      <c r="D602" s="151" t="s">
        <v>1278</v>
      </c>
      <c r="E602" s="151" t="s">
        <v>440</v>
      </c>
      <c r="F602" s="74">
        <v>45475</v>
      </c>
      <c r="G602" s="83">
        <v>3031.82</v>
      </c>
      <c r="H602" s="151" t="s">
        <v>108</v>
      </c>
      <c r="I602">
        <v>2024</v>
      </c>
      <c r="J602" s="151" t="s">
        <v>348</v>
      </c>
      <c r="K602" s="151" t="s">
        <v>335</v>
      </c>
      <c r="L602">
        <v>7</v>
      </c>
      <c r="M602" s="151" t="s">
        <v>178</v>
      </c>
      <c r="N602" s="83">
        <v>24570.98</v>
      </c>
      <c r="O602" s="83">
        <v>105215.41</v>
      </c>
      <c r="P602">
        <v>0.23352999999999999</v>
      </c>
      <c r="Q602"/>
    </row>
    <row r="603" spans="1:17">
      <c r="A603" s="151" t="s">
        <v>77</v>
      </c>
      <c r="B603">
        <v>1302</v>
      </c>
      <c r="C603">
        <v>15</v>
      </c>
      <c r="D603" s="151" t="s">
        <v>97</v>
      </c>
      <c r="E603" s="151" t="s">
        <v>440</v>
      </c>
      <c r="F603" s="74">
        <v>45485</v>
      </c>
      <c r="G603" s="83">
        <v>772.76</v>
      </c>
      <c r="H603" s="151" t="s">
        <v>108</v>
      </c>
      <c r="I603">
        <v>2024</v>
      </c>
      <c r="J603" s="151" t="s">
        <v>348</v>
      </c>
      <c r="K603" s="151" t="s">
        <v>335</v>
      </c>
      <c r="L603">
        <v>7</v>
      </c>
      <c r="M603" s="151" t="s">
        <v>120</v>
      </c>
      <c r="N603" s="83">
        <v>24570.98</v>
      </c>
      <c r="O603" s="83">
        <v>105215.41</v>
      </c>
      <c r="P603">
        <v>0.23352999999999999</v>
      </c>
      <c r="Q603"/>
    </row>
    <row r="604" spans="1:17">
      <c r="A604" s="151" t="s">
        <v>77</v>
      </c>
      <c r="B604">
        <v>1303</v>
      </c>
      <c r="C604">
        <v>8</v>
      </c>
      <c r="D604" s="151" t="s">
        <v>833</v>
      </c>
      <c r="E604" s="151" t="s">
        <v>440</v>
      </c>
      <c r="F604" s="74">
        <v>45484</v>
      </c>
      <c r="G604" s="83">
        <v>190</v>
      </c>
      <c r="H604" s="151" t="s">
        <v>108</v>
      </c>
      <c r="I604">
        <v>2024</v>
      </c>
      <c r="J604" s="151" t="s">
        <v>348</v>
      </c>
      <c r="K604" s="151" t="s">
        <v>335</v>
      </c>
      <c r="L604">
        <v>7</v>
      </c>
      <c r="M604" s="151" t="s">
        <v>119</v>
      </c>
      <c r="N604" s="83">
        <v>24570.98</v>
      </c>
      <c r="O604" s="83">
        <v>105215.41</v>
      </c>
      <c r="P604">
        <v>0.23352999999999999</v>
      </c>
      <c r="Q604"/>
    </row>
    <row r="605" spans="1:17">
      <c r="A605" s="151" t="s">
        <v>77</v>
      </c>
      <c r="B605">
        <v>1304</v>
      </c>
      <c r="C605">
        <v>7</v>
      </c>
      <c r="D605" s="151" t="s">
        <v>94</v>
      </c>
      <c r="E605" s="151" t="s">
        <v>440</v>
      </c>
      <c r="F605" s="74">
        <v>45490</v>
      </c>
      <c r="G605" s="83">
        <v>207.76</v>
      </c>
      <c r="H605" s="151" t="s">
        <v>108</v>
      </c>
      <c r="I605">
        <v>2024</v>
      </c>
      <c r="J605" s="151" t="s">
        <v>348</v>
      </c>
      <c r="K605" s="151" t="s">
        <v>335</v>
      </c>
      <c r="L605">
        <v>7</v>
      </c>
      <c r="M605" s="151" t="s">
        <v>125</v>
      </c>
      <c r="N605" s="83">
        <v>24570.98</v>
      </c>
      <c r="O605" s="83">
        <v>105215.41</v>
      </c>
      <c r="P605">
        <v>0.23352999999999999</v>
      </c>
      <c r="Q605"/>
    </row>
    <row r="606" spans="1:17">
      <c r="A606" s="151" t="s">
        <v>77</v>
      </c>
      <c r="B606">
        <v>1306</v>
      </c>
      <c r="C606">
        <v>15</v>
      </c>
      <c r="D606" s="151" t="s">
        <v>97</v>
      </c>
      <c r="E606" s="151" t="s">
        <v>440</v>
      </c>
      <c r="F606" s="74">
        <v>45490</v>
      </c>
      <c r="G606" s="83">
        <v>196.48</v>
      </c>
      <c r="H606" s="151" t="s">
        <v>108</v>
      </c>
      <c r="I606">
        <v>2024</v>
      </c>
      <c r="J606" s="151" t="s">
        <v>348</v>
      </c>
      <c r="K606" s="151" t="s">
        <v>335</v>
      </c>
      <c r="L606">
        <v>7</v>
      </c>
      <c r="M606" s="151" t="s">
        <v>125</v>
      </c>
      <c r="N606" s="83">
        <v>24570.98</v>
      </c>
      <c r="O606" s="83">
        <v>105215.41</v>
      </c>
      <c r="P606">
        <v>0.23352999999999999</v>
      </c>
      <c r="Q606"/>
    </row>
    <row r="607" spans="1:17">
      <c r="A607" s="151" t="s">
        <v>77</v>
      </c>
      <c r="B607">
        <v>1307</v>
      </c>
      <c r="C607">
        <v>31</v>
      </c>
      <c r="D607" s="151" t="s">
        <v>443</v>
      </c>
      <c r="E607" s="151" t="s">
        <v>440</v>
      </c>
      <c r="F607" s="74">
        <v>45490</v>
      </c>
      <c r="G607" s="83">
        <v>456.17</v>
      </c>
      <c r="H607" s="151" t="s">
        <v>108</v>
      </c>
      <c r="I607">
        <v>2024</v>
      </c>
      <c r="J607" s="151" t="s">
        <v>348</v>
      </c>
      <c r="K607" s="151" t="s">
        <v>335</v>
      </c>
      <c r="L607">
        <v>7</v>
      </c>
      <c r="M607" s="151" t="s">
        <v>125</v>
      </c>
      <c r="N607" s="83">
        <v>24570.98</v>
      </c>
      <c r="O607" s="83">
        <v>105215.41</v>
      </c>
      <c r="P607">
        <v>0.23352999999999999</v>
      </c>
      <c r="Q607"/>
    </row>
    <row r="608" spans="1:17">
      <c r="A608" s="151" t="s">
        <v>77</v>
      </c>
      <c r="B608">
        <v>1308</v>
      </c>
      <c r="C608">
        <v>31</v>
      </c>
      <c r="D608" s="151" t="s">
        <v>443</v>
      </c>
      <c r="E608" s="151" t="s">
        <v>440</v>
      </c>
      <c r="F608" s="74">
        <v>45490</v>
      </c>
      <c r="G608" s="83">
        <v>7.8</v>
      </c>
      <c r="H608" s="151" t="s">
        <v>108</v>
      </c>
      <c r="I608">
        <v>2024</v>
      </c>
      <c r="J608" s="151" t="s">
        <v>348</v>
      </c>
      <c r="K608" s="151" t="s">
        <v>335</v>
      </c>
      <c r="L608">
        <v>7</v>
      </c>
      <c r="M608" s="151" t="s">
        <v>125</v>
      </c>
      <c r="N608" s="83">
        <v>24570.98</v>
      </c>
      <c r="O608" s="83">
        <v>105215.41</v>
      </c>
      <c r="P608">
        <v>0.23352999999999999</v>
      </c>
      <c r="Q608"/>
    </row>
    <row r="609" spans="1:17">
      <c r="A609" s="151" t="s">
        <v>77</v>
      </c>
      <c r="B609">
        <v>1309</v>
      </c>
      <c r="C609">
        <v>31</v>
      </c>
      <c r="D609" s="151" t="s">
        <v>443</v>
      </c>
      <c r="E609" s="151" t="s">
        <v>440</v>
      </c>
      <c r="F609" s="74">
        <v>45491</v>
      </c>
      <c r="G609" s="83">
        <v>56.4</v>
      </c>
      <c r="H609" s="151" t="s">
        <v>108</v>
      </c>
      <c r="I609">
        <v>2024</v>
      </c>
      <c r="J609" s="151" t="s">
        <v>348</v>
      </c>
      <c r="K609" s="151" t="s">
        <v>335</v>
      </c>
      <c r="L609">
        <v>7</v>
      </c>
      <c r="M609" s="151" t="s">
        <v>182</v>
      </c>
      <c r="N609" s="83">
        <v>24570.98</v>
      </c>
      <c r="O609" s="83">
        <v>105215.41</v>
      </c>
      <c r="P609">
        <v>0.23352999999999999</v>
      </c>
      <c r="Q609"/>
    </row>
    <row r="610" spans="1:17">
      <c r="A610" s="151" t="s">
        <v>77</v>
      </c>
      <c r="B610">
        <v>1311</v>
      </c>
      <c r="C610">
        <v>31</v>
      </c>
      <c r="D610" s="151" t="s">
        <v>443</v>
      </c>
      <c r="E610" s="151" t="s">
        <v>440</v>
      </c>
      <c r="F610" s="74">
        <v>45489</v>
      </c>
      <c r="G610" s="83">
        <v>80.569999999999993</v>
      </c>
      <c r="H610" s="151" t="s">
        <v>108</v>
      </c>
      <c r="I610">
        <v>2024</v>
      </c>
      <c r="J610" s="151" t="s">
        <v>348</v>
      </c>
      <c r="K610" s="151" t="s">
        <v>335</v>
      </c>
      <c r="L610">
        <v>7</v>
      </c>
      <c r="M610" s="151" t="s">
        <v>124</v>
      </c>
      <c r="N610" s="83">
        <v>24570.98</v>
      </c>
      <c r="O610" s="83">
        <v>105215.41</v>
      </c>
      <c r="P610">
        <v>0.23352999999999999</v>
      </c>
      <c r="Q610"/>
    </row>
    <row r="611" spans="1:17">
      <c r="A611" s="151" t="s">
        <v>77</v>
      </c>
      <c r="B611">
        <v>1312</v>
      </c>
      <c r="C611">
        <v>193</v>
      </c>
      <c r="D611" s="151" t="s">
        <v>446</v>
      </c>
      <c r="E611" s="151" t="s">
        <v>440</v>
      </c>
      <c r="F611" s="74">
        <v>45491</v>
      </c>
      <c r="G611" s="83">
        <v>301.38</v>
      </c>
      <c r="H611" s="151" t="s">
        <v>108</v>
      </c>
      <c r="I611">
        <v>2024</v>
      </c>
      <c r="J611" s="151" t="s">
        <v>348</v>
      </c>
      <c r="K611" s="151" t="s">
        <v>335</v>
      </c>
      <c r="L611">
        <v>7</v>
      </c>
      <c r="M611" s="151" t="s">
        <v>182</v>
      </c>
      <c r="N611" s="83">
        <v>24570.98</v>
      </c>
      <c r="O611" s="83">
        <v>105215.41</v>
      </c>
      <c r="P611">
        <v>0.23352999999999999</v>
      </c>
      <c r="Q611"/>
    </row>
    <row r="612" spans="1:17">
      <c r="A612" s="151" t="s">
        <v>77</v>
      </c>
      <c r="B612">
        <v>1313</v>
      </c>
      <c r="C612">
        <v>19</v>
      </c>
      <c r="D612" s="151" t="s">
        <v>98</v>
      </c>
      <c r="E612" s="151" t="s">
        <v>440</v>
      </c>
      <c r="F612" s="74">
        <v>45490</v>
      </c>
      <c r="G612" s="83">
        <v>463.66</v>
      </c>
      <c r="H612" s="151" t="s">
        <v>108</v>
      </c>
      <c r="I612">
        <v>2024</v>
      </c>
      <c r="J612" s="151" t="s">
        <v>348</v>
      </c>
      <c r="K612" s="151" t="s">
        <v>335</v>
      </c>
      <c r="L612">
        <v>7</v>
      </c>
      <c r="M612" s="151" t="s">
        <v>125</v>
      </c>
      <c r="N612" s="83">
        <v>24570.98</v>
      </c>
      <c r="O612" s="83">
        <v>105215.41</v>
      </c>
      <c r="P612">
        <v>0.23352999999999999</v>
      </c>
      <c r="Q612"/>
    </row>
    <row r="613" spans="1:17">
      <c r="A613" s="151" t="s">
        <v>77</v>
      </c>
      <c r="B613">
        <v>1314</v>
      </c>
      <c r="C613">
        <v>19</v>
      </c>
      <c r="D613" s="151" t="s">
        <v>98</v>
      </c>
      <c r="E613" s="151" t="s">
        <v>440</v>
      </c>
      <c r="F613" s="74">
        <v>45493</v>
      </c>
      <c r="G613" s="83">
        <v>132.28</v>
      </c>
      <c r="H613" s="151" t="s">
        <v>108</v>
      </c>
      <c r="I613">
        <v>2024</v>
      </c>
      <c r="J613" s="151" t="s">
        <v>348</v>
      </c>
      <c r="K613" s="151" t="s">
        <v>335</v>
      </c>
      <c r="L613">
        <v>7</v>
      </c>
      <c r="M613" s="151" t="s">
        <v>184</v>
      </c>
      <c r="N613" s="83">
        <v>24570.98</v>
      </c>
      <c r="O613" s="83">
        <v>105215.41</v>
      </c>
      <c r="P613">
        <v>0.23352999999999999</v>
      </c>
      <c r="Q613"/>
    </row>
    <row r="614" spans="1:17">
      <c r="A614" s="151" t="s">
        <v>77</v>
      </c>
      <c r="B614">
        <v>1315</v>
      </c>
      <c r="C614">
        <v>15</v>
      </c>
      <c r="D614" s="151" t="s">
        <v>97</v>
      </c>
      <c r="E614" s="151" t="s">
        <v>440</v>
      </c>
      <c r="F614" s="74">
        <v>45496</v>
      </c>
      <c r="G614" s="83">
        <v>135.46</v>
      </c>
      <c r="H614" s="151" t="s">
        <v>108</v>
      </c>
      <c r="I614">
        <v>2024</v>
      </c>
      <c r="J614" s="151" t="s">
        <v>348</v>
      </c>
      <c r="K614" s="151" t="s">
        <v>335</v>
      </c>
      <c r="L614">
        <v>7</v>
      </c>
      <c r="M614" s="151" t="s">
        <v>127</v>
      </c>
      <c r="N614" s="83">
        <v>24570.98</v>
      </c>
      <c r="O614" s="83">
        <v>105215.41</v>
      </c>
      <c r="P614">
        <v>0.23352999999999999</v>
      </c>
      <c r="Q614"/>
    </row>
    <row r="615" spans="1:17">
      <c r="A615" s="151" t="s">
        <v>77</v>
      </c>
      <c r="B615">
        <v>1316</v>
      </c>
      <c r="C615">
        <v>4</v>
      </c>
      <c r="D615" s="151" t="s">
        <v>444</v>
      </c>
      <c r="E615" s="151" t="s">
        <v>440</v>
      </c>
      <c r="F615" s="74">
        <v>45496</v>
      </c>
      <c r="G615" s="83">
        <v>185.2</v>
      </c>
      <c r="H615" s="151" t="s">
        <v>108</v>
      </c>
      <c r="I615">
        <v>2024</v>
      </c>
      <c r="J615" s="151" t="s">
        <v>348</v>
      </c>
      <c r="K615" s="151" t="s">
        <v>335</v>
      </c>
      <c r="L615">
        <v>7</v>
      </c>
      <c r="M615" s="151" t="s">
        <v>127</v>
      </c>
      <c r="N615" s="83">
        <v>24570.98</v>
      </c>
      <c r="O615" s="83">
        <v>105215.41</v>
      </c>
      <c r="P615">
        <v>0.23352999999999999</v>
      </c>
      <c r="Q615"/>
    </row>
    <row r="616" spans="1:17">
      <c r="A616" s="151" t="s">
        <v>77</v>
      </c>
      <c r="B616">
        <v>1317</v>
      </c>
      <c r="C616">
        <v>7</v>
      </c>
      <c r="D616" s="151" t="s">
        <v>94</v>
      </c>
      <c r="E616" s="151" t="s">
        <v>440</v>
      </c>
      <c r="F616" s="74">
        <v>45496</v>
      </c>
      <c r="G616" s="83">
        <v>129.19</v>
      </c>
      <c r="H616" s="151" t="s">
        <v>108</v>
      </c>
      <c r="I616">
        <v>2024</v>
      </c>
      <c r="J616" s="151" t="s">
        <v>348</v>
      </c>
      <c r="K616" s="151" t="s">
        <v>335</v>
      </c>
      <c r="L616">
        <v>7</v>
      </c>
      <c r="M616" s="151" t="s">
        <v>127</v>
      </c>
      <c r="N616" s="83">
        <v>24570.98</v>
      </c>
      <c r="O616" s="83">
        <v>105215.41</v>
      </c>
      <c r="P616">
        <v>0.23352999999999999</v>
      </c>
      <c r="Q616"/>
    </row>
    <row r="617" spans="1:17">
      <c r="A617" s="151" t="s">
        <v>77</v>
      </c>
      <c r="B617">
        <v>1318</v>
      </c>
      <c r="C617">
        <v>207</v>
      </c>
      <c r="D617" s="151" t="s">
        <v>95</v>
      </c>
      <c r="E617" s="151" t="s">
        <v>440</v>
      </c>
      <c r="F617" s="74">
        <v>45497</v>
      </c>
      <c r="G617" s="83">
        <v>383.31</v>
      </c>
      <c r="H617" s="151" t="s">
        <v>108</v>
      </c>
      <c r="I617">
        <v>2024</v>
      </c>
      <c r="J617" s="151" t="s">
        <v>348</v>
      </c>
      <c r="K617" s="151" t="s">
        <v>335</v>
      </c>
      <c r="L617">
        <v>7</v>
      </c>
      <c r="M617" s="151" t="s">
        <v>128</v>
      </c>
      <c r="N617" s="83">
        <v>24570.98</v>
      </c>
      <c r="O617" s="83">
        <v>105215.41</v>
      </c>
      <c r="P617">
        <v>0.23352999999999999</v>
      </c>
      <c r="Q617"/>
    </row>
    <row r="618" spans="1:17">
      <c r="A618" s="151" t="s">
        <v>77</v>
      </c>
      <c r="B618">
        <v>1319</v>
      </c>
      <c r="C618">
        <v>31</v>
      </c>
      <c r="D618" s="151" t="s">
        <v>443</v>
      </c>
      <c r="E618" s="151" t="s">
        <v>440</v>
      </c>
      <c r="F618" s="74">
        <v>45498</v>
      </c>
      <c r="G618" s="83">
        <v>168.42</v>
      </c>
      <c r="H618" s="151" t="s">
        <v>108</v>
      </c>
      <c r="I618">
        <v>2024</v>
      </c>
      <c r="J618" s="151" t="s">
        <v>348</v>
      </c>
      <c r="K618" s="151" t="s">
        <v>335</v>
      </c>
      <c r="L618">
        <v>7</v>
      </c>
      <c r="M618" s="151" t="s">
        <v>129</v>
      </c>
      <c r="N618" s="83">
        <v>24570.98</v>
      </c>
      <c r="O618" s="83">
        <v>105215.41</v>
      </c>
      <c r="P618">
        <v>0.23352999999999999</v>
      </c>
      <c r="Q618"/>
    </row>
    <row r="619" spans="1:17">
      <c r="A619" s="151" t="s">
        <v>77</v>
      </c>
      <c r="B619">
        <v>1321</v>
      </c>
      <c r="C619">
        <v>15</v>
      </c>
      <c r="D619" s="151" t="s">
        <v>97</v>
      </c>
      <c r="E619" s="151" t="s">
        <v>440</v>
      </c>
      <c r="F619" s="74">
        <v>45498</v>
      </c>
      <c r="G619" s="83">
        <v>360.98</v>
      </c>
      <c r="H619" s="151" t="s">
        <v>108</v>
      </c>
      <c r="I619">
        <v>2024</v>
      </c>
      <c r="J619" s="151" t="s">
        <v>348</v>
      </c>
      <c r="K619" s="151" t="s">
        <v>335</v>
      </c>
      <c r="L619">
        <v>7</v>
      </c>
      <c r="M619" s="151" t="s">
        <v>129</v>
      </c>
      <c r="N619" s="83">
        <v>24570.98</v>
      </c>
      <c r="O619" s="83">
        <v>105215.41</v>
      </c>
      <c r="P619">
        <v>0.23352999999999999</v>
      </c>
      <c r="Q619"/>
    </row>
    <row r="620" spans="1:17">
      <c r="A620" s="151" t="s">
        <v>77</v>
      </c>
      <c r="B620">
        <v>1322</v>
      </c>
      <c r="C620">
        <v>19</v>
      </c>
      <c r="D620" s="151" t="s">
        <v>98</v>
      </c>
      <c r="E620" s="151" t="s">
        <v>440</v>
      </c>
      <c r="F620" s="74">
        <v>45498</v>
      </c>
      <c r="G620" s="83">
        <v>283.67</v>
      </c>
      <c r="H620" s="151" t="s">
        <v>108</v>
      </c>
      <c r="I620">
        <v>2024</v>
      </c>
      <c r="J620" s="151" t="s">
        <v>348</v>
      </c>
      <c r="K620" s="151" t="s">
        <v>335</v>
      </c>
      <c r="L620">
        <v>7</v>
      </c>
      <c r="M620" s="151" t="s">
        <v>129</v>
      </c>
      <c r="N620" s="83">
        <v>24570.98</v>
      </c>
      <c r="O620" s="83">
        <v>105215.41</v>
      </c>
      <c r="P620">
        <v>0.23352999999999999</v>
      </c>
      <c r="Q620"/>
    </row>
    <row r="621" spans="1:17">
      <c r="A621" s="151" t="s">
        <v>77</v>
      </c>
      <c r="B621">
        <v>1323</v>
      </c>
      <c r="C621">
        <v>9</v>
      </c>
      <c r="D621" s="151" t="s">
        <v>838</v>
      </c>
      <c r="E621" s="151" t="s">
        <v>440</v>
      </c>
      <c r="F621" s="74">
        <v>45490</v>
      </c>
      <c r="G621" s="83">
        <v>391.14</v>
      </c>
      <c r="H621" s="151" t="s">
        <v>108</v>
      </c>
      <c r="I621">
        <v>2024</v>
      </c>
      <c r="J621" s="151" t="s">
        <v>348</v>
      </c>
      <c r="K621" s="151" t="s">
        <v>335</v>
      </c>
      <c r="L621">
        <v>7</v>
      </c>
      <c r="M621" s="151" t="s">
        <v>125</v>
      </c>
      <c r="N621" s="83">
        <v>24570.98</v>
      </c>
      <c r="O621" s="83">
        <v>105215.41</v>
      </c>
      <c r="P621">
        <v>0.23352999999999999</v>
      </c>
      <c r="Q621"/>
    </row>
    <row r="622" spans="1:17">
      <c r="A622" s="151" t="s">
        <v>77</v>
      </c>
      <c r="B622">
        <v>1324</v>
      </c>
      <c r="C622">
        <v>31</v>
      </c>
      <c r="D622" s="151" t="s">
        <v>443</v>
      </c>
      <c r="E622" s="151" t="s">
        <v>440</v>
      </c>
      <c r="F622" s="74">
        <v>45499</v>
      </c>
      <c r="G622" s="83">
        <v>56.4</v>
      </c>
      <c r="H622" s="151" t="s">
        <v>108</v>
      </c>
      <c r="I622">
        <v>2024</v>
      </c>
      <c r="J622" s="151" t="s">
        <v>348</v>
      </c>
      <c r="K622" s="151" t="s">
        <v>335</v>
      </c>
      <c r="L622">
        <v>7</v>
      </c>
      <c r="M622" s="151" t="s">
        <v>130</v>
      </c>
      <c r="N622" s="83">
        <v>24570.98</v>
      </c>
      <c r="O622" s="83">
        <v>105215.41</v>
      </c>
      <c r="P622">
        <v>0.23352999999999999</v>
      </c>
      <c r="Q622"/>
    </row>
    <row r="623" spans="1:17">
      <c r="A623" s="151" t="s">
        <v>77</v>
      </c>
      <c r="B623">
        <v>1325</v>
      </c>
      <c r="C623">
        <v>19</v>
      </c>
      <c r="D623" s="151" t="s">
        <v>98</v>
      </c>
      <c r="E623" s="151" t="s">
        <v>440</v>
      </c>
      <c r="F623" s="74">
        <v>45499</v>
      </c>
      <c r="G623" s="83">
        <v>159.4</v>
      </c>
      <c r="H623" s="151" t="s">
        <v>108</v>
      </c>
      <c r="I623">
        <v>2024</v>
      </c>
      <c r="J623" s="151" t="s">
        <v>348</v>
      </c>
      <c r="K623" s="151" t="s">
        <v>335</v>
      </c>
      <c r="L623">
        <v>7</v>
      </c>
      <c r="M623" s="151" t="s">
        <v>130</v>
      </c>
      <c r="N623" s="83">
        <v>24570.98</v>
      </c>
      <c r="O623" s="83">
        <v>105215.41</v>
      </c>
      <c r="P623">
        <v>0.23352999999999999</v>
      </c>
      <c r="Q623"/>
    </row>
    <row r="624" spans="1:17">
      <c r="A624" s="151" t="s">
        <v>77</v>
      </c>
      <c r="B624">
        <v>1326</v>
      </c>
      <c r="C624">
        <v>19</v>
      </c>
      <c r="D624" s="151" t="s">
        <v>98</v>
      </c>
      <c r="E624" s="151" t="s">
        <v>440</v>
      </c>
      <c r="F624" s="74">
        <v>45502</v>
      </c>
      <c r="G624" s="83">
        <v>209.55</v>
      </c>
      <c r="H624" s="151" t="s">
        <v>108</v>
      </c>
      <c r="I624">
        <v>2024</v>
      </c>
      <c r="J624" s="151" t="s">
        <v>348</v>
      </c>
      <c r="K624" s="151" t="s">
        <v>335</v>
      </c>
      <c r="L624">
        <v>7</v>
      </c>
      <c r="M624" s="151" t="s">
        <v>131</v>
      </c>
      <c r="N624" s="83">
        <v>24570.98</v>
      </c>
      <c r="O624" s="83">
        <v>105215.41</v>
      </c>
      <c r="P624">
        <v>0.23352999999999999</v>
      </c>
      <c r="Q624"/>
    </row>
    <row r="625" spans="1:17">
      <c r="A625" s="151" t="s">
        <v>77</v>
      </c>
      <c r="B625">
        <v>1327</v>
      </c>
      <c r="C625">
        <v>31</v>
      </c>
      <c r="D625" s="151" t="s">
        <v>443</v>
      </c>
      <c r="E625" s="151" t="s">
        <v>440</v>
      </c>
      <c r="F625" s="74">
        <v>45502</v>
      </c>
      <c r="G625" s="83">
        <v>187.91</v>
      </c>
      <c r="H625" s="151" t="s">
        <v>108</v>
      </c>
      <c r="I625">
        <v>2024</v>
      </c>
      <c r="J625" s="151" t="s">
        <v>348</v>
      </c>
      <c r="K625" s="151" t="s">
        <v>335</v>
      </c>
      <c r="L625">
        <v>7</v>
      </c>
      <c r="M625" s="151" t="s">
        <v>131</v>
      </c>
      <c r="N625" s="83">
        <v>24570.98</v>
      </c>
      <c r="O625" s="83">
        <v>105215.41</v>
      </c>
      <c r="P625">
        <v>0.23352999999999999</v>
      </c>
      <c r="Q625"/>
    </row>
    <row r="626" spans="1:17">
      <c r="A626" s="151" t="s">
        <v>77</v>
      </c>
      <c r="B626">
        <v>1328</v>
      </c>
      <c r="C626">
        <v>31</v>
      </c>
      <c r="D626" s="151" t="s">
        <v>443</v>
      </c>
      <c r="E626" s="151" t="s">
        <v>440</v>
      </c>
      <c r="F626" s="74">
        <v>45500</v>
      </c>
      <c r="G626" s="83">
        <v>126</v>
      </c>
      <c r="H626" s="151" t="s">
        <v>108</v>
      </c>
      <c r="I626">
        <v>2024</v>
      </c>
      <c r="J626" s="151" t="s">
        <v>348</v>
      </c>
      <c r="K626" s="151" t="s">
        <v>335</v>
      </c>
      <c r="L626">
        <v>7</v>
      </c>
      <c r="M626" s="151" t="s">
        <v>229</v>
      </c>
      <c r="N626" s="83">
        <v>24570.98</v>
      </c>
      <c r="O626" s="83">
        <v>105215.41</v>
      </c>
      <c r="P626">
        <v>0.23352999999999999</v>
      </c>
      <c r="Q626"/>
    </row>
    <row r="627" spans="1:17">
      <c r="A627" s="151" t="s">
        <v>77</v>
      </c>
      <c r="B627">
        <v>1329</v>
      </c>
      <c r="C627">
        <v>15</v>
      </c>
      <c r="D627" s="151" t="s">
        <v>97</v>
      </c>
      <c r="E627" s="151" t="s">
        <v>440</v>
      </c>
      <c r="F627" s="74">
        <v>45503</v>
      </c>
      <c r="G627" s="83">
        <v>335.6</v>
      </c>
      <c r="H627" s="151" t="s">
        <v>108</v>
      </c>
      <c r="I627">
        <v>2024</v>
      </c>
      <c r="J627" s="151" t="s">
        <v>348</v>
      </c>
      <c r="K627" s="151" t="s">
        <v>335</v>
      </c>
      <c r="L627">
        <v>7</v>
      </c>
      <c r="M627" s="151" t="s">
        <v>132</v>
      </c>
      <c r="N627" s="83">
        <v>24570.98</v>
      </c>
      <c r="O627" s="83">
        <v>105215.41</v>
      </c>
      <c r="P627">
        <v>0.23352999999999999</v>
      </c>
      <c r="Q627"/>
    </row>
    <row r="628" spans="1:17">
      <c r="A628" s="151" t="s">
        <v>77</v>
      </c>
      <c r="B628">
        <v>1330</v>
      </c>
      <c r="C628">
        <v>31</v>
      </c>
      <c r="D628" s="151" t="s">
        <v>443</v>
      </c>
      <c r="E628" s="151" t="s">
        <v>440</v>
      </c>
      <c r="F628" s="74">
        <v>45503</v>
      </c>
      <c r="G628" s="83">
        <v>85.75</v>
      </c>
      <c r="H628" s="151" t="s">
        <v>108</v>
      </c>
      <c r="I628">
        <v>2024</v>
      </c>
      <c r="J628" s="151" t="s">
        <v>348</v>
      </c>
      <c r="K628" s="151" t="s">
        <v>335</v>
      </c>
      <c r="L628">
        <v>7</v>
      </c>
      <c r="M628" s="151" t="s">
        <v>132</v>
      </c>
      <c r="N628" s="83">
        <v>24570.98</v>
      </c>
      <c r="O628" s="83">
        <v>105215.41</v>
      </c>
      <c r="P628">
        <v>0.23352999999999999</v>
      </c>
      <c r="Q628"/>
    </row>
    <row r="629" spans="1:17">
      <c r="A629" s="151" t="s">
        <v>77</v>
      </c>
      <c r="B629">
        <v>1331</v>
      </c>
      <c r="C629">
        <v>208</v>
      </c>
      <c r="D629" s="151" t="s">
        <v>1281</v>
      </c>
      <c r="E629" s="151" t="s">
        <v>440</v>
      </c>
      <c r="F629" s="74">
        <v>45496</v>
      </c>
      <c r="G629" s="83">
        <v>2320</v>
      </c>
      <c r="H629" s="151" t="s">
        <v>108</v>
      </c>
      <c r="I629">
        <v>2024</v>
      </c>
      <c r="J629" s="151" t="s">
        <v>348</v>
      </c>
      <c r="K629" s="151" t="s">
        <v>335</v>
      </c>
      <c r="L629">
        <v>7</v>
      </c>
      <c r="M629" s="151" t="s">
        <v>127</v>
      </c>
      <c r="N629" s="83">
        <v>24570.98</v>
      </c>
      <c r="O629" s="83">
        <v>105215.41</v>
      </c>
      <c r="P629">
        <v>0.23352999999999999</v>
      </c>
      <c r="Q629"/>
    </row>
    <row r="630" spans="1:17">
      <c r="A630" s="151" t="s">
        <v>77</v>
      </c>
      <c r="B630">
        <v>1332</v>
      </c>
      <c r="C630">
        <v>206</v>
      </c>
      <c r="D630" s="151" t="s">
        <v>1280</v>
      </c>
      <c r="E630" s="151" t="s">
        <v>440</v>
      </c>
      <c r="F630" s="74">
        <v>45503</v>
      </c>
      <c r="G630" s="83">
        <v>85.5</v>
      </c>
      <c r="H630" s="151" t="s">
        <v>108</v>
      </c>
      <c r="I630">
        <v>2024</v>
      </c>
      <c r="J630" s="151" t="s">
        <v>348</v>
      </c>
      <c r="K630" s="151" t="s">
        <v>335</v>
      </c>
      <c r="L630">
        <v>7</v>
      </c>
      <c r="M630" s="151" t="s">
        <v>132</v>
      </c>
      <c r="N630" s="83">
        <v>24570.98</v>
      </c>
      <c r="O630" s="83">
        <v>105215.41</v>
      </c>
      <c r="P630">
        <v>0.23352999999999999</v>
      </c>
      <c r="Q630"/>
    </row>
    <row r="631" spans="1:17">
      <c r="A631" s="151" t="s">
        <v>77</v>
      </c>
      <c r="B631">
        <v>1333</v>
      </c>
      <c r="C631">
        <v>7</v>
      </c>
      <c r="D631" s="151" t="s">
        <v>94</v>
      </c>
      <c r="E631" s="151" t="s">
        <v>440</v>
      </c>
      <c r="F631" s="74">
        <v>45505</v>
      </c>
      <c r="G631" s="83">
        <v>369.97</v>
      </c>
      <c r="H631" s="151" t="s">
        <v>108</v>
      </c>
      <c r="I631">
        <v>2024</v>
      </c>
      <c r="J631" s="151" t="s">
        <v>349</v>
      </c>
      <c r="K631" s="151" t="s">
        <v>17</v>
      </c>
      <c r="L631">
        <v>8</v>
      </c>
      <c r="M631" s="151" t="s">
        <v>134</v>
      </c>
      <c r="N631" s="83">
        <v>14737.33</v>
      </c>
      <c r="O631" s="83">
        <v>30263.67</v>
      </c>
      <c r="P631">
        <v>0.48696400000000001</v>
      </c>
      <c r="Q631"/>
    </row>
    <row r="632" spans="1:17">
      <c r="A632" s="151" t="s">
        <v>77</v>
      </c>
      <c r="B632">
        <v>1334</v>
      </c>
      <c r="C632">
        <v>31</v>
      </c>
      <c r="D632" s="151" t="s">
        <v>443</v>
      </c>
      <c r="E632" s="151" t="s">
        <v>440</v>
      </c>
      <c r="F632" s="74">
        <v>45505</v>
      </c>
      <c r="G632" s="83">
        <v>85.2</v>
      </c>
      <c r="H632" s="151" t="s">
        <v>108</v>
      </c>
      <c r="I632">
        <v>2024</v>
      </c>
      <c r="J632" s="151" t="s">
        <v>349</v>
      </c>
      <c r="K632" s="151" t="s">
        <v>17</v>
      </c>
      <c r="L632">
        <v>8</v>
      </c>
      <c r="M632" s="151" t="s">
        <v>134</v>
      </c>
      <c r="N632" s="83">
        <v>14737.33</v>
      </c>
      <c r="O632" s="83">
        <v>30263.67</v>
      </c>
      <c r="P632">
        <v>0.48696400000000001</v>
      </c>
      <c r="Q632"/>
    </row>
    <row r="633" spans="1:17">
      <c r="A633" s="151" t="s">
        <v>77</v>
      </c>
      <c r="B633">
        <v>1336</v>
      </c>
      <c r="C633">
        <v>19</v>
      </c>
      <c r="D633" s="151" t="s">
        <v>98</v>
      </c>
      <c r="E633" s="151" t="s">
        <v>440</v>
      </c>
      <c r="F633" s="74">
        <v>45505</v>
      </c>
      <c r="G633" s="83">
        <v>427.76</v>
      </c>
      <c r="H633" s="151" t="s">
        <v>108</v>
      </c>
      <c r="I633">
        <v>2024</v>
      </c>
      <c r="J633" s="151" t="s">
        <v>349</v>
      </c>
      <c r="K633" s="151" t="s">
        <v>17</v>
      </c>
      <c r="L633">
        <v>8</v>
      </c>
      <c r="M633" s="151" t="s">
        <v>134</v>
      </c>
      <c r="N633" s="83">
        <v>14737.33</v>
      </c>
      <c r="O633" s="83">
        <v>30263.67</v>
      </c>
      <c r="P633">
        <v>0.48696400000000001</v>
      </c>
      <c r="Q633"/>
    </row>
    <row r="634" spans="1:17">
      <c r="A634" s="151" t="s">
        <v>77</v>
      </c>
      <c r="B634">
        <v>1337</v>
      </c>
      <c r="C634">
        <v>19</v>
      </c>
      <c r="D634" s="151" t="s">
        <v>98</v>
      </c>
      <c r="E634" s="151" t="s">
        <v>440</v>
      </c>
      <c r="F634" s="74">
        <v>45506</v>
      </c>
      <c r="G634" s="83">
        <v>214.33</v>
      </c>
      <c r="H634" s="151" t="s">
        <v>108</v>
      </c>
      <c r="I634">
        <v>2024</v>
      </c>
      <c r="J634" s="151" t="s">
        <v>349</v>
      </c>
      <c r="K634" s="151" t="s">
        <v>17</v>
      </c>
      <c r="L634">
        <v>8</v>
      </c>
      <c r="M634" s="151" t="s">
        <v>135</v>
      </c>
      <c r="N634" s="83">
        <v>14737.33</v>
      </c>
      <c r="O634" s="83">
        <v>30263.67</v>
      </c>
      <c r="P634">
        <v>0.48696400000000001</v>
      </c>
      <c r="Q634"/>
    </row>
    <row r="635" spans="1:17">
      <c r="A635" s="151" t="s">
        <v>77</v>
      </c>
      <c r="B635">
        <v>1340</v>
      </c>
      <c r="C635">
        <v>19</v>
      </c>
      <c r="D635" s="151" t="s">
        <v>98</v>
      </c>
      <c r="E635" s="151" t="s">
        <v>440</v>
      </c>
      <c r="F635" s="74">
        <v>45507</v>
      </c>
      <c r="G635" s="83">
        <v>241.04</v>
      </c>
      <c r="H635" s="151" t="s">
        <v>108</v>
      </c>
      <c r="I635">
        <v>2024</v>
      </c>
      <c r="J635" s="151" t="s">
        <v>349</v>
      </c>
      <c r="K635" s="151" t="s">
        <v>17</v>
      </c>
      <c r="L635">
        <v>8</v>
      </c>
      <c r="M635" s="151" t="s">
        <v>136</v>
      </c>
      <c r="N635" s="83">
        <v>14737.33</v>
      </c>
      <c r="O635" s="83">
        <v>30263.67</v>
      </c>
      <c r="P635">
        <v>0.48696400000000001</v>
      </c>
      <c r="Q635"/>
    </row>
    <row r="636" spans="1:17">
      <c r="A636" s="151" t="s">
        <v>77</v>
      </c>
      <c r="B636">
        <v>1341</v>
      </c>
      <c r="C636">
        <v>31</v>
      </c>
      <c r="D636" s="151" t="s">
        <v>443</v>
      </c>
      <c r="E636" s="151" t="s">
        <v>440</v>
      </c>
      <c r="F636" s="74">
        <v>45507</v>
      </c>
      <c r="G636" s="83">
        <v>348.9</v>
      </c>
      <c r="H636" s="151" t="s">
        <v>108</v>
      </c>
      <c r="I636">
        <v>2024</v>
      </c>
      <c r="J636" s="151" t="s">
        <v>349</v>
      </c>
      <c r="K636" s="151" t="s">
        <v>17</v>
      </c>
      <c r="L636">
        <v>8</v>
      </c>
      <c r="M636" s="151" t="s">
        <v>136</v>
      </c>
      <c r="N636" s="83">
        <v>14737.33</v>
      </c>
      <c r="O636" s="83">
        <v>30263.67</v>
      </c>
      <c r="P636">
        <v>0.48696400000000001</v>
      </c>
      <c r="Q636"/>
    </row>
    <row r="637" spans="1:17">
      <c r="A637" s="151" t="s">
        <v>77</v>
      </c>
      <c r="B637">
        <v>1342</v>
      </c>
      <c r="C637">
        <v>31</v>
      </c>
      <c r="D637" s="151" t="s">
        <v>443</v>
      </c>
      <c r="E637" s="151" t="s">
        <v>440</v>
      </c>
      <c r="F637" s="74">
        <v>45510</v>
      </c>
      <c r="G637" s="83">
        <v>99.75</v>
      </c>
      <c r="H637" s="151" t="s">
        <v>108</v>
      </c>
      <c r="I637">
        <v>2024</v>
      </c>
      <c r="J637" s="151" t="s">
        <v>349</v>
      </c>
      <c r="K637" s="151" t="s">
        <v>17</v>
      </c>
      <c r="L637">
        <v>8</v>
      </c>
      <c r="M637" s="151" t="s">
        <v>138</v>
      </c>
      <c r="N637" s="83">
        <v>14737.33</v>
      </c>
      <c r="O637" s="83">
        <v>30263.67</v>
      </c>
      <c r="P637">
        <v>0.48696400000000001</v>
      </c>
      <c r="Q637"/>
    </row>
    <row r="638" spans="1:17">
      <c r="A638" s="151" t="s">
        <v>77</v>
      </c>
      <c r="B638">
        <v>1344</v>
      </c>
      <c r="C638">
        <v>15</v>
      </c>
      <c r="D638" s="151" t="s">
        <v>97</v>
      </c>
      <c r="E638" s="151" t="s">
        <v>440</v>
      </c>
      <c r="F638" s="74">
        <v>45509</v>
      </c>
      <c r="G638" s="83">
        <v>646.80999999999995</v>
      </c>
      <c r="H638" s="151" t="s">
        <v>108</v>
      </c>
      <c r="I638">
        <v>2024</v>
      </c>
      <c r="J638" s="151" t="s">
        <v>349</v>
      </c>
      <c r="K638" s="151" t="s">
        <v>17</v>
      </c>
      <c r="L638">
        <v>8</v>
      </c>
      <c r="M638" s="151" t="s">
        <v>137</v>
      </c>
      <c r="N638" s="83">
        <v>14737.33</v>
      </c>
      <c r="O638" s="83">
        <v>30263.67</v>
      </c>
      <c r="P638">
        <v>0.48696400000000001</v>
      </c>
      <c r="Q638"/>
    </row>
    <row r="639" spans="1:17">
      <c r="A639" s="151" t="s">
        <v>77</v>
      </c>
      <c r="B639">
        <v>1345</v>
      </c>
      <c r="C639">
        <v>31</v>
      </c>
      <c r="D639" s="151" t="s">
        <v>443</v>
      </c>
      <c r="E639" s="151" t="s">
        <v>440</v>
      </c>
      <c r="F639" s="74">
        <v>45511</v>
      </c>
      <c r="G639" s="83">
        <v>96.45</v>
      </c>
      <c r="H639" s="151" t="s">
        <v>108</v>
      </c>
      <c r="I639">
        <v>2024</v>
      </c>
      <c r="J639" s="151" t="s">
        <v>349</v>
      </c>
      <c r="K639" s="151" t="s">
        <v>17</v>
      </c>
      <c r="L639">
        <v>8</v>
      </c>
      <c r="M639" s="151" t="s">
        <v>140</v>
      </c>
      <c r="N639" s="83">
        <v>14737.33</v>
      </c>
      <c r="O639" s="83">
        <v>30263.67</v>
      </c>
      <c r="P639">
        <v>0.48696400000000001</v>
      </c>
      <c r="Q639"/>
    </row>
    <row r="640" spans="1:17">
      <c r="A640" s="151" t="s">
        <v>77</v>
      </c>
      <c r="B640">
        <v>1346</v>
      </c>
      <c r="C640">
        <v>31</v>
      </c>
      <c r="D640" s="151" t="s">
        <v>443</v>
      </c>
      <c r="E640" s="151" t="s">
        <v>440</v>
      </c>
      <c r="F640" s="74">
        <v>45512</v>
      </c>
      <c r="G640" s="83">
        <v>56.4</v>
      </c>
      <c r="H640" s="151" t="s">
        <v>108</v>
      </c>
      <c r="I640">
        <v>2024</v>
      </c>
      <c r="J640" s="151" t="s">
        <v>349</v>
      </c>
      <c r="K640" s="151" t="s">
        <v>17</v>
      </c>
      <c r="L640">
        <v>8</v>
      </c>
      <c r="M640" s="151" t="s">
        <v>141</v>
      </c>
      <c r="N640" s="83">
        <v>14737.33</v>
      </c>
      <c r="O640" s="83">
        <v>30263.67</v>
      </c>
      <c r="P640">
        <v>0.48696400000000001</v>
      </c>
      <c r="Q640"/>
    </row>
    <row r="641" spans="1:17">
      <c r="A641" s="151" t="s">
        <v>77</v>
      </c>
      <c r="B641">
        <v>1347</v>
      </c>
      <c r="C641">
        <v>31</v>
      </c>
      <c r="D641" s="151" t="s">
        <v>443</v>
      </c>
      <c r="E641" s="151" t="s">
        <v>440</v>
      </c>
      <c r="F641" s="74">
        <v>45513</v>
      </c>
      <c r="G641" s="83">
        <v>365.59</v>
      </c>
      <c r="H641" s="151" t="s">
        <v>108</v>
      </c>
      <c r="I641">
        <v>2024</v>
      </c>
      <c r="J641" s="151" t="s">
        <v>349</v>
      </c>
      <c r="K641" s="151" t="s">
        <v>17</v>
      </c>
      <c r="L641">
        <v>8</v>
      </c>
      <c r="M641" s="151" t="s">
        <v>142</v>
      </c>
      <c r="N641" s="83">
        <v>14737.33</v>
      </c>
      <c r="O641" s="83">
        <v>30263.67</v>
      </c>
      <c r="P641">
        <v>0.48696400000000001</v>
      </c>
      <c r="Q641"/>
    </row>
    <row r="642" spans="1:17">
      <c r="A642" s="151" t="s">
        <v>77</v>
      </c>
      <c r="B642">
        <v>1348</v>
      </c>
      <c r="C642">
        <v>19</v>
      </c>
      <c r="D642" s="151" t="s">
        <v>98</v>
      </c>
      <c r="E642" s="151" t="s">
        <v>440</v>
      </c>
      <c r="F642" s="74">
        <v>45513</v>
      </c>
      <c r="G642" s="83">
        <v>854</v>
      </c>
      <c r="H642" s="151" t="s">
        <v>108</v>
      </c>
      <c r="I642">
        <v>2024</v>
      </c>
      <c r="J642" s="151" t="s">
        <v>349</v>
      </c>
      <c r="K642" s="151" t="s">
        <v>17</v>
      </c>
      <c r="L642">
        <v>8</v>
      </c>
      <c r="M642" s="151" t="s">
        <v>142</v>
      </c>
      <c r="N642" s="83">
        <v>14737.33</v>
      </c>
      <c r="O642" s="83">
        <v>30263.67</v>
      </c>
      <c r="P642">
        <v>0.48696400000000001</v>
      </c>
      <c r="Q642"/>
    </row>
    <row r="643" spans="1:17">
      <c r="A643" s="151" t="s">
        <v>77</v>
      </c>
      <c r="B643">
        <v>1349</v>
      </c>
      <c r="C643">
        <v>19</v>
      </c>
      <c r="D643" s="151" t="s">
        <v>98</v>
      </c>
      <c r="E643" s="151" t="s">
        <v>440</v>
      </c>
      <c r="F643" s="74">
        <v>45513</v>
      </c>
      <c r="G643" s="83">
        <v>33.53</v>
      </c>
      <c r="H643" s="151" t="s">
        <v>108</v>
      </c>
      <c r="I643">
        <v>2024</v>
      </c>
      <c r="J643" s="151" t="s">
        <v>349</v>
      </c>
      <c r="K643" s="151" t="s">
        <v>17</v>
      </c>
      <c r="L643">
        <v>8</v>
      </c>
      <c r="M643" s="151" t="s">
        <v>142</v>
      </c>
      <c r="N643" s="83">
        <v>14737.33</v>
      </c>
      <c r="O643" s="83">
        <v>30263.67</v>
      </c>
      <c r="P643">
        <v>0.48696400000000001</v>
      </c>
      <c r="Q643"/>
    </row>
    <row r="644" spans="1:17">
      <c r="A644" s="151" t="s">
        <v>77</v>
      </c>
      <c r="B644">
        <v>1350</v>
      </c>
      <c r="C644">
        <v>7</v>
      </c>
      <c r="D644" s="151" t="s">
        <v>94</v>
      </c>
      <c r="E644" s="151" t="s">
        <v>440</v>
      </c>
      <c r="F644" s="74">
        <v>45513</v>
      </c>
      <c r="G644" s="83">
        <v>34.5</v>
      </c>
      <c r="H644" s="151" t="s">
        <v>108</v>
      </c>
      <c r="I644">
        <v>2024</v>
      </c>
      <c r="J644" s="151" t="s">
        <v>349</v>
      </c>
      <c r="K644" s="151" t="s">
        <v>17</v>
      </c>
      <c r="L644">
        <v>8</v>
      </c>
      <c r="M644" s="151" t="s">
        <v>142</v>
      </c>
      <c r="N644" s="83">
        <v>14737.33</v>
      </c>
      <c r="O644" s="83">
        <v>30263.67</v>
      </c>
      <c r="P644">
        <v>0.48696400000000001</v>
      </c>
      <c r="Q644"/>
    </row>
    <row r="645" spans="1:17">
      <c r="A645" s="151" t="s">
        <v>77</v>
      </c>
      <c r="B645">
        <v>1351</v>
      </c>
      <c r="C645">
        <v>7</v>
      </c>
      <c r="D645" s="151" t="s">
        <v>94</v>
      </c>
      <c r="E645" s="151" t="s">
        <v>440</v>
      </c>
      <c r="F645" s="74">
        <v>45513</v>
      </c>
      <c r="G645" s="83">
        <v>421.4</v>
      </c>
      <c r="H645" s="151" t="s">
        <v>108</v>
      </c>
      <c r="I645">
        <v>2024</v>
      </c>
      <c r="J645" s="151" t="s">
        <v>349</v>
      </c>
      <c r="K645" s="151" t="s">
        <v>17</v>
      </c>
      <c r="L645">
        <v>8</v>
      </c>
      <c r="M645" s="151" t="s">
        <v>142</v>
      </c>
      <c r="N645" s="83">
        <v>14737.33</v>
      </c>
      <c r="O645" s="83">
        <v>30263.67</v>
      </c>
      <c r="P645">
        <v>0.48696400000000001</v>
      </c>
      <c r="Q645"/>
    </row>
    <row r="646" spans="1:17">
      <c r="A646" s="151" t="s">
        <v>77</v>
      </c>
      <c r="B646">
        <v>1352</v>
      </c>
      <c r="C646">
        <v>31</v>
      </c>
      <c r="D646" s="151" t="s">
        <v>443</v>
      </c>
      <c r="E646" s="151" t="s">
        <v>440</v>
      </c>
      <c r="F646" s="74">
        <v>45524</v>
      </c>
      <c r="G646" s="83">
        <v>262.14999999999998</v>
      </c>
      <c r="H646" s="151" t="s">
        <v>108</v>
      </c>
      <c r="I646">
        <v>2024</v>
      </c>
      <c r="J646" s="151" t="s">
        <v>349</v>
      </c>
      <c r="K646" s="151" t="s">
        <v>17</v>
      </c>
      <c r="L646">
        <v>8</v>
      </c>
      <c r="M646" s="151" t="s">
        <v>150</v>
      </c>
      <c r="N646" s="83">
        <v>14737.33</v>
      </c>
      <c r="O646" s="83">
        <v>30263.67</v>
      </c>
      <c r="P646">
        <v>0.48696400000000001</v>
      </c>
      <c r="Q646"/>
    </row>
    <row r="647" spans="1:17">
      <c r="A647" s="151" t="s">
        <v>77</v>
      </c>
      <c r="B647">
        <v>1355</v>
      </c>
      <c r="C647">
        <v>7</v>
      </c>
      <c r="D647" s="151" t="s">
        <v>94</v>
      </c>
      <c r="E647" s="151" t="s">
        <v>440</v>
      </c>
      <c r="F647" s="74">
        <v>45516</v>
      </c>
      <c r="G647" s="83">
        <v>212.49</v>
      </c>
      <c r="H647" s="151" t="s">
        <v>108</v>
      </c>
      <c r="I647">
        <v>2024</v>
      </c>
      <c r="J647" s="151" t="s">
        <v>349</v>
      </c>
      <c r="K647" s="151" t="s">
        <v>17</v>
      </c>
      <c r="L647">
        <v>8</v>
      </c>
      <c r="M647" s="151" t="s">
        <v>144</v>
      </c>
      <c r="N647" s="83">
        <v>14737.33</v>
      </c>
      <c r="O647" s="83">
        <v>30263.67</v>
      </c>
      <c r="P647">
        <v>0.48696400000000001</v>
      </c>
      <c r="Q647"/>
    </row>
    <row r="648" spans="1:17">
      <c r="A648" s="151" t="s">
        <v>77</v>
      </c>
      <c r="B648">
        <v>1356</v>
      </c>
      <c r="C648">
        <v>19</v>
      </c>
      <c r="D648" s="151" t="s">
        <v>98</v>
      </c>
      <c r="E648" s="151" t="s">
        <v>440</v>
      </c>
      <c r="F648" s="74">
        <v>45524</v>
      </c>
      <c r="G648" s="83">
        <v>214.32</v>
      </c>
      <c r="H648" s="151" t="s">
        <v>108</v>
      </c>
      <c r="I648">
        <v>2024</v>
      </c>
      <c r="J648" s="151" t="s">
        <v>349</v>
      </c>
      <c r="K648" s="151" t="s">
        <v>17</v>
      </c>
      <c r="L648">
        <v>8</v>
      </c>
      <c r="M648" s="151" t="s">
        <v>150</v>
      </c>
      <c r="N648" s="83">
        <v>14737.33</v>
      </c>
      <c r="O648" s="83">
        <v>30263.67</v>
      </c>
      <c r="P648">
        <v>0.48696400000000001</v>
      </c>
      <c r="Q648"/>
    </row>
    <row r="649" spans="1:17">
      <c r="A649" s="151" t="s">
        <v>77</v>
      </c>
      <c r="B649">
        <v>1357</v>
      </c>
      <c r="C649">
        <v>31</v>
      </c>
      <c r="D649" s="151" t="s">
        <v>443</v>
      </c>
      <c r="E649" s="151" t="s">
        <v>440</v>
      </c>
      <c r="F649" s="74">
        <v>45532</v>
      </c>
      <c r="G649" s="83">
        <v>56.4</v>
      </c>
      <c r="H649" s="151" t="s">
        <v>108</v>
      </c>
      <c r="I649">
        <v>2024</v>
      </c>
      <c r="J649" s="151" t="s">
        <v>349</v>
      </c>
      <c r="K649" s="151" t="s">
        <v>17</v>
      </c>
      <c r="L649">
        <v>8</v>
      </c>
      <c r="M649" s="151" t="s">
        <v>154</v>
      </c>
      <c r="N649" s="83">
        <v>14737.33</v>
      </c>
      <c r="O649" s="83">
        <v>30263.67</v>
      </c>
      <c r="P649">
        <v>0.48696400000000001</v>
      </c>
      <c r="Q649"/>
    </row>
    <row r="650" spans="1:17">
      <c r="A650" s="151" t="s">
        <v>77</v>
      </c>
      <c r="B650">
        <v>1358</v>
      </c>
      <c r="C650">
        <v>31</v>
      </c>
      <c r="D650" s="151" t="s">
        <v>443</v>
      </c>
      <c r="E650" s="151" t="s">
        <v>440</v>
      </c>
      <c r="F650" s="74">
        <v>45531</v>
      </c>
      <c r="G650" s="83">
        <v>102.8</v>
      </c>
      <c r="H650" s="151" t="s">
        <v>108</v>
      </c>
      <c r="I650">
        <v>2024</v>
      </c>
      <c r="J650" s="151" t="s">
        <v>349</v>
      </c>
      <c r="K650" s="151" t="s">
        <v>17</v>
      </c>
      <c r="L650">
        <v>8</v>
      </c>
      <c r="M650" s="151" t="s">
        <v>230</v>
      </c>
      <c r="N650" s="83">
        <v>14737.33</v>
      </c>
      <c r="O650" s="83">
        <v>30263.67</v>
      </c>
      <c r="P650">
        <v>0.48696400000000001</v>
      </c>
      <c r="Q650"/>
    </row>
    <row r="651" spans="1:17">
      <c r="A651" s="151" t="s">
        <v>77</v>
      </c>
      <c r="B651">
        <v>1359</v>
      </c>
      <c r="C651">
        <v>3</v>
      </c>
      <c r="D651" s="151" t="s">
        <v>93</v>
      </c>
      <c r="E651" s="151" t="s">
        <v>440</v>
      </c>
      <c r="F651" s="74">
        <v>45530</v>
      </c>
      <c r="G651" s="83">
        <v>303.19</v>
      </c>
      <c r="H651" s="151" t="s">
        <v>108</v>
      </c>
      <c r="I651">
        <v>2024</v>
      </c>
      <c r="J651" s="151" t="s">
        <v>349</v>
      </c>
      <c r="K651" s="151" t="s">
        <v>17</v>
      </c>
      <c r="L651">
        <v>8</v>
      </c>
      <c r="M651" s="151" t="s">
        <v>231</v>
      </c>
      <c r="N651" s="83">
        <v>14737.33</v>
      </c>
      <c r="O651" s="83">
        <v>30263.67</v>
      </c>
      <c r="P651">
        <v>0.48696400000000001</v>
      </c>
      <c r="Q651"/>
    </row>
    <row r="652" spans="1:17">
      <c r="A652" s="151" t="s">
        <v>77</v>
      </c>
      <c r="B652">
        <v>1361</v>
      </c>
      <c r="C652">
        <v>22</v>
      </c>
      <c r="D652" s="151" t="s">
        <v>99</v>
      </c>
      <c r="E652" s="151" t="s">
        <v>440</v>
      </c>
      <c r="F652" s="74">
        <v>45529</v>
      </c>
      <c r="G652" s="83">
        <v>320.77</v>
      </c>
      <c r="H652" s="151" t="s">
        <v>108</v>
      </c>
      <c r="I652">
        <v>2024</v>
      </c>
      <c r="J652" s="151" t="s">
        <v>349</v>
      </c>
      <c r="K652" s="151" t="s">
        <v>17</v>
      </c>
      <c r="L652">
        <v>8</v>
      </c>
      <c r="M652" s="151" t="s">
        <v>232</v>
      </c>
      <c r="N652" s="83">
        <v>14737.33</v>
      </c>
      <c r="O652" s="83">
        <v>30263.67</v>
      </c>
      <c r="P652">
        <v>0.48696400000000001</v>
      </c>
      <c r="Q652"/>
    </row>
    <row r="653" spans="1:17">
      <c r="A653" s="151" t="s">
        <v>77</v>
      </c>
      <c r="B653">
        <v>1362</v>
      </c>
      <c r="C653">
        <v>31</v>
      </c>
      <c r="D653" s="151" t="s">
        <v>443</v>
      </c>
      <c r="E653" s="151" t="s">
        <v>440</v>
      </c>
      <c r="F653" s="74">
        <v>45530</v>
      </c>
      <c r="G653" s="83">
        <v>245.68</v>
      </c>
      <c r="H653" s="151" t="s">
        <v>108</v>
      </c>
      <c r="I653">
        <v>2024</v>
      </c>
      <c r="J653" s="151" t="s">
        <v>349</v>
      </c>
      <c r="K653" s="151" t="s">
        <v>17</v>
      </c>
      <c r="L653">
        <v>8</v>
      </c>
      <c r="M653" s="151" t="s">
        <v>231</v>
      </c>
      <c r="N653" s="83">
        <v>14737.33</v>
      </c>
      <c r="O653" s="83">
        <v>30263.67</v>
      </c>
      <c r="P653">
        <v>0.48696400000000001</v>
      </c>
      <c r="Q653"/>
    </row>
    <row r="654" spans="1:17">
      <c r="A654" s="151" t="s">
        <v>77</v>
      </c>
      <c r="B654">
        <v>1365</v>
      </c>
      <c r="C654">
        <v>206</v>
      </c>
      <c r="D654" s="151" t="s">
        <v>1280</v>
      </c>
      <c r="E654" s="151" t="s">
        <v>440</v>
      </c>
      <c r="F654" s="74">
        <v>45530</v>
      </c>
      <c r="G654" s="83">
        <v>459.18</v>
      </c>
      <c r="H654" s="151" t="s">
        <v>108</v>
      </c>
      <c r="I654">
        <v>2024</v>
      </c>
      <c r="J654" s="151" t="s">
        <v>349</v>
      </c>
      <c r="K654" s="151" t="s">
        <v>17</v>
      </c>
      <c r="L654">
        <v>8</v>
      </c>
      <c r="M654" s="151" t="s">
        <v>231</v>
      </c>
      <c r="N654" s="83">
        <v>14737.33</v>
      </c>
      <c r="O654" s="83">
        <v>30263.67</v>
      </c>
      <c r="P654">
        <v>0.48696400000000001</v>
      </c>
      <c r="Q654"/>
    </row>
    <row r="655" spans="1:17">
      <c r="A655" s="151" t="s">
        <v>77</v>
      </c>
      <c r="B655">
        <v>1366</v>
      </c>
      <c r="C655">
        <v>19</v>
      </c>
      <c r="D655" s="151" t="s">
        <v>98</v>
      </c>
      <c r="E655" s="151" t="s">
        <v>440</v>
      </c>
      <c r="F655" s="74">
        <v>45504</v>
      </c>
      <c r="G655" s="83">
        <v>36.049999999999997</v>
      </c>
      <c r="H655" s="151" t="s">
        <v>108</v>
      </c>
      <c r="I655">
        <v>2024</v>
      </c>
      <c r="J655" s="151" t="s">
        <v>348</v>
      </c>
      <c r="K655" s="151" t="s">
        <v>335</v>
      </c>
      <c r="L655">
        <v>7</v>
      </c>
      <c r="M655" s="151" t="s">
        <v>133</v>
      </c>
      <c r="N655" s="83">
        <v>24570.98</v>
      </c>
      <c r="O655" s="83">
        <v>105215.41</v>
      </c>
      <c r="P655">
        <v>0.23352999999999999</v>
      </c>
      <c r="Q655"/>
    </row>
    <row r="656" spans="1:17">
      <c r="A656" s="151" t="s">
        <v>77</v>
      </c>
      <c r="B656">
        <v>1367</v>
      </c>
      <c r="C656">
        <v>3</v>
      </c>
      <c r="D656" s="151" t="s">
        <v>93</v>
      </c>
      <c r="E656" s="151" t="s">
        <v>440</v>
      </c>
      <c r="F656" s="74">
        <v>45532</v>
      </c>
      <c r="G656" s="83">
        <v>155.41</v>
      </c>
      <c r="H656" s="151" t="s">
        <v>108</v>
      </c>
      <c r="I656">
        <v>2024</v>
      </c>
      <c r="J656" s="151" t="s">
        <v>349</v>
      </c>
      <c r="K656" s="151" t="s">
        <v>17</v>
      </c>
      <c r="L656">
        <v>8</v>
      </c>
      <c r="M656" s="151" t="s">
        <v>154</v>
      </c>
      <c r="N656" s="83">
        <v>14737.33</v>
      </c>
      <c r="O656" s="83">
        <v>30263.67</v>
      </c>
      <c r="P656">
        <v>0.48696400000000001</v>
      </c>
      <c r="Q656"/>
    </row>
    <row r="657" spans="1:17">
      <c r="A657" s="151" t="s">
        <v>77</v>
      </c>
      <c r="B657">
        <v>1368</v>
      </c>
      <c r="C657">
        <v>19</v>
      </c>
      <c r="D657" s="151" t="s">
        <v>98</v>
      </c>
      <c r="E657" s="151" t="s">
        <v>440</v>
      </c>
      <c r="F657" s="74">
        <v>45533</v>
      </c>
      <c r="G657" s="83">
        <v>236.41</v>
      </c>
      <c r="H657" s="151" t="s">
        <v>108</v>
      </c>
      <c r="I657">
        <v>2024</v>
      </c>
      <c r="J657" s="151" t="s">
        <v>349</v>
      </c>
      <c r="K657" s="151" t="s">
        <v>17</v>
      </c>
      <c r="L657">
        <v>8</v>
      </c>
      <c r="M657" s="151" t="s">
        <v>153</v>
      </c>
      <c r="N657" s="83">
        <v>14737.33</v>
      </c>
      <c r="O657" s="83">
        <v>30263.67</v>
      </c>
      <c r="P657">
        <v>0.48696400000000001</v>
      </c>
      <c r="Q657"/>
    </row>
    <row r="658" spans="1:17">
      <c r="A658" s="151" t="s">
        <v>77</v>
      </c>
      <c r="B658">
        <v>1371</v>
      </c>
      <c r="C658">
        <v>31</v>
      </c>
      <c r="D658" s="151" t="s">
        <v>443</v>
      </c>
      <c r="E658" s="151" t="s">
        <v>440</v>
      </c>
      <c r="F658" s="74">
        <v>45533</v>
      </c>
      <c r="G658" s="83">
        <v>187.95</v>
      </c>
      <c r="H658" s="151" t="s">
        <v>108</v>
      </c>
      <c r="I658">
        <v>2024</v>
      </c>
      <c r="J658" s="151" t="s">
        <v>349</v>
      </c>
      <c r="K658" s="151" t="s">
        <v>17</v>
      </c>
      <c r="L658">
        <v>8</v>
      </c>
      <c r="M658" s="151" t="s">
        <v>153</v>
      </c>
      <c r="N658" s="83">
        <v>14737.33</v>
      </c>
      <c r="O658" s="83">
        <v>30263.67</v>
      </c>
      <c r="P658">
        <v>0.48696400000000001</v>
      </c>
      <c r="Q658"/>
    </row>
    <row r="659" spans="1:17">
      <c r="A659" s="151" t="s">
        <v>77</v>
      </c>
      <c r="B659">
        <v>1372</v>
      </c>
      <c r="C659">
        <v>15</v>
      </c>
      <c r="D659" s="151" t="s">
        <v>97</v>
      </c>
      <c r="E659" s="151" t="s">
        <v>440</v>
      </c>
      <c r="F659" s="74">
        <v>45533</v>
      </c>
      <c r="G659" s="83">
        <v>765.85</v>
      </c>
      <c r="H659" s="151" t="s">
        <v>108</v>
      </c>
      <c r="I659">
        <v>2024</v>
      </c>
      <c r="J659" s="151" t="s">
        <v>349</v>
      </c>
      <c r="K659" s="151" t="s">
        <v>17</v>
      </c>
      <c r="L659">
        <v>8</v>
      </c>
      <c r="M659" s="151" t="s">
        <v>153</v>
      </c>
      <c r="N659" s="83">
        <v>14737.33</v>
      </c>
      <c r="O659" s="83">
        <v>30263.67</v>
      </c>
      <c r="P659">
        <v>0.48696400000000001</v>
      </c>
      <c r="Q659"/>
    </row>
    <row r="660" spans="1:17">
      <c r="A660" s="151" t="s">
        <v>77</v>
      </c>
      <c r="B660">
        <v>1373</v>
      </c>
      <c r="C660">
        <v>22</v>
      </c>
      <c r="D660" s="151" t="s">
        <v>99</v>
      </c>
      <c r="E660" s="151" t="s">
        <v>440</v>
      </c>
      <c r="F660" s="74">
        <v>45532</v>
      </c>
      <c r="G660" s="83">
        <v>534.78</v>
      </c>
      <c r="H660" s="151" t="s">
        <v>108</v>
      </c>
      <c r="I660">
        <v>2024</v>
      </c>
      <c r="J660" s="151" t="s">
        <v>349</v>
      </c>
      <c r="K660" s="151" t="s">
        <v>17</v>
      </c>
      <c r="L660">
        <v>8</v>
      </c>
      <c r="M660" s="151" t="s">
        <v>154</v>
      </c>
      <c r="N660" s="83">
        <v>14737.33</v>
      </c>
      <c r="O660" s="83">
        <v>30263.67</v>
      </c>
      <c r="P660">
        <v>0.48696400000000001</v>
      </c>
      <c r="Q660"/>
    </row>
    <row r="661" spans="1:17">
      <c r="A661" s="151" t="s">
        <v>77</v>
      </c>
      <c r="B661">
        <v>1374</v>
      </c>
      <c r="C661">
        <v>19</v>
      </c>
      <c r="D661" s="151" t="s">
        <v>98</v>
      </c>
      <c r="E661" s="151" t="s">
        <v>440</v>
      </c>
      <c r="F661" s="74">
        <v>45530</v>
      </c>
      <c r="G661" s="83">
        <v>968.91</v>
      </c>
      <c r="H661" s="151" t="s">
        <v>108</v>
      </c>
      <c r="I661">
        <v>2024</v>
      </c>
      <c r="J661" s="151" t="s">
        <v>349</v>
      </c>
      <c r="K661" s="151" t="s">
        <v>17</v>
      </c>
      <c r="L661">
        <v>8</v>
      </c>
      <c r="M661" s="151" t="s">
        <v>231</v>
      </c>
      <c r="N661" s="83">
        <v>14737.33</v>
      </c>
      <c r="O661" s="83">
        <v>30263.67</v>
      </c>
      <c r="P661">
        <v>0.48696400000000001</v>
      </c>
      <c r="Q661"/>
    </row>
    <row r="662" spans="1:17">
      <c r="A662" s="151" t="s">
        <v>77</v>
      </c>
      <c r="B662">
        <v>1375</v>
      </c>
      <c r="C662">
        <v>31</v>
      </c>
      <c r="D662" s="151" t="s">
        <v>443</v>
      </c>
      <c r="E662" s="151" t="s">
        <v>440</v>
      </c>
      <c r="F662" s="74">
        <v>45529</v>
      </c>
      <c r="G662" s="83">
        <v>500.29</v>
      </c>
      <c r="H662" s="151" t="s">
        <v>108</v>
      </c>
      <c r="I662">
        <v>2024</v>
      </c>
      <c r="J662" s="151" t="s">
        <v>349</v>
      </c>
      <c r="K662" s="151" t="s">
        <v>17</v>
      </c>
      <c r="L662">
        <v>8</v>
      </c>
      <c r="M662" s="151" t="s">
        <v>232</v>
      </c>
      <c r="N662" s="83">
        <v>14737.33</v>
      </c>
      <c r="O662" s="83">
        <v>30263.67</v>
      </c>
      <c r="P662">
        <v>0.48696400000000001</v>
      </c>
      <c r="Q662"/>
    </row>
    <row r="663" spans="1:17">
      <c r="A663" s="151" t="s">
        <v>77</v>
      </c>
      <c r="B663">
        <v>1376</v>
      </c>
      <c r="C663">
        <v>15</v>
      </c>
      <c r="D663" s="151" t="s">
        <v>97</v>
      </c>
      <c r="E663" s="151" t="s">
        <v>440</v>
      </c>
      <c r="F663" s="74">
        <v>45524</v>
      </c>
      <c r="G663" s="83">
        <v>584.04</v>
      </c>
      <c r="H663" s="151" t="s">
        <v>108</v>
      </c>
      <c r="I663">
        <v>2024</v>
      </c>
      <c r="J663" s="151" t="s">
        <v>349</v>
      </c>
      <c r="K663" s="151" t="s">
        <v>17</v>
      </c>
      <c r="L663">
        <v>8</v>
      </c>
      <c r="M663" s="151" t="s">
        <v>150</v>
      </c>
      <c r="N663" s="83">
        <v>14737.33</v>
      </c>
      <c r="O663" s="83">
        <v>30263.67</v>
      </c>
      <c r="P663">
        <v>0.48696400000000001</v>
      </c>
      <c r="Q663"/>
    </row>
    <row r="664" spans="1:17">
      <c r="A664" s="151" t="s">
        <v>77</v>
      </c>
      <c r="B664">
        <v>1377</v>
      </c>
      <c r="C664">
        <v>15</v>
      </c>
      <c r="D664" s="151" t="s">
        <v>97</v>
      </c>
      <c r="E664" s="151" t="s">
        <v>440</v>
      </c>
      <c r="F664" s="74">
        <v>45517</v>
      </c>
      <c r="G664" s="83">
        <v>706.79</v>
      </c>
      <c r="H664" s="151" t="s">
        <v>108</v>
      </c>
      <c r="I664">
        <v>2024</v>
      </c>
      <c r="J664" s="151" t="s">
        <v>349</v>
      </c>
      <c r="K664" s="151" t="s">
        <v>17</v>
      </c>
      <c r="L664">
        <v>8</v>
      </c>
      <c r="M664" s="151" t="s">
        <v>145</v>
      </c>
      <c r="N664" s="83">
        <v>14737.33</v>
      </c>
      <c r="O664" s="83">
        <v>30263.67</v>
      </c>
      <c r="P664">
        <v>0.48696400000000001</v>
      </c>
      <c r="Q664"/>
    </row>
    <row r="665" spans="1:17">
      <c r="A665" s="151" t="s">
        <v>77</v>
      </c>
      <c r="B665">
        <v>1378</v>
      </c>
      <c r="C665">
        <v>19</v>
      </c>
      <c r="D665" s="151" t="s">
        <v>98</v>
      </c>
      <c r="E665" s="151" t="s">
        <v>440</v>
      </c>
      <c r="F665" s="74">
        <v>45534</v>
      </c>
      <c r="G665" s="83">
        <v>586.47</v>
      </c>
      <c r="H665" s="151" t="s">
        <v>108</v>
      </c>
      <c r="I665">
        <v>2024</v>
      </c>
      <c r="J665" s="151" t="s">
        <v>349</v>
      </c>
      <c r="K665" s="151" t="s">
        <v>17</v>
      </c>
      <c r="L665">
        <v>8</v>
      </c>
      <c r="M665" s="151" t="s">
        <v>305</v>
      </c>
      <c r="N665" s="83">
        <v>14737.33</v>
      </c>
      <c r="O665" s="83">
        <v>30263.67</v>
      </c>
      <c r="P665">
        <v>0.48696400000000001</v>
      </c>
      <c r="Q665"/>
    </row>
    <row r="666" spans="1:17">
      <c r="A666" s="151" t="s">
        <v>77</v>
      </c>
      <c r="B666">
        <v>1379</v>
      </c>
      <c r="C666">
        <v>15</v>
      </c>
      <c r="D666" s="151" t="s">
        <v>97</v>
      </c>
      <c r="E666" s="151" t="s">
        <v>440</v>
      </c>
      <c r="F666" s="74">
        <v>45534</v>
      </c>
      <c r="G666" s="83">
        <v>228.57</v>
      </c>
      <c r="H666" s="151" t="s">
        <v>108</v>
      </c>
      <c r="I666">
        <v>2024</v>
      </c>
      <c r="J666" s="151" t="s">
        <v>349</v>
      </c>
      <c r="K666" s="151" t="s">
        <v>17</v>
      </c>
      <c r="L666">
        <v>8</v>
      </c>
      <c r="M666" s="151" t="s">
        <v>305</v>
      </c>
      <c r="N666" s="83">
        <v>14737.33</v>
      </c>
      <c r="O666" s="83">
        <v>30263.67</v>
      </c>
      <c r="P666">
        <v>0.48696400000000001</v>
      </c>
      <c r="Q666"/>
    </row>
    <row r="667" spans="1:17">
      <c r="A667" s="151" t="s">
        <v>77</v>
      </c>
      <c r="B667">
        <v>1380</v>
      </c>
      <c r="C667">
        <v>7</v>
      </c>
      <c r="D667" s="151" t="s">
        <v>94</v>
      </c>
      <c r="E667" s="151" t="s">
        <v>440</v>
      </c>
      <c r="F667" s="74">
        <v>45534</v>
      </c>
      <c r="G667" s="83">
        <v>218.98</v>
      </c>
      <c r="H667" s="151" t="s">
        <v>108</v>
      </c>
      <c r="I667">
        <v>2024</v>
      </c>
      <c r="J667" s="151" t="s">
        <v>349</v>
      </c>
      <c r="K667" s="151" t="s">
        <v>17</v>
      </c>
      <c r="L667">
        <v>8</v>
      </c>
      <c r="M667" s="151" t="s">
        <v>305</v>
      </c>
      <c r="N667" s="83">
        <v>14737.33</v>
      </c>
      <c r="O667" s="83">
        <v>30263.67</v>
      </c>
      <c r="P667">
        <v>0.48696400000000001</v>
      </c>
      <c r="Q667"/>
    </row>
    <row r="668" spans="1:17">
      <c r="A668" s="151" t="s">
        <v>77</v>
      </c>
      <c r="B668">
        <v>1381</v>
      </c>
      <c r="C668">
        <v>3</v>
      </c>
      <c r="D668" s="151" t="s">
        <v>93</v>
      </c>
      <c r="E668" s="151" t="s">
        <v>440</v>
      </c>
      <c r="F668" s="74">
        <v>45534</v>
      </c>
      <c r="G668" s="83">
        <v>621.24</v>
      </c>
      <c r="H668" s="151" t="s">
        <v>108</v>
      </c>
      <c r="I668">
        <v>2024</v>
      </c>
      <c r="J668" s="151" t="s">
        <v>349</v>
      </c>
      <c r="K668" s="151" t="s">
        <v>17</v>
      </c>
      <c r="L668">
        <v>8</v>
      </c>
      <c r="M668" s="151" t="s">
        <v>305</v>
      </c>
      <c r="N668" s="83">
        <v>14737.33</v>
      </c>
      <c r="O668" s="83">
        <v>30263.67</v>
      </c>
      <c r="P668">
        <v>0.48696400000000001</v>
      </c>
      <c r="Q668"/>
    </row>
    <row r="669" spans="1:17">
      <c r="A669" s="151" t="s">
        <v>77</v>
      </c>
      <c r="B669">
        <v>1382</v>
      </c>
      <c r="C669">
        <v>25</v>
      </c>
      <c r="D669" s="151" t="s">
        <v>447</v>
      </c>
      <c r="E669" s="151" t="s">
        <v>440</v>
      </c>
      <c r="F669" s="74">
        <v>45537</v>
      </c>
      <c r="G669" s="83">
        <v>428.82</v>
      </c>
      <c r="H669" s="151" t="s">
        <v>108</v>
      </c>
      <c r="I669">
        <v>2024</v>
      </c>
      <c r="J669" s="151" t="s">
        <v>350</v>
      </c>
      <c r="K669" s="151" t="s">
        <v>336</v>
      </c>
      <c r="L669">
        <v>9</v>
      </c>
      <c r="M669" s="151" t="s">
        <v>284</v>
      </c>
      <c r="N669" s="83">
        <v>57816.78</v>
      </c>
      <c r="O669" s="83">
        <v>232855.23</v>
      </c>
      <c r="P669">
        <v>0.24829499999999999</v>
      </c>
      <c r="Q669"/>
    </row>
    <row r="670" spans="1:17">
      <c r="A670" s="151" t="s">
        <v>77</v>
      </c>
      <c r="B670">
        <v>1383</v>
      </c>
      <c r="C670">
        <v>31</v>
      </c>
      <c r="D670" s="151" t="s">
        <v>443</v>
      </c>
      <c r="E670" s="151" t="s">
        <v>440</v>
      </c>
      <c r="F670" s="74">
        <v>45536</v>
      </c>
      <c r="G670" s="83">
        <v>101.45</v>
      </c>
      <c r="H670" s="151" t="s">
        <v>108</v>
      </c>
      <c r="I670">
        <v>2024</v>
      </c>
      <c r="J670" s="151" t="s">
        <v>350</v>
      </c>
      <c r="K670" s="151" t="s">
        <v>336</v>
      </c>
      <c r="L670">
        <v>9</v>
      </c>
      <c r="M670" s="151" t="s">
        <v>233</v>
      </c>
      <c r="N670" s="83">
        <v>57816.78</v>
      </c>
      <c r="O670" s="83">
        <v>232855.23</v>
      </c>
      <c r="P670">
        <v>0.24829499999999999</v>
      </c>
      <c r="Q670"/>
    </row>
    <row r="671" spans="1:17">
      <c r="A671" s="151" t="s">
        <v>77</v>
      </c>
      <c r="B671">
        <v>1384</v>
      </c>
      <c r="C671">
        <v>10</v>
      </c>
      <c r="D671" s="151" t="s">
        <v>847</v>
      </c>
      <c r="E671" s="151" t="s">
        <v>440</v>
      </c>
      <c r="F671" s="74">
        <v>45537</v>
      </c>
      <c r="G671" s="83">
        <v>108.55</v>
      </c>
      <c r="H671" s="151" t="s">
        <v>108</v>
      </c>
      <c r="I671">
        <v>2024</v>
      </c>
      <c r="J671" s="151" t="s">
        <v>350</v>
      </c>
      <c r="K671" s="151" t="s">
        <v>336</v>
      </c>
      <c r="L671">
        <v>9</v>
      </c>
      <c r="M671" s="151" t="s">
        <v>284</v>
      </c>
      <c r="N671" s="83">
        <v>57816.78</v>
      </c>
      <c r="O671" s="83">
        <v>232855.23</v>
      </c>
      <c r="P671">
        <v>0.24829499999999999</v>
      </c>
      <c r="Q671"/>
    </row>
    <row r="672" spans="1:17">
      <c r="A672" s="151" t="s">
        <v>77</v>
      </c>
      <c r="B672">
        <v>1385</v>
      </c>
      <c r="C672">
        <v>22</v>
      </c>
      <c r="D672" s="151" t="s">
        <v>99</v>
      </c>
      <c r="E672" s="151" t="s">
        <v>440</v>
      </c>
      <c r="F672" s="74">
        <v>45534</v>
      </c>
      <c r="G672" s="83">
        <v>416.01</v>
      </c>
      <c r="H672" s="151" t="s">
        <v>108</v>
      </c>
      <c r="I672">
        <v>2024</v>
      </c>
      <c r="J672" s="151" t="s">
        <v>349</v>
      </c>
      <c r="K672" s="151" t="s">
        <v>17</v>
      </c>
      <c r="L672">
        <v>8</v>
      </c>
      <c r="M672" s="151" t="s">
        <v>305</v>
      </c>
      <c r="N672" s="83">
        <v>14737.33</v>
      </c>
      <c r="O672" s="83">
        <v>30263.67</v>
      </c>
      <c r="P672">
        <v>0.48696400000000001</v>
      </c>
      <c r="Q672"/>
    </row>
    <row r="673" spans="1:17">
      <c r="A673" s="151" t="s">
        <v>77</v>
      </c>
      <c r="B673">
        <v>1386</v>
      </c>
      <c r="C673">
        <v>7</v>
      </c>
      <c r="D673" s="151" t="s">
        <v>94</v>
      </c>
      <c r="E673" s="151" t="s">
        <v>440</v>
      </c>
      <c r="F673" s="74">
        <v>45535</v>
      </c>
      <c r="G673" s="83">
        <v>264.74</v>
      </c>
      <c r="H673" s="151" t="s">
        <v>108</v>
      </c>
      <c r="I673">
        <v>2024</v>
      </c>
      <c r="J673" s="151" t="s">
        <v>349</v>
      </c>
      <c r="K673" s="151" t="s">
        <v>17</v>
      </c>
      <c r="L673">
        <v>8</v>
      </c>
      <c r="M673" s="151" t="s">
        <v>234</v>
      </c>
      <c r="N673" s="83">
        <v>14737.33</v>
      </c>
      <c r="O673" s="83">
        <v>30263.67</v>
      </c>
      <c r="P673">
        <v>0.48696400000000001</v>
      </c>
      <c r="Q673"/>
    </row>
    <row r="674" spans="1:17">
      <c r="A674" s="151" t="s">
        <v>77</v>
      </c>
      <c r="B674">
        <v>1387</v>
      </c>
      <c r="C674">
        <v>31</v>
      </c>
      <c r="D674" s="151" t="s">
        <v>443</v>
      </c>
      <c r="E674" s="151" t="s">
        <v>440</v>
      </c>
      <c r="F674" s="74">
        <v>45535</v>
      </c>
      <c r="G674" s="83">
        <v>1288.28</v>
      </c>
      <c r="H674" s="151" t="s">
        <v>108</v>
      </c>
      <c r="I674">
        <v>2024</v>
      </c>
      <c r="J674" s="151" t="s">
        <v>349</v>
      </c>
      <c r="K674" s="151" t="s">
        <v>17</v>
      </c>
      <c r="L674">
        <v>8</v>
      </c>
      <c r="M674" s="151" t="s">
        <v>234</v>
      </c>
      <c r="N674" s="83">
        <v>14737.33</v>
      </c>
      <c r="O674" s="83">
        <v>30263.67</v>
      </c>
      <c r="P674">
        <v>0.48696400000000001</v>
      </c>
      <c r="Q674"/>
    </row>
    <row r="675" spans="1:17">
      <c r="A675" s="151" t="s">
        <v>77</v>
      </c>
      <c r="B675">
        <v>1388</v>
      </c>
      <c r="C675">
        <v>15</v>
      </c>
      <c r="D675" s="151" t="s">
        <v>97</v>
      </c>
      <c r="E675" s="151" t="s">
        <v>440</v>
      </c>
      <c r="F675" s="74">
        <v>45538</v>
      </c>
      <c r="G675" s="83">
        <v>386.16</v>
      </c>
      <c r="H675" s="151" t="s">
        <v>108</v>
      </c>
      <c r="I675">
        <v>2024</v>
      </c>
      <c r="J675" s="151" t="s">
        <v>350</v>
      </c>
      <c r="K675" s="151" t="s">
        <v>336</v>
      </c>
      <c r="L675">
        <v>9</v>
      </c>
      <c r="M675" s="151" t="s">
        <v>235</v>
      </c>
      <c r="N675" s="83">
        <v>57816.78</v>
      </c>
      <c r="O675" s="83">
        <v>232855.23</v>
      </c>
      <c r="P675">
        <v>0.24829499999999999</v>
      </c>
      <c r="Q675"/>
    </row>
    <row r="676" spans="1:17">
      <c r="A676" s="151" t="s">
        <v>77</v>
      </c>
      <c r="B676">
        <v>1389</v>
      </c>
      <c r="C676">
        <v>19</v>
      </c>
      <c r="D676" s="151" t="s">
        <v>98</v>
      </c>
      <c r="E676" s="151" t="s">
        <v>440</v>
      </c>
      <c r="F676" s="74">
        <v>45538</v>
      </c>
      <c r="G676" s="83">
        <v>693.42</v>
      </c>
      <c r="H676" s="151" t="s">
        <v>108</v>
      </c>
      <c r="I676">
        <v>2024</v>
      </c>
      <c r="J676" s="151" t="s">
        <v>350</v>
      </c>
      <c r="K676" s="151" t="s">
        <v>336</v>
      </c>
      <c r="L676">
        <v>9</v>
      </c>
      <c r="M676" s="151" t="s">
        <v>235</v>
      </c>
      <c r="N676" s="83">
        <v>57816.78</v>
      </c>
      <c r="O676" s="83">
        <v>232855.23</v>
      </c>
      <c r="P676">
        <v>0.24829499999999999</v>
      </c>
      <c r="Q676"/>
    </row>
    <row r="677" spans="1:17">
      <c r="A677" s="151" t="s">
        <v>77</v>
      </c>
      <c r="B677">
        <v>1390</v>
      </c>
      <c r="C677">
        <v>22</v>
      </c>
      <c r="D677" s="151" t="s">
        <v>99</v>
      </c>
      <c r="E677" s="151" t="s">
        <v>440</v>
      </c>
      <c r="F677" s="74">
        <v>45538</v>
      </c>
      <c r="G677" s="83">
        <v>298</v>
      </c>
      <c r="H677" s="151" t="s">
        <v>108</v>
      </c>
      <c r="I677">
        <v>2024</v>
      </c>
      <c r="J677" s="151" t="s">
        <v>350</v>
      </c>
      <c r="K677" s="151" t="s">
        <v>336</v>
      </c>
      <c r="L677">
        <v>9</v>
      </c>
      <c r="M677" s="151" t="s">
        <v>235</v>
      </c>
      <c r="N677" s="83">
        <v>57816.78</v>
      </c>
      <c r="O677" s="83">
        <v>232855.23</v>
      </c>
      <c r="P677">
        <v>0.24829499999999999</v>
      </c>
      <c r="Q677"/>
    </row>
    <row r="678" spans="1:17">
      <c r="A678" s="151" t="s">
        <v>77</v>
      </c>
      <c r="B678">
        <v>1391</v>
      </c>
      <c r="C678">
        <v>31</v>
      </c>
      <c r="D678" s="151" t="s">
        <v>443</v>
      </c>
      <c r="E678" s="151" t="s">
        <v>440</v>
      </c>
      <c r="F678" s="74">
        <v>45538</v>
      </c>
      <c r="G678" s="83">
        <v>976.19</v>
      </c>
      <c r="H678" s="151" t="s">
        <v>108</v>
      </c>
      <c r="I678">
        <v>2024</v>
      </c>
      <c r="J678" s="151" t="s">
        <v>350</v>
      </c>
      <c r="K678" s="151" t="s">
        <v>336</v>
      </c>
      <c r="L678">
        <v>9</v>
      </c>
      <c r="M678" s="151" t="s">
        <v>235</v>
      </c>
      <c r="N678" s="83">
        <v>57816.78</v>
      </c>
      <c r="O678" s="83">
        <v>232855.23</v>
      </c>
      <c r="P678">
        <v>0.24829499999999999</v>
      </c>
      <c r="Q678"/>
    </row>
    <row r="679" spans="1:17">
      <c r="A679" s="151" t="s">
        <v>77</v>
      </c>
      <c r="B679">
        <v>1392</v>
      </c>
      <c r="C679">
        <v>17</v>
      </c>
      <c r="D679" s="151" t="s">
        <v>82</v>
      </c>
      <c r="E679" s="151" t="s">
        <v>440</v>
      </c>
      <c r="F679" s="74">
        <v>45538</v>
      </c>
      <c r="G679" s="83">
        <v>249.98</v>
      </c>
      <c r="H679" s="151" t="s">
        <v>108</v>
      </c>
      <c r="I679">
        <v>2024</v>
      </c>
      <c r="J679" s="151" t="s">
        <v>350</v>
      </c>
      <c r="K679" s="151" t="s">
        <v>336</v>
      </c>
      <c r="L679">
        <v>9</v>
      </c>
      <c r="M679" s="151" t="s">
        <v>235</v>
      </c>
      <c r="N679" s="83">
        <v>57816.78</v>
      </c>
      <c r="O679" s="83">
        <v>232855.23</v>
      </c>
      <c r="P679">
        <v>0.24829499999999999</v>
      </c>
      <c r="Q679"/>
    </row>
    <row r="680" spans="1:17">
      <c r="A680" s="151" t="s">
        <v>77</v>
      </c>
      <c r="B680">
        <v>1393</v>
      </c>
      <c r="C680">
        <v>206</v>
      </c>
      <c r="D680" s="151" t="s">
        <v>1280</v>
      </c>
      <c r="E680" s="151" t="s">
        <v>440</v>
      </c>
      <c r="F680" s="74">
        <v>45538</v>
      </c>
      <c r="G680" s="83">
        <v>557.46</v>
      </c>
      <c r="H680" s="151" t="s">
        <v>108</v>
      </c>
      <c r="I680">
        <v>2024</v>
      </c>
      <c r="J680" s="151" t="s">
        <v>350</v>
      </c>
      <c r="K680" s="151" t="s">
        <v>336</v>
      </c>
      <c r="L680">
        <v>9</v>
      </c>
      <c r="M680" s="151" t="s">
        <v>235</v>
      </c>
      <c r="N680" s="83">
        <v>57816.78</v>
      </c>
      <c r="O680" s="83">
        <v>232855.23</v>
      </c>
      <c r="P680">
        <v>0.24829499999999999</v>
      </c>
      <c r="Q680"/>
    </row>
    <row r="681" spans="1:17">
      <c r="A681" s="151" t="s">
        <v>77</v>
      </c>
      <c r="B681">
        <v>1394</v>
      </c>
      <c r="C681">
        <v>4</v>
      </c>
      <c r="D681" s="151" t="s">
        <v>444</v>
      </c>
      <c r="E681" s="151" t="s">
        <v>440</v>
      </c>
      <c r="F681" s="74">
        <v>45538</v>
      </c>
      <c r="G681" s="83">
        <v>333.18</v>
      </c>
      <c r="H681" s="151" t="s">
        <v>108</v>
      </c>
      <c r="I681">
        <v>2024</v>
      </c>
      <c r="J681" s="151" t="s">
        <v>350</v>
      </c>
      <c r="K681" s="151" t="s">
        <v>336</v>
      </c>
      <c r="L681">
        <v>9</v>
      </c>
      <c r="M681" s="151" t="s">
        <v>235</v>
      </c>
      <c r="N681" s="83">
        <v>57816.78</v>
      </c>
      <c r="O681" s="83">
        <v>232855.23</v>
      </c>
      <c r="P681">
        <v>0.24829499999999999</v>
      </c>
      <c r="Q681"/>
    </row>
    <row r="682" spans="1:17">
      <c r="A682" s="151" t="s">
        <v>77</v>
      </c>
      <c r="B682">
        <v>1395</v>
      </c>
      <c r="C682">
        <v>28</v>
      </c>
      <c r="D682" s="151" t="s">
        <v>109</v>
      </c>
      <c r="E682" s="151" t="s">
        <v>440</v>
      </c>
      <c r="F682" s="74">
        <v>45538</v>
      </c>
      <c r="G682" s="83">
        <v>1904.73</v>
      </c>
      <c r="H682" s="151" t="s">
        <v>108</v>
      </c>
      <c r="I682">
        <v>2024</v>
      </c>
      <c r="J682" s="151" t="s">
        <v>350</v>
      </c>
      <c r="K682" s="151" t="s">
        <v>336</v>
      </c>
      <c r="L682">
        <v>9</v>
      </c>
      <c r="M682" s="151" t="s">
        <v>235</v>
      </c>
      <c r="N682" s="83">
        <v>57816.78</v>
      </c>
      <c r="O682" s="83">
        <v>232855.23</v>
      </c>
      <c r="P682">
        <v>0.24829499999999999</v>
      </c>
      <c r="Q682"/>
    </row>
    <row r="683" spans="1:17">
      <c r="A683" s="151" t="s">
        <v>77</v>
      </c>
      <c r="B683">
        <v>1396</v>
      </c>
      <c r="C683">
        <v>19</v>
      </c>
      <c r="D683" s="151" t="s">
        <v>98</v>
      </c>
      <c r="E683" s="151" t="s">
        <v>440</v>
      </c>
      <c r="F683" s="74">
        <v>45539</v>
      </c>
      <c r="G683" s="83">
        <v>350.67</v>
      </c>
      <c r="H683" s="151" t="s">
        <v>108</v>
      </c>
      <c r="I683">
        <v>2024</v>
      </c>
      <c r="J683" s="151" t="s">
        <v>350</v>
      </c>
      <c r="K683" s="151" t="s">
        <v>336</v>
      </c>
      <c r="L683">
        <v>9</v>
      </c>
      <c r="M683" s="151" t="s">
        <v>236</v>
      </c>
      <c r="N683" s="83">
        <v>57816.78</v>
      </c>
      <c r="O683" s="83">
        <v>232855.23</v>
      </c>
      <c r="P683">
        <v>0.24829499999999999</v>
      </c>
      <c r="Q683"/>
    </row>
    <row r="684" spans="1:17">
      <c r="A684" s="151" t="s">
        <v>77</v>
      </c>
      <c r="B684">
        <v>1397</v>
      </c>
      <c r="C684">
        <v>19</v>
      </c>
      <c r="D684" s="151" t="s">
        <v>98</v>
      </c>
      <c r="E684" s="151" t="s">
        <v>440</v>
      </c>
      <c r="F684" s="74">
        <v>45539</v>
      </c>
      <c r="G684" s="83">
        <v>96.3</v>
      </c>
      <c r="H684" s="151" t="s">
        <v>108</v>
      </c>
      <c r="I684">
        <v>2024</v>
      </c>
      <c r="J684" s="151" t="s">
        <v>350</v>
      </c>
      <c r="K684" s="151" t="s">
        <v>336</v>
      </c>
      <c r="L684">
        <v>9</v>
      </c>
      <c r="M684" s="151" t="s">
        <v>236</v>
      </c>
      <c r="N684" s="83">
        <v>57816.78</v>
      </c>
      <c r="O684" s="83">
        <v>232855.23</v>
      </c>
      <c r="P684">
        <v>0.24829499999999999</v>
      </c>
      <c r="Q684"/>
    </row>
    <row r="685" spans="1:17">
      <c r="A685" s="151" t="s">
        <v>77</v>
      </c>
      <c r="B685">
        <v>1398</v>
      </c>
      <c r="C685">
        <v>15</v>
      </c>
      <c r="D685" s="151" t="s">
        <v>97</v>
      </c>
      <c r="E685" s="151" t="s">
        <v>440</v>
      </c>
      <c r="F685" s="74">
        <v>45539</v>
      </c>
      <c r="G685" s="83">
        <v>704.98</v>
      </c>
      <c r="H685" s="151" t="s">
        <v>108</v>
      </c>
      <c r="I685">
        <v>2024</v>
      </c>
      <c r="J685" s="151" t="s">
        <v>350</v>
      </c>
      <c r="K685" s="151" t="s">
        <v>336</v>
      </c>
      <c r="L685">
        <v>9</v>
      </c>
      <c r="M685" s="151" t="s">
        <v>236</v>
      </c>
      <c r="N685" s="83">
        <v>57816.78</v>
      </c>
      <c r="O685" s="83">
        <v>232855.23</v>
      </c>
      <c r="P685">
        <v>0.24829499999999999</v>
      </c>
      <c r="Q685"/>
    </row>
    <row r="686" spans="1:17">
      <c r="A686" s="151" t="s">
        <v>77</v>
      </c>
      <c r="B686">
        <v>1399</v>
      </c>
      <c r="C686">
        <v>7</v>
      </c>
      <c r="D686" s="151" t="s">
        <v>94</v>
      </c>
      <c r="E686" s="151" t="s">
        <v>440</v>
      </c>
      <c r="F686" s="74">
        <v>45539</v>
      </c>
      <c r="G686" s="83">
        <v>784.81</v>
      </c>
      <c r="H686" s="151" t="s">
        <v>108</v>
      </c>
      <c r="I686">
        <v>2024</v>
      </c>
      <c r="J686" s="151" t="s">
        <v>350</v>
      </c>
      <c r="K686" s="151" t="s">
        <v>336</v>
      </c>
      <c r="L686">
        <v>9</v>
      </c>
      <c r="M686" s="151" t="s">
        <v>236</v>
      </c>
      <c r="N686" s="83">
        <v>57816.78</v>
      </c>
      <c r="O686" s="83">
        <v>232855.23</v>
      </c>
      <c r="P686">
        <v>0.24829499999999999</v>
      </c>
      <c r="Q686"/>
    </row>
    <row r="687" spans="1:17">
      <c r="A687" s="151" t="s">
        <v>77</v>
      </c>
      <c r="B687">
        <v>1400</v>
      </c>
      <c r="C687">
        <v>4</v>
      </c>
      <c r="D687" s="151" t="s">
        <v>444</v>
      </c>
      <c r="E687" s="151" t="s">
        <v>440</v>
      </c>
      <c r="F687" s="74">
        <v>45539</v>
      </c>
      <c r="G687" s="83">
        <v>421.74</v>
      </c>
      <c r="H687" s="151" t="s">
        <v>108</v>
      </c>
      <c r="I687">
        <v>2024</v>
      </c>
      <c r="J687" s="151" t="s">
        <v>350</v>
      </c>
      <c r="K687" s="151" t="s">
        <v>336</v>
      </c>
      <c r="L687">
        <v>9</v>
      </c>
      <c r="M687" s="151" t="s">
        <v>236</v>
      </c>
      <c r="N687" s="83">
        <v>57816.78</v>
      </c>
      <c r="O687" s="83">
        <v>232855.23</v>
      </c>
      <c r="P687">
        <v>0.24829499999999999</v>
      </c>
      <c r="Q687"/>
    </row>
    <row r="688" spans="1:17">
      <c r="A688" s="151" t="s">
        <v>77</v>
      </c>
      <c r="B688">
        <v>1401</v>
      </c>
      <c r="C688">
        <v>17</v>
      </c>
      <c r="D688" s="151" t="s">
        <v>82</v>
      </c>
      <c r="E688" s="151" t="s">
        <v>440</v>
      </c>
      <c r="F688" s="74">
        <v>45539</v>
      </c>
      <c r="G688" s="83">
        <v>541.04999999999995</v>
      </c>
      <c r="H688" s="151" t="s">
        <v>108</v>
      </c>
      <c r="I688">
        <v>2024</v>
      </c>
      <c r="J688" s="151" t="s">
        <v>350</v>
      </c>
      <c r="K688" s="151" t="s">
        <v>336</v>
      </c>
      <c r="L688">
        <v>9</v>
      </c>
      <c r="M688" s="151" t="s">
        <v>236</v>
      </c>
      <c r="N688" s="83">
        <v>57816.78</v>
      </c>
      <c r="O688" s="83">
        <v>232855.23</v>
      </c>
      <c r="P688">
        <v>0.24829499999999999</v>
      </c>
      <c r="Q688"/>
    </row>
    <row r="689" spans="1:17">
      <c r="A689" s="151" t="s">
        <v>77</v>
      </c>
      <c r="B689">
        <v>1402</v>
      </c>
      <c r="C689">
        <v>31</v>
      </c>
      <c r="D689" s="151" t="s">
        <v>443</v>
      </c>
      <c r="E689" s="151" t="s">
        <v>440</v>
      </c>
      <c r="F689" s="74">
        <v>45539</v>
      </c>
      <c r="G689" s="83">
        <v>445.78</v>
      </c>
      <c r="H689" s="151" t="s">
        <v>108</v>
      </c>
      <c r="I689">
        <v>2024</v>
      </c>
      <c r="J689" s="151" t="s">
        <v>350</v>
      </c>
      <c r="K689" s="151" t="s">
        <v>336</v>
      </c>
      <c r="L689">
        <v>9</v>
      </c>
      <c r="M689" s="151" t="s">
        <v>236</v>
      </c>
      <c r="N689" s="83">
        <v>57816.78</v>
      </c>
      <c r="O689" s="83">
        <v>232855.23</v>
      </c>
      <c r="P689">
        <v>0.24829499999999999</v>
      </c>
      <c r="Q689"/>
    </row>
    <row r="690" spans="1:17">
      <c r="A690" s="151" t="s">
        <v>77</v>
      </c>
      <c r="B690">
        <v>1403</v>
      </c>
      <c r="C690">
        <v>31</v>
      </c>
      <c r="D690" s="151" t="s">
        <v>443</v>
      </c>
      <c r="E690" s="151" t="s">
        <v>440</v>
      </c>
      <c r="F690" s="74">
        <v>45540</v>
      </c>
      <c r="G690" s="83">
        <v>111.15</v>
      </c>
      <c r="H690" s="151" t="s">
        <v>108</v>
      </c>
      <c r="I690">
        <v>2024</v>
      </c>
      <c r="J690" s="151" t="s">
        <v>350</v>
      </c>
      <c r="K690" s="151" t="s">
        <v>336</v>
      </c>
      <c r="L690">
        <v>9</v>
      </c>
      <c r="M690" s="151" t="s">
        <v>237</v>
      </c>
      <c r="N690" s="83">
        <v>57816.78</v>
      </c>
      <c r="O690" s="83">
        <v>232855.23</v>
      </c>
      <c r="P690">
        <v>0.24829499999999999</v>
      </c>
      <c r="Q690"/>
    </row>
    <row r="691" spans="1:17">
      <c r="A691" s="151" t="s">
        <v>77</v>
      </c>
      <c r="B691">
        <v>1404</v>
      </c>
      <c r="C691">
        <v>22</v>
      </c>
      <c r="D691" s="151" t="s">
        <v>99</v>
      </c>
      <c r="E691" s="151" t="s">
        <v>440</v>
      </c>
      <c r="F691" s="74">
        <v>45541</v>
      </c>
      <c r="G691" s="83">
        <v>618.21</v>
      </c>
      <c r="H691" s="151" t="s">
        <v>108</v>
      </c>
      <c r="I691">
        <v>2024</v>
      </c>
      <c r="J691" s="151" t="s">
        <v>350</v>
      </c>
      <c r="K691" s="151" t="s">
        <v>336</v>
      </c>
      <c r="L691">
        <v>9</v>
      </c>
      <c r="M691" s="151" t="s">
        <v>285</v>
      </c>
      <c r="N691" s="83">
        <v>57816.78</v>
      </c>
      <c r="O691" s="83">
        <v>232855.23</v>
      </c>
      <c r="P691">
        <v>0.24829499999999999</v>
      </c>
      <c r="Q691"/>
    </row>
    <row r="692" spans="1:17">
      <c r="A692" s="151" t="s">
        <v>77</v>
      </c>
      <c r="B692">
        <v>1405</v>
      </c>
      <c r="C692">
        <v>19</v>
      </c>
      <c r="D692" s="151" t="s">
        <v>98</v>
      </c>
      <c r="E692" s="151" t="s">
        <v>440</v>
      </c>
      <c r="F692" s="74">
        <v>45541</v>
      </c>
      <c r="G692" s="83">
        <v>1264.95</v>
      </c>
      <c r="H692" s="151" t="s">
        <v>108</v>
      </c>
      <c r="I692">
        <v>2024</v>
      </c>
      <c r="J692" s="151" t="s">
        <v>350</v>
      </c>
      <c r="K692" s="151" t="s">
        <v>336</v>
      </c>
      <c r="L692">
        <v>9</v>
      </c>
      <c r="M692" s="151" t="s">
        <v>285</v>
      </c>
      <c r="N692" s="83">
        <v>57816.78</v>
      </c>
      <c r="O692" s="83">
        <v>232855.23</v>
      </c>
      <c r="P692">
        <v>0.24829499999999999</v>
      </c>
      <c r="Q692"/>
    </row>
    <row r="693" spans="1:17">
      <c r="A693" s="151" t="s">
        <v>77</v>
      </c>
      <c r="B693">
        <v>1406</v>
      </c>
      <c r="C693">
        <v>15</v>
      </c>
      <c r="D693" s="151" t="s">
        <v>97</v>
      </c>
      <c r="E693" s="151" t="s">
        <v>440</v>
      </c>
      <c r="F693" s="74">
        <v>45541</v>
      </c>
      <c r="G693" s="83">
        <v>605.59</v>
      </c>
      <c r="H693" s="151" t="s">
        <v>108</v>
      </c>
      <c r="I693">
        <v>2024</v>
      </c>
      <c r="J693" s="151" t="s">
        <v>350</v>
      </c>
      <c r="K693" s="151" t="s">
        <v>336</v>
      </c>
      <c r="L693">
        <v>9</v>
      </c>
      <c r="M693" s="151" t="s">
        <v>285</v>
      </c>
      <c r="N693" s="83">
        <v>57816.78</v>
      </c>
      <c r="O693" s="83">
        <v>232855.23</v>
      </c>
      <c r="P693">
        <v>0.24829499999999999</v>
      </c>
      <c r="Q693"/>
    </row>
    <row r="694" spans="1:17">
      <c r="A694" s="151" t="s">
        <v>77</v>
      </c>
      <c r="B694">
        <v>1407</v>
      </c>
      <c r="C694">
        <v>207</v>
      </c>
      <c r="D694" s="151" t="s">
        <v>95</v>
      </c>
      <c r="E694" s="151" t="s">
        <v>440</v>
      </c>
      <c r="F694" s="74">
        <v>45542</v>
      </c>
      <c r="G694" s="83">
        <v>766.62</v>
      </c>
      <c r="H694" s="151" t="s">
        <v>108</v>
      </c>
      <c r="I694">
        <v>2024</v>
      </c>
      <c r="J694" s="151" t="s">
        <v>350</v>
      </c>
      <c r="K694" s="151" t="s">
        <v>336</v>
      </c>
      <c r="L694">
        <v>9</v>
      </c>
      <c r="M694" s="151" t="s">
        <v>242</v>
      </c>
      <c r="N694" s="83">
        <v>57816.78</v>
      </c>
      <c r="O694" s="83">
        <v>232855.23</v>
      </c>
      <c r="P694">
        <v>0.24829499999999999</v>
      </c>
      <c r="Q694"/>
    </row>
    <row r="695" spans="1:17">
      <c r="A695" s="151" t="s">
        <v>77</v>
      </c>
      <c r="B695">
        <v>1408</v>
      </c>
      <c r="C695">
        <v>31</v>
      </c>
      <c r="D695" s="151" t="s">
        <v>443</v>
      </c>
      <c r="E695" s="151" t="s">
        <v>440</v>
      </c>
      <c r="F695" s="74">
        <v>45544</v>
      </c>
      <c r="G695" s="83">
        <v>663.85</v>
      </c>
      <c r="H695" s="151" t="s">
        <v>108</v>
      </c>
      <c r="I695">
        <v>2024</v>
      </c>
      <c r="J695" s="151" t="s">
        <v>350</v>
      </c>
      <c r="K695" s="151" t="s">
        <v>336</v>
      </c>
      <c r="L695">
        <v>9</v>
      </c>
      <c r="M695" s="151" t="s">
        <v>238</v>
      </c>
      <c r="N695" s="83">
        <v>57816.78</v>
      </c>
      <c r="O695" s="83">
        <v>232855.23</v>
      </c>
      <c r="P695">
        <v>0.24829499999999999</v>
      </c>
      <c r="Q695"/>
    </row>
    <row r="696" spans="1:17">
      <c r="A696" s="151" t="s">
        <v>77</v>
      </c>
      <c r="B696">
        <v>1409</v>
      </c>
      <c r="C696">
        <v>19</v>
      </c>
      <c r="D696" s="151" t="s">
        <v>98</v>
      </c>
      <c r="E696" s="151" t="s">
        <v>440</v>
      </c>
      <c r="F696" s="74">
        <v>45544</v>
      </c>
      <c r="G696" s="83">
        <v>613.69000000000005</v>
      </c>
      <c r="H696" s="151" t="s">
        <v>108</v>
      </c>
      <c r="I696">
        <v>2024</v>
      </c>
      <c r="J696" s="151" t="s">
        <v>350</v>
      </c>
      <c r="K696" s="151" t="s">
        <v>336</v>
      </c>
      <c r="L696">
        <v>9</v>
      </c>
      <c r="M696" s="151" t="s">
        <v>238</v>
      </c>
      <c r="N696" s="83">
        <v>57816.78</v>
      </c>
      <c r="O696" s="83">
        <v>232855.23</v>
      </c>
      <c r="P696">
        <v>0.24829499999999999</v>
      </c>
      <c r="Q696"/>
    </row>
    <row r="697" spans="1:17">
      <c r="A697" s="151" t="s">
        <v>77</v>
      </c>
      <c r="B697">
        <v>1410</v>
      </c>
      <c r="C697">
        <v>10</v>
      </c>
      <c r="D697" s="151" t="s">
        <v>847</v>
      </c>
      <c r="E697" s="151" t="s">
        <v>440</v>
      </c>
      <c r="F697" s="74">
        <v>45544</v>
      </c>
      <c r="G697" s="83">
        <v>451.55</v>
      </c>
      <c r="H697" s="151" t="s">
        <v>108</v>
      </c>
      <c r="I697">
        <v>2024</v>
      </c>
      <c r="J697" s="151" t="s">
        <v>350</v>
      </c>
      <c r="K697" s="151" t="s">
        <v>336</v>
      </c>
      <c r="L697">
        <v>9</v>
      </c>
      <c r="M697" s="151" t="s">
        <v>238</v>
      </c>
      <c r="N697" s="83">
        <v>57816.78</v>
      </c>
      <c r="O697" s="83">
        <v>232855.23</v>
      </c>
      <c r="P697">
        <v>0.24829499999999999</v>
      </c>
      <c r="Q697"/>
    </row>
    <row r="698" spans="1:17">
      <c r="A698" s="151" t="s">
        <v>77</v>
      </c>
      <c r="B698">
        <v>1411</v>
      </c>
      <c r="C698">
        <v>22</v>
      </c>
      <c r="D698" s="151" t="s">
        <v>99</v>
      </c>
      <c r="E698" s="151" t="s">
        <v>440</v>
      </c>
      <c r="F698" s="74">
        <v>45544</v>
      </c>
      <c r="G698" s="83">
        <v>244.05</v>
      </c>
      <c r="H698" s="151" t="s">
        <v>108</v>
      </c>
      <c r="I698">
        <v>2024</v>
      </c>
      <c r="J698" s="151" t="s">
        <v>350</v>
      </c>
      <c r="K698" s="151" t="s">
        <v>336</v>
      </c>
      <c r="L698">
        <v>9</v>
      </c>
      <c r="M698" s="151" t="s">
        <v>238</v>
      </c>
      <c r="N698" s="83">
        <v>57816.78</v>
      </c>
      <c r="O698" s="83">
        <v>232855.23</v>
      </c>
      <c r="P698">
        <v>0.24829499999999999</v>
      </c>
      <c r="Q698"/>
    </row>
    <row r="699" spans="1:17">
      <c r="A699" s="151" t="s">
        <v>77</v>
      </c>
      <c r="B699">
        <v>1412</v>
      </c>
      <c r="C699">
        <v>15</v>
      </c>
      <c r="D699" s="151" t="s">
        <v>97</v>
      </c>
      <c r="E699" s="151" t="s">
        <v>440</v>
      </c>
      <c r="F699" s="74">
        <v>45545</v>
      </c>
      <c r="G699" s="83">
        <v>190.42</v>
      </c>
      <c r="H699" s="151" t="s">
        <v>108</v>
      </c>
      <c r="I699">
        <v>2024</v>
      </c>
      <c r="J699" s="151" t="s">
        <v>350</v>
      </c>
      <c r="K699" s="151" t="s">
        <v>336</v>
      </c>
      <c r="L699">
        <v>9</v>
      </c>
      <c r="M699" s="151" t="s">
        <v>239</v>
      </c>
      <c r="N699" s="83">
        <v>57816.78</v>
      </c>
      <c r="O699" s="83">
        <v>232855.23</v>
      </c>
      <c r="P699">
        <v>0.24829499999999999</v>
      </c>
      <c r="Q699"/>
    </row>
    <row r="700" spans="1:17">
      <c r="A700" s="151" t="s">
        <v>77</v>
      </c>
      <c r="B700">
        <v>1413</v>
      </c>
      <c r="C700">
        <v>31</v>
      </c>
      <c r="D700" s="151" t="s">
        <v>443</v>
      </c>
      <c r="E700" s="151" t="s">
        <v>440</v>
      </c>
      <c r="F700" s="74">
        <v>45545</v>
      </c>
      <c r="G700" s="83">
        <v>631.45000000000005</v>
      </c>
      <c r="H700" s="151" t="s">
        <v>108</v>
      </c>
      <c r="I700">
        <v>2024</v>
      </c>
      <c r="J700" s="151" t="s">
        <v>350</v>
      </c>
      <c r="K700" s="151" t="s">
        <v>336</v>
      </c>
      <c r="L700">
        <v>9</v>
      </c>
      <c r="M700" s="151" t="s">
        <v>239</v>
      </c>
      <c r="N700" s="83">
        <v>57816.78</v>
      </c>
      <c r="O700" s="83">
        <v>232855.23</v>
      </c>
      <c r="P700">
        <v>0.24829499999999999</v>
      </c>
      <c r="Q700"/>
    </row>
    <row r="701" spans="1:17">
      <c r="A701" s="151" t="s">
        <v>77</v>
      </c>
      <c r="B701">
        <v>1414</v>
      </c>
      <c r="C701">
        <v>19</v>
      </c>
      <c r="D701" s="151" t="s">
        <v>98</v>
      </c>
      <c r="E701" s="151" t="s">
        <v>440</v>
      </c>
      <c r="F701" s="74">
        <v>45545</v>
      </c>
      <c r="G701" s="83">
        <v>320.08999999999997</v>
      </c>
      <c r="H701" s="151" t="s">
        <v>108</v>
      </c>
      <c r="I701">
        <v>2024</v>
      </c>
      <c r="J701" s="151" t="s">
        <v>350</v>
      </c>
      <c r="K701" s="151" t="s">
        <v>336</v>
      </c>
      <c r="L701">
        <v>9</v>
      </c>
      <c r="M701" s="151" t="s">
        <v>239</v>
      </c>
      <c r="N701" s="83">
        <v>57816.78</v>
      </c>
      <c r="O701" s="83">
        <v>232855.23</v>
      </c>
      <c r="P701">
        <v>0.24829499999999999</v>
      </c>
      <c r="Q701"/>
    </row>
    <row r="702" spans="1:17">
      <c r="A702" s="151" t="s">
        <v>77</v>
      </c>
      <c r="B702">
        <v>1415</v>
      </c>
      <c r="C702">
        <v>7</v>
      </c>
      <c r="D702" s="151" t="s">
        <v>94</v>
      </c>
      <c r="E702" s="151" t="s">
        <v>440</v>
      </c>
      <c r="F702" s="74">
        <v>45545</v>
      </c>
      <c r="G702" s="83">
        <v>360.01</v>
      </c>
      <c r="H702" s="151" t="s">
        <v>108</v>
      </c>
      <c r="I702">
        <v>2024</v>
      </c>
      <c r="J702" s="151" t="s">
        <v>350</v>
      </c>
      <c r="K702" s="151" t="s">
        <v>336</v>
      </c>
      <c r="L702">
        <v>9</v>
      </c>
      <c r="M702" s="151" t="s">
        <v>239</v>
      </c>
      <c r="N702" s="83">
        <v>57816.78</v>
      </c>
      <c r="O702" s="83">
        <v>232855.23</v>
      </c>
      <c r="P702">
        <v>0.24829499999999999</v>
      </c>
      <c r="Q702"/>
    </row>
    <row r="703" spans="1:17">
      <c r="A703" s="151" t="s">
        <v>77</v>
      </c>
      <c r="B703">
        <v>1416</v>
      </c>
      <c r="C703">
        <v>17</v>
      </c>
      <c r="D703" s="151" t="s">
        <v>82</v>
      </c>
      <c r="E703" s="151" t="s">
        <v>440</v>
      </c>
      <c r="F703" s="74">
        <v>45545</v>
      </c>
      <c r="G703" s="83">
        <v>281.57</v>
      </c>
      <c r="H703" s="151" t="s">
        <v>108</v>
      </c>
      <c r="I703">
        <v>2024</v>
      </c>
      <c r="J703" s="151" t="s">
        <v>350</v>
      </c>
      <c r="K703" s="151" t="s">
        <v>336</v>
      </c>
      <c r="L703">
        <v>9</v>
      </c>
      <c r="M703" s="151" t="s">
        <v>239</v>
      </c>
      <c r="N703" s="83">
        <v>57816.78</v>
      </c>
      <c r="O703" s="83">
        <v>232855.23</v>
      </c>
      <c r="P703">
        <v>0.24829499999999999</v>
      </c>
      <c r="Q703"/>
    </row>
    <row r="704" spans="1:17">
      <c r="A704" s="151" t="s">
        <v>77</v>
      </c>
      <c r="B704">
        <v>1417</v>
      </c>
      <c r="C704">
        <v>206</v>
      </c>
      <c r="D704" s="151" t="s">
        <v>1280</v>
      </c>
      <c r="E704" s="151" t="s">
        <v>440</v>
      </c>
      <c r="F704" s="74">
        <v>45545</v>
      </c>
      <c r="G704" s="83">
        <v>750.74</v>
      </c>
      <c r="H704" s="151" t="s">
        <v>108</v>
      </c>
      <c r="I704">
        <v>2024</v>
      </c>
      <c r="J704" s="151" t="s">
        <v>350</v>
      </c>
      <c r="K704" s="151" t="s">
        <v>336</v>
      </c>
      <c r="L704">
        <v>9</v>
      </c>
      <c r="M704" s="151" t="s">
        <v>239</v>
      </c>
      <c r="N704" s="83">
        <v>57816.78</v>
      </c>
      <c r="O704" s="83">
        <v>232855.23</v>
      </c>
      <c r="P704">
        <v>0.24829499999999999</v>
      </c>
      <c r="Q704"/>
    </row>
    <row r="705" spans="1:17">
      <c r="A705" s="151" t="s">
        <v>77</v>
      </c>
      <c r="B705">
        <v>1418</v>
      </c>
      <c r="C705">
        <v>19</v>
      </c>
      <c r="D705" s="151" t="s">
        <v>98</v>
      </c>
      <c r="E705" s="151" t="s">
        <v>440</v>
      </c>
      <c r="F705" s="74">
        <v>45546</v>
      </c>
      <c r="G705" s="83">
        <v>365.31</v>
      </c>
      <c r="H705" s="151" t="s">
        <v>108</v>
      </c>
      <c r="I705">
        <v>2024</v>
      </c>
      <c r="J705" s="151" t="s">
        <v>350</v>
      </c>
      <c r="K705" s="151" t="s">
        <v>336</v>
      </c>
      <c r="L705">
        <v>9</v>
      </c>
      <c r="M705" s="151" t="s">
        <v>240</v>
      </c>
      <c r="N705" s="83">
        <v>57816.78</v>
      </c>
      <c r="O705" s="83">
        <v>232855.23</v>
      </c>
      <c r="P705">
        <v>0.24829499999999999</v>
      </c>
      <c r="Q705"/>
    </row>
    <row r="706" spans="1:17">
      <c r="A706" s="151" t="s">
        <v>77</v>
      </c>
      <c r="B706">
        <v>1419</v>
      </c>
      <c r="C706">
        <v>31</v>
      </c>
      <c r="D706" s="151" t="s">
        <v>443</v>
      </c>
      <c r="E706" s="151" t="s">
        <v>440</v>
      </c>
      <c r="F706" s="74">
        <v>45546</v>
      </c>
      <c r="G706" s="83">
        <v>472.93</v>
      </c>
      <c r="H706" s="151" t="s">
        <v>108</v>
      </c>
      <c r="I706">
        <v>2024</v>
      </c>
      <c r="J706" s="151" t="s">
        <v>350</v>
      </c>
      <c r="K706" s="151" t="s">
        <v>336</v>
      </c>
      <c r="L706">
        <v>9</v>
      </c>
      <c r="M706" s="151" t="s">
        <v>240</v>
      </c>
      <c r="N706" s="83">
        <v>57816.78</v>
      </c>
      <c r="O706" s="83">
        <v>232855.23</v>
      </c>
      <c r="P706">
        <v>0.24829499999999999</v>
      </c>
      <c r="Q706"/>
    </row>
    <row r="707" spans="1:17">
      <c r="A707" s="151" t="s">
        <v>77</v>
      </c>
      <c r="B707">
        <v>1420</v>
      </c>
      <c r="C707">
        <v>31</v>
      </c>
      <c r="D707" s="151" t="s">
        <v>443</v>
      </c>
      <c r="E707" s="151" t="s">
        <v>440</v>
      </c>
      <c r="F707" s="74">
        <v>45546</v>
      </c>
      <c r="G707" s="83">
        <v>42.3</v>
      </c>
      <c r="H707" s="151" t="s">
        <v>108</v>
      </c>
      <c r="I707">
        <v>2024</v>
      </c>
      <c r="J707" s="151" t="s">
        <v>350</v>
      </c>
      <c r="K707" s="151" t="s">
        <v>336</v>
      </c>
      <c r="L707">
        <v>9</v>
      </c>
      <c r="M707" s="151" t="s">
        <v>240</v>
      </c>
      <c r="N707" s="83">
        <v>57816.78</v>
      </c>
      <c r="O707" s="83">
        <v>232855.23</v>
      </c>
      <c r="P707">
        <v>0.24829499999999999</v>
      </c>
      <c r="Q707"/>
    </row>
    <row r="708" spans="1:17">
      <c r="A708" s="151" t="s">
        <v>77</v>
      </c>
      <c r="B708">
        <v>1421</v>
      </c>
      <c r="C708">
        <v>15</v>
      </c>
      <c r="D708" s="151" t="s">
        <v>97</v>
      </c>
      <c r="E708" s="151" t="s">
        <v>440</v>
      </c>
      <c r="F708" s="74">
        <v>45546</v>
      </c>
      <c r="G708" s="83">
        <v>490.17</v>
      </c>
      <c r="H708" s="151" t="s">
        <v>108</v>
      </c>
      <c r="I708">
        <v>2024</v>
      </c>
      <c r="J708" s="151" t="s">
        <v>350</v>
      </c>
      <c r="K708" s="151" t="s">
        <v>336</v>
      </c>
      <c r="L708">
        <v>9</v>
      </c>
      <c r="M708" s="151" t="s">
        <v>240</v>
      </c>
      <c r="N708" s="83">
        <v>57816.78</v>
      </c>
      <c r="O708" s="83">
        <v>232855.23</v>
      </c>
      <c r="P708">
        <v>0.24829499999999999</v>
      </c>
      <c r="Q708"/>
    </row>
    <row r="709" spans="1:17">
      <c r="A709" s="151" t="s">
        <v>77</v>
      </c>
      <c r="B709">
        <v>1422</v>
      </c>
      <c r="C709">
        <v>31</v>
      </c>
      <c r="D709" s="151" t="s">
        <v>443</v>
      </c>
      <c r="E709" s="151" t="s">
        <v>440</v>
      </c>
      <c r="F709" s="74">
        <v>45547</v>
      </c>
      <c r="G709" s="83">
        <v>348.7</v>
      </c>
      <c r="H709" s="151" t="s">
        <v>108</v>
      </c>
      <c r="I709">
        <v>2024</v>
      </c>
      <c r="J709" s="151" t="s">
        <v>350</v>
      </c>
      <c r="K709" s="151" t="s">
        <v>336</v>
      </c>
      <c r="L709">
        <v>9</v>
      </c>
      <c r="M709" s="151" t="s">
        <v>241</v>
      </c>
      <c r="N709" s="83">
        <v>57816.78</v>
      </c>
      <c r="O709" s="83">
        <v>232855.23</v>
      </c>
      <c r="P709">
        <v>0.24829499999999999</v>
      </c>
      <c r="Q709"/>
    </row>
    <row r="710" spans="1:17">
      <c r="A710" s="151" t="s">
        <v>77</v>
      </c>
      <c r="B710">
        <v>1423</v>
      </c>
      <c r="C710">
        <v>15</v>
      </c>
      <c r="D710" s="151" t="s">
        <v>97</v>
      </c>
      <c r="E710" s="151" t="s">
        <v>440</v>
      </c>
      <c r="F710" s="74">
        <v>45547</v>
      </c>
      <c r="G710" s="83">
        <v>321.79000000000002</v>
      </c>
      <c r="H710" s="151" t="s">
        <v>108</v>
      </c>
      <c r="I710">
        <v>2024</v>
      </c>
      <c r="J710" s="151" t="s">
        <v>350</v>
      </c>
      <c r="K710" s="151" t="s">
        <v>336</v>
      </c>
      <c r="L710">
        <v>9</v>
      </c>
      <c r="M710" s="151" t="s">
        <v>241</v>
      </c>
      <c r="N710" s="83">
        <v>57816.78</v>
      </c>
      <c r="O710" s="83">
        <v>232855.23</v>
      </c>
      <c r="P710">
        <v>0.24829499999999999</v>
      </c>
      <c r="Q710"/>
    </row>
    <row r="711" spans="1:17">
      <c r="A711" s="151" t="s">
        <v>77</v>
      </c>
      <c r="B711">
        <v>1424</v>
      </c>
      <c r="C711">
        <v>22</v>
      </c>
      <c r="D711" s="151" t="s">
        <v>99</v>
      </c>
      <c r="E711" s="151" t="s">
        <v>440</v>
      </c>
      <c r="F711" s="74">
        <v>45547</v>
      </c>
      <c r="G711" s="83">
        <v>339.49</v>
      </c>
      <c r="H711" s="151" t="s">
        <v>108</v>
      </c>
      <c r="I711">
        <v>2024</v>
      </c>
      <c r="J711" s="151" t="s">
        <v>350</v>
      </c>
      <c r="K711" s="151" t="s">
        <v>336</v>
      </c>
      <c r="L711">
        <v>9</v>
      </c>
      <c r="M711" s="151" t="s">
        <v>241</v>
      </c>
      <c r="N711" s="83">
        <v>57816.78</v>
      </c>
      <c r="O711" s="83">
        <v>232855.23</v>
      </c>
      <c r="P711">
        <v>0.24829499999999999</v>
      </c>
      <c r="Q711"/>
    </row>
    <row r="712" spans="1:17">
      <c r="A712" s="151" t="s">
        <v>77</v>
      </c>
      <c r="B712">
        <v>1425</v>
      </c>
      <c r="C712">
        <v>25</v>
      </c>
      <c r="D712" s="151" t="s">
        <v>447</v>
      </c>
      <c r="E712" s="151" t="s">
        <v>440</v>
      </c>
      <c r="F712" s="74">
        <v>45547</v>
      </c>
      <c r="G712" s="83">
        <v>143.12</v>
      </c>
      <c r="H712" s="151" t="s">
        <v>108</v>
      </c>
      <c r="I712">
        <v>2024</v>
      </c>
      <c r="J712" s="151" t="s">
        <v>350</v>
      </c>
      <c r="K712" s="151" t="s">
        <v>336</v>
      </c>
      <c r="L712">
        <v>9</v>
      </c>
      <c r="M712" s="151" t="s">
        <v>241</v>
      </c>
      <c r="N712" s="83">
        <v>57816.78</v>
      </c>
      <c r="O712" s="83">
        <v>232855.23</v>
      </c>
      <c r="P712">
        <v>0.24829499999999999</v>
      </c>
      <c r="Q712"/>
    </row>
    <row r="713" spans="1:17">
      <c r="A713" s="151" t="s">
        <v>77</v>
      </c>
      <c r="B713">
        <v>1427</v>
      </c>
      <c r="C713">
        <v>3</v>
      </c>
      <c r="D713" s="151" t="s">
        <v>93</v>
      </c>
      <c r="E713" s="151" t="s">
        <v>440</v>
      </c>
      <c r="F713" s="74">
        <v>45547</v>
      </c>
      <c r="G713" s="83">
        <v>191.8</v>
      </c>
      <c r="H713" s="151" t="s">
        <v>108</v>
      </c>
      <c r="I713">
        <v>2024</v>
      </c>
      <c r="J713" s="151" t="s">
        <v>350</v>
      </c>
      <c r="K713" s="151" t="s">
        <v>336</v>
      </c>
      <c r="L713">
        <v>9</v>
      </c>
      <c r="M713" s="151" t="s">
        <v>241</v>
      </c>
      <c r="N713" s="83">
        <v>57816.78</v>
      </c>
      <c r="O713" s="83">
        <v>232855.23</v>
      </c>
      <c r="P713">
        <v>0.24829499999999999</v>
      </c>
      <c r="Q713"/>
    </row>
    <row r="714" spans="1:17">
      <c r="A714" s="151" t="s">
        <v>77</v>
      </c>
      <c r="B714">
        <v>1428</v>
      </c>
      <c r="C714">
        <v>4</v>
      </c>
      <c r="D714" s="151" t="s">
        <v>444</v>
      </c>
      <c r="E714" s="151" t="s">
        <v>440</v>
      </c>
      <c r="F714" s="74">
        <v>45547</v>
      </c>
      <c r="G714" s="83">
        <v>219.98</v>
      </c>
      <c r="H714" s="151" t="s">
        <v>108</v>
      </c>
      <c r="I714">
        <v>2024</v>
      </c>
      <c r="J714" s="151" t="s">
        <v>350</v>
      </c>
      <c r="K714" s="151" t="s">
        <v>336</v>
      </c>
      <c r="L714">
        <v>9</v>
      </c>
      <c r="M714" s="151" t="s">
        <v>241</v>
      </c>
      <c r="N714" s="83">
        <v>57816.78</v>
      </c>
      <c r="O714" s="83">
        <v>232855.23</v>
      </c>
      <c r="P714">
        <v>0.24829499999999999</v>
      </c>
      <c r="Q714"/>
    </row>
    <row r="715" spans="1:17">
      <c r="A715" s="151" t="s">
        <v>77</v>
      </c>
      <c r="B715">
        <v>1429</v>
      </c>
      <c r="C715">
        <v>17</v>
      </c>
      <c r="D715" s="151" t="s">
        <v>82</v>
      </c>
      <c r="E715" s="151" t="s">
        <v>440</v>
      </c>
      <c r="F715" s="74">
        <v>45547</v>
      </c>
      <c r="G715" s="83">
        <v>485.93</v>
      </c>
      <c r="H715" s="151" t="s">
        <v>108</v>
      </c>
      <c r="I715">
        <v>2024</v>
      </c>
      <c r="J715" s="151" t="s">
        <v>350</v>
      </c>
      <c r="K715" s="151" t="s">
        <v>336</v>
      </c>
      <c r="L715">
        <v>9</v>
      </c>
      <c r="M715" s="151" t="s">
        <v>241</v>
      </c>
      <c r="N715" s="83">
        <v>57816.78</v>
      </c>
      <c r="O715" s="83">
        <v>232855.23</v>
      </c>
      <c r="P715">
        <v>0.24829499999999999</v>
      </c>
      <c r="Q715"/>
    </row>
    <row r="716" spans="1:17">
      <c r="A716" s="151" t="s">
        <v>77</v>
      </c>
      <c r="B716">
        <v>1430</v>
      </c>
      <c r="C716">
        <v>206</v>
      </c>
      <c r="D716" s="151" t="s">
        <v>1280</v>
      </c>
      <c r="E716" s="151" t="s">
        <v>440</v>
      </c>
      <c r="F716" s="74">
        <v>45547</v>
      </c>
      <c r="G716" s="83">
        <v>607.91</v>
      </c>
      <c r="H716" s="151" t="s">
        <v>108</v>
      </c>
      <c r="I716">
        <v>2024</v>
      </c>
      <c r="J716" s="151" t="s">
        <v>350</v>
      </c>
      <c r="K716" s="151" t="s">
        <v>336</v>
      </c>
      <c r="L716">
        <v>9</v>
      </c>
      <c r="M716" s="151" t="s">
        <v>241</v>
      </c>
      <c r="N716" s="83">
        <v>57816.78</v>
      </c>
      <c r="O716" s="83">
        <v>232855.23</v>
      </c>
      <c r="P716">
        <v>0.24829499999999999</v>
      </c>
      <c r="Q716"/>
    </row>
    <row r="717" spans="1:17">
      <c r="A717" s="151" t="s">
        <v>77</v>
      </c>
      <c r="B717">
        <v>1431</v>
      </c>
      <c r="C717">
        <v>15</v>
      </c>
      <c r="D717" s="151" t="s">
        <v>97</v>
      </c>
      <c r="E717" s="151" t="s">
        <v>440</v>
      </c>
      <c r="F717" s="74">
        <v>45548</v>
      </c>
      <c r="G717" s="83">
        <v>482.52</v>
      </c>
      <c r="H717" s="151" t="s">
        <v>108</v>
      </c>
      <c r="I717">
        <v>2024</v>
      </c>
      <c r="J717" s="151" t="s">
        <v>350</v>
      </c>
      <c r="K717" s="151" t="s">
        <v>336</v>
      </c>
      <c r="L717">
        <v>9</v>
      </c>
      <c r="M717" s="151" t="s">
        <v>248</v>
      </c>
      <c r="N717" s="83">
        <v>57816.78</v>
      </c>
      <c r="O717" s="83">
        <v>232855.23</v>
      </c>
      <c r="P717">
        <v>0.24829499999999999</v>
      </c>
      <c r="Q717"/>
    </row>
    <row r="718" spans="1:17">
      <c r="A718" s="151" t="s">
        <v>77</v>
      </c>
      <c r="B718">
        <v>1432</v>
      </c>
      <c r="C718">
        <v>19</v>
      </c>
      <c r="D718" s="151" t="s">
        <v>98</v>
      </c>
      <c r="E718" s="151" t="s">
        <v>440</v>
      </c>
      <c r="F718" s="74">
        <v>45548</v>
      </c>
      <c r="G718" s="83">
        <v>933.22</v>
      </c>
      <c r="H718" s="151" t="s">
        <v>108</v>
      </c>
      <c r="I718">
        <v>2024</v>
      </c>
      <c r="J718" s="151" t="s">
        <v>350</v>
      </c>
      <c r="K718" s="151" t="s">
        <v>336</v>
      </c>
      <c r="L718">
        <v>9</v>
      </c>
      <c r="M718" s="151" t="s">
        <v>248</v>
      </c>
      <c r="N718" s="83">
        <v>57816.78</v>
      </c>
      <c r="O718" s="83">
        <v>232855.23</v>
      </c>
      <c r="P718">
        <v>0.24829499999999999</v>
      </c>
      <c r="Q718"/>
    </row>
    <row r="719" spans="1:17">
      <c r="A719" s="151" t="s">
        <v>77</v>
      </c>
      <c r="B719">
        <v>1433</v>
      </c>
      <c r="C719">
        <v>22</v>
      </c>
      <c r="D719" s="151" t="s">
        <v>99</v>
      </c>
      <c r="E719" s="151" t="s">
        <v>440</v>
      </c>
      <c r="F719" s="74">
        <v>45548</v>
      </c>
      <c r="G719" s="83">
        <v>293.37</v>
      </c>
      <c r="H719" s="151" t="s">
        <v>108</v>
      </c>
      <c r="I719">
        <v>2024</v>
      </c>
      <c r="J719" s="151" t="s">
        <v>350</v>
      </c>
      <c r="K719" s="151" t="s">
        <v>336</v>
      </c>
      <c r="L719">
        <v>9</v>
      </c>
      <c r="M719" s="151" t="s">
        <v>248</v>
      </c>
      <c r="N719" s="83">
        <v>57816.78</v>
      </c>
      <c r="O719" s="83">
        <v>232855.23</v>
      </c>
      <c r="P719">
        <v>0.24829499999999999</v>
      </c>
      <c r="Q719"/>
    </row>
    <row r="720" spans="1:17">
      <c r="A720" s="151" t="s">
        <v>77</v>
      </c>
      <c r="B720">
        <v>1434</v>
      </c>
      <c r="C720">
        <v>3</v>
      </c>
      <c r="D720" s="151" t="s">
        <v>93</v>
      </c>
      <c r="E720" s="151" t="s">
        <v>440</v>
      </c>
      <c r="F720" s="74">
        <v>45547</v>
      </c>
      <c r="G720" s="83">
        <v>1016.9</v>
      </c>
      <c r="H720" s="151" t="s">
        <v>108</v>
      </c>
      <c r="I720">
        <v>2024</v>
      </c>
      <c r="J720" s="151" t="s">
        <v>350</v>
      </c>
      <c r="K720" s="151" t="s">
        <v>336</v>
      </c>
      <c r="L720">
        <v>9</v>
      </c>
      <c r="M720" s="151" t="s">
        <v>241</v>
      </c>
      <c r="N720" s="83">
        <v>57816.78</v>
      </c>
      <c r="O720" s="83">
        <v>232855.23</v>
      </c>
      <c r="P720">
        <v>0.24829499999999999</v>
      </c>
      <c r="Q720"/>
    </row>
    <row r="721" spans="1:17">
      <c r="A721" s="151" t="s">
        <v>77</v>
      </c>
      <c r="B721">
        <v>1435</v>
      </c>
      <c r="C721">
        <v>19</v>
      </c>
      <c r="D721" s="151" t="s">
        <v>98</v>
      </c>
      <c r="E721" s="151" t="s">
        <v>440</v>
      </c>
      <c r="F721" s="74">
        <v>45547</v>
      </c>
      <c r="G721" s="83">
        <v>400.29</v>
      </c>
      <c r="H721" s="151" t="s">
        <v>108</v>
      </c>
      <c r="I721">
        <v>2024</v>
      </c>
      <c r="J721" s="151" t="s">
        <v>350</v>
      </c>
      <c r="K721" s="151" t="s">
        <v>336</v>
      </c>
      <c r="L721">
        <v>9</v>
      </c>
      <c r="M721" s="151" t="s">
        <v>241</v>
      </c>
      <c r="N721" s="83">
        <v>57816.78</v>
      </c>
      <c r="O721" s="83">
        <v>232855.23</v>
      </c>
      <c r="P721">
        <v>0.24829499999999999</v>
      </c>
      <c r="Q721"/>
    </row>
    <row r="722" spans="1:17">
      <c r="A722" s="151" t="s">
        <v>77</v>
      </c>
      <c r="B722">
        <v>1436</v>
      </c>
      <c r="C722">
        <v>19</v>
      </c>
      <c r="D722" s="151" t="s">
        <v>98</v>
      </c>
      <c r="E722" s="151" t="s">
        <v>440</v>
      </c>
      <c r="F722" s="74">
        <v>45537</v>
      </c>
      <c r="G722" s="83">
        <v>428.82</v>
      </c>
      <c r="H722" s="151" t="s">
        <v>108</v>
      </c>
      <c r="I722">
        <v>2024</v>
      </c>
      <c r="J722" s="151" t="s">
        <v>350</v>
      </c>
      <c r="K722" s="151" t="s">
        <v>336</v>
      </c>
      <c r="L722">
        <v>9</v>
      </c>
      <c r="M722" s="151" t="s">
        <v>284</v>
      </c>
      <c r="N722" s="83">
        <v>57816.78</v>
      </c>
      <c r="O722" s="83">
        <v>232855.23</v>
      </c>
      <c r="P722">
        <v>0.24829499999999999</v>
      </c>
      <c r="Q722"/>
    </row>
    <row r="723" spans="1:17">
      <c r="A723" s="151" t="s">
        <v>77</v>
      </c>
      <c r="B723">
        <v>1437</v>
      </c>
      <c r="C723">
        <v>31</v>
      </c>
      <c r="D723" s="151" t="s">
        <v>443</v>
      </c>
      <c r="E723" s="151" t="s">
        <v>440</v>
      </c>
      <c r="F723" s="74">
        <v>45542</v>
      </c>
      <c r="G723" s="83">
        <v>42.3</v>
      </c>
      <c r="H723" s="151" t="s">
        <v>108</v>
      </c>
      <c r="I723">
        <v>2024</v>
      </c>
      <c r="J723" s="151" t="s">
        <v>350</v>
      </c>
      <c r="K723" s="151" t="s">
        <v>336</v>
      </c>
      <c r="L723">
        <v>9</v>
      </c>
      <c r="M723" s="151" t="s">
        <v>242</v>
      </c>
      <c r="N723" s="83">
        <v>57816.78</v>
      </c>
      <c r="O723" s="83">
        <v>232855.23</v>
      </c>
      <c r="P723">
        <v>0.24829499999999999</v>
      </c>
      <c r="Q723"/>
    </row>
    <row r="724" spans="1:17">
      <c r="A724" s="151" t="s">
        <v>77</v>
      </c>
      <c r="B724">
        <v>1438</v>
      </c>
      <c r="C724">
        <v>25</v>
      </c>
      <c r="D724" s="151" t="s">
        <v>447</v>
      </c>
      <c r="E724" s="151" t="s">
        <v>440</v>
      </c>
      <c r="F724" s="74">
        <v>45551</v>
      </c>
      <c r="G724" s="83">
        <v>633.63</v>
      </c>
      <c r="H724" s="151" t="s">
        <v>108</v>
      </c>
      <c r="I724">
        <v>2024</v>
      </c>
      <c r="J724" s="151" t="s">
        <v>350</v>
      </c>
      <c r="K724" s="151" t="s">
        <v>336</v>
      </c>
      <c r="L724">
        <v>9</v>
      </c>
      <c r="M724" s="151" t="s">
        <v>243</v>
      </c>
      <c r="N724" s="83">
        <v>57816.78</v>
      </c>
      <c r="O724" s="83">
        <v>232855.23</v>
      </c>
      <c r="P724">
        <v>0.24829499999999999</v>
      </c>
      <c r="Q724"/>
    </row>
    <row r="725" spans="1:17">
      <c r="A725" s="151" t="s">
        <v>77</v>
      </c>
      <c r="B725">
        <v>1439</v>
      </c>
      <c r="C725">
        <v>31</v>
      </c>
      <c r="D725" s="151" t="s">
        <v>443</v>
      </c>
      <c r="E725" s="151" t="s">
        <v>440</v>
      </c>
      <c r="F725" s="74">
        <v>45551</v>
      </c>
      <c r="G725" s="83">
        <v>440.92</v>
      </c>
      <c r="H725" s="151" t="s">
        <v>108</v>
      </c>
      <c r="I725">
        <v>2024</v>
      </c>
      <c r="J725" s="151" t="s">
        <v>350</v>
      </c>
      <c r="K725" s="151" t="s">
        <v>336</v>
      </c>
      <c r="L725">
        <v>9</v>
      </c>
      <c r="M725" s="151" t="s">
        <v>243</v>
      </c>
      <c r="N725" s="83">
        <v>57816.78</v>
      </c>
      <c r="O725" s="83">
        <v>232855.23</v>
      </c>
      <c r="P725">
        <v>0.24829499999999999</v>
      </c>
      <c r="Q725"/>
    </row>
    <row r="726" spans="1:17">
      <c r="A726" s="151" t="s">
        <v>77</v>
      </c>
      <c r="B726">
        <v>1440</v>
      </c>
      <c r="C726">
        <v>10</v>
      </c>
      <c r="D726" s="151" t="s">
        <v>847</v>
      </c>
      <c r="E726" s="151" t="s">
        <v>440</v>
      </c>
      <c r="F726" s="74">
        <v>45551</v>
      </c>
      <c r="G726" s="83">
        <v>629.15</v>
      </c>
      <c r="H726" s="151" t="s">
        <v>108</v>
      </c>
      <c r="I726">
        <v>2024</v>
      </c>
      <c r="J726" s="151" t="s">
        <v>350</v>
      </c>
      <c r="K726" s="151" t="s">
        <v>336</v>
      </c>
      <c r="L726">
        <v>9</v>
      </c>
      <c r="M726" s="151" t="s">
        <v>243</v>
      </c>
      <c r="N726" s="83">
        <v>57816.78</v>
      </c>
      <c r="O726" s="83">
        <v>232855.23</v>
      </c>
      <c r="P726">
        <v>0.24829499999999999</v>
      </c>
      <c r="Q726"/>
    </row>
    <row r="727" spans="1:17">
      <c r="A727" s="151" t="s">
        <v>77</v>
      </c>
      <c r="B727">
        <v>1441</v>
      </c>
      <c r="C727">
        <v>31</v>
      </c>
      <c r="D727" s="151" t="s">
        <v>443</v>
      </c>
      <c r="E727" s="151" t="s">
        <v>440</v>
      </c>
      <c r="F727" s="74">
        <v>45550</v>
      </c>
      <c r="G727" s="83">
        <v>137.88999999999999</v>
      </c>
      <c r="H727" s="151" t="s">
        <v>108</v>
      </c>
      <c r="I727">
        <v>2024</v>
      </c>
      <c r="J727" s="151" t="s">
        <v>350</v>
      </c>
      <c r="K727" s="151" t="s">
        <v>336</v>
      </c>
      <c r="L727">
        <v>9</v>
      </c>
      <c r="M727" s="151" t="s">
        <v>244</v>
      </c>
      <c r="N727" s="83">
        <v>57816.78</v>
      </c>
      <c r="O727" s="83">
        <v>232855.23</v>
      </c>
      <c r="P727">
        <v>0.24829499999999999</v>
      </c>
      <c r="Q727"/>
    </row>
    <row r="728" spans="1:17">
      <c r="A728" s="151" t="s">
        <v>77</v>
      </c>
      <c r="B728">
        <v>1442</v>
      </c>
      <c r="C728">
        <v>210</v>
      </c>
      <c r="D728" s="151" t="s">
        <v>1282</v>
      </c>
      <c r="E728" s="151" t="s">
        <v>440</v>
      </c>
      <c r="F728" s="74">
        <v>45545</v>
      </c>
      <c r="G728" s="83">
        <v>154</v>
      </c>
      <c r="H728" s="151" t="s">
        <v>108</v>
      </c>
      <c r="I728">
        <v>2024</v>
      </c>
      <c r="J728" s="151" t="s">
        <v>350</v>
      </c>
      <c r="K728" s="151" t="s">
        <v>336</v>
      </c>
      <c r="L728">
        <v>9</v>
      </c>
      <c r="M728" s="151" t="s">
        <v>239</v>
      </c>
      <c r="N728" s="83">
        <v>57816.78</v>
      </c>
      <c r="O728" s="83">
        <v>232855.23</v>
      </c>
      <c r="P728">
        <v>0.24829499999999999</v>
      </c>
      <c r="Q728"/>
    </row>
    <row r="729" spans="1:17">
      <c r="A729" s="151" t="s">
        <v>77</v>
      </c>
      <c r="B729">
        <v>1443</v>
      </c>
      <c r="C729">
        <v>182</v>
      </c>
      <c r="D729" s="151" t="s">
        <v>605</v>
      </c>
      <c r="E729" s="151" t="s">
        <v>440</v>
      </c>
      <c r="F729" s="74">
        <v>45552</v>
      </c>
      <c r="G729" s="83">
        <v>254.09</v>
      </c>
      <c r="H729" s="151" t="s">
        <v>108</v>
      </c>
      <c r="I729">
        <v>2024</v>
      </c>
      <c r="J729" s="151" t="s">
        <v>350</v>
      </c>
      <c r="K729" s="151" t="s">
        <v>336</v>
      </c>
      <c r="L729">
        <v>9</v>
      </c>
      <c r="M729" s="151" t="s">
        <v>245</v>
      </c>
      <c r="N729" s="83">
        <v>57816.78</v>
      </c>
      <c r="O729" s="83">
        <v>232855.23</v>
      </c>
      <c r="P729">
        <v>0.24829499999999999</v>
      </c>
      <c r="Q729"/>
    </row>
    <row r="730" spans="1:17">
      <c r="A730" s="151" t="s">
        <v>77</v>
      </c>
      <c r="B730">
        <v>1445</v>
      </c>
      <c r="C730">
        <v>31</v>
      </c>
      <c r="D730" s="151" t="s">
        <v>443</v>
      </c>
      <c r="E730" s="151" t="s">
        <v>440</v>
      </c>
      <c r="F730" s="74">
        <v>45552</v>
      </c>
      <c r="G730" s="83">
        <v>774.72</v>
      </c>
      <c r="H730" s="151" t="s">
        <v>108</v>
      </c>
      <c r="I730">
        <v>2024</v>
      </c>
      <c r="J730" s="151" t="s">
        <v>350</v>
      </c>
      <c r="K730" s="151" t="s">
        <v>336</v>
      </c>
      <c r="L730">
        <v>9</v>
      </c>
      <c r="M730" s="151" t="s">
        <v>245</v>
      </c>
      <c r="N730" s="83">
        <v>57816.78</v>
      </c>
      <c r="O730" s="83">
        <v>232855.23</v>
      </c>
      <c r="P730">
        <v>0.24829499999999999</v>
      </c>
      <c r="Q730"/>
    </row>
    <row r="731" spans="1:17">
      <c r="A731" s="151" t="s">
        <v>77</v>
      </c>
      <c r="B731">
        <v>1446</v>
      </c>
      <c r="C731">
        <v>22</v>
      </c>
      <c r="D731" s="151" t="s">
        <v>99</v>
      </c>
      <c r="E731" s="151" t="s">
        <v>440</v>
      </c>
      <c r="F731" s="74">
        <v>45552</v>
      </c>
      <c r="G731" s="83">
        <v>592.70000000000005</v>
      </c>
      <c r="H731" s="151" t="s">
        <v>108</v>
      </c>
      <c r="I731">
        <v>2024</v>
      </c>
      <c r="J731" s="151" t="s">
        <v>350</v>
      </c>
      <c r="K731" s="151" t="s">
        <v>336</v>
      </c>
      <c r="L731">
        <v>9</v>
      </c>
      <c r="M731" s="151" t="s">
        <v>245</v>
      </c>
      <c r="N731" s="83">
        <v>57816.78</v>
      </c>
      <c r="O731" s="83">
        <v>232855.23</v>
      </c>
      <c r="P731">
        <v>0.24829499999999999</v>
      </c>
      <c r="Q731"/>
    </row>
    <row r="732" spans="1:17">
      <c r="A732" s="151" t="s">
        <v>77</v>
      </c>
      <c r="B732">
        <v>1447</v>
      </c>
      <c r="C732">
        <v>17</v>
      </c>
      <c r="D732" s="151" t="s">
        <v>82</v>
      </c>
      <c r="E732" s="151" t="s">
        <v>440</v>
      </c>
      <c r="F732" s="74">
        <v>45552</v>
      </c>
      <c r="G732" s="83">
        <v>98.9</v>
      </c>
      <c r="H732" s="151" t="s">
        <v>108</v>
      </c>
      <c r="I732">
        <v>2024</v>
      </c>
      <c r="J732" s="151" t="s">
        <v>350</v>
      </c>
      <c r="K732" s="151" t="s">
        <v>336</v>
      </c>
      <c r="L732">
        <v>9</v>
      </c>
      <c r="M732" s="151" t="s">
        <v>245</v>
      </c>
      <c r="N732" s="83">
        <v>57816.78</v>
      </c>
      <c r="O732" s="83">
        <v>232855.23</v>
      </c>
      <c r="P732">
        <v>0.24829499999999999</v>
      </c>
      <c r="Q732"/>
    </row>
    <row r="733" spans="1:17">
      <c r="A733" s="151" t="s">
        <v>77</v>
      </c>
      <c r="B733">
        <v>1448</v>
      </c>
      <c r="C733">
        <v>3</v>
      </c>
      <c r="D733" s="151" t="s">
        <v>93</v>
      </c>
      <c r="E733" s="151" t="s">
        <v>440</v>
      </c>
      <c r="F733" s="74">
        <v>45552</v>
      </c>
      <c r="G733" s="83">
        <v>584.23</v>
      </c>
      <c r="H733" s="151" t="s">
        <v>108</v>
      </c>
      <c r="I733">
        <v>2024</v>
      </c>
      <c r="J733" s="151" t="s">
        <v>350</v>
      </c>
      <c r="K733" s="151" t="s">
        <v>336</v>
      </c>
      <c r="L733">
        <v>9</v>
      </c>
      <c r="M733" s="151" t="s">
        <v>245</v>
      </c>
      <c r="N733" s="83">
        <v>57816.78</v>
      </c>
      <c r="O733" s="83">
        <v>232855.23</v>
      </c>
      <c r="P733">
        <v>0.24829499999999999</v>
      </c>
      <c r="Q733"/>
    </row>
    <row r="734" spans="1:17">
      <c r="A734" s="151" t="s">
        <v>77</v>
      </c>
      <c r="B734">
        <v>1449</v>
      </c>
      <c r="C734">
        <v>7</v>
      </c>
      <c r="D734" s="151" t="s">
        <v>94</v>
      </c>
      <c r="E734" s="151" t="s">
        <v>440</v>
      </c>
      <c r="F734" s="74">
        <v>45552</v>
      </c>
      <c r="G734" s="83">
        <v>233.18</v>
      </c>
      <c r="H734" s="151" t="s">
        <v>108</v>
      </c>
      <c r="I734">
        <v>2024</v>
      </c>
      <c r="J734" s="151" t="s">
        <v>350</v>
      </c>
      <c r="K734" s="151" t="s">
        <v>336</v>
      </c>
      <c r="L734">
        <v>9</v>
      </c>
      <c r="M734" s="151" t="s">
        <v>245</v>
      </c>
      <c r="N734" s="83">
        <v>57816.78</v>
      </c>
      <c r="O734" s="83">
        <v>232855.23</v>
      </c>
      <c r="P734">
        <v>0.24829499999999999</v>
      </c>
      <c r="Q734"/>
    </row>
    <row r="735" spans="1:17">
      <c r="A735" s="151" t="s">
        <v>77</v>
      </c>
      <c r="B735">
        <v>1450</v>
      </c>
      <c r="C735">
        <v>19</v>
      </c>
      <c r="D735" s="151" t="s">
        <v>98</v>
      </c>
      <c r="E735" s="151" t="s">
        <v>440</v>
      </c>
      <c r="F735" s="74">
        <v>45552</v>
      </c>
      <c r="G735" s="83">
        <v>594.82000000000005</v>
      </c>
      <c r="H735" s="151" t="s">
        <v>108</v>
      </c>
      <c r="I735">
        <v>2024</v>
      </c>
      <c r="J735" s="151" t="s">
        <v>350</v>
      </c>
      <c r="K735" s="151" t="s">
        <v>336</v>
      </c>
      <c r="L735">
        <v>9</v>
      </c>
      <c r="M735" s="151" t="s">
        <v>245</v>
      </c>
      <c r="N735" s="83">
        <v>57816.78</v>
      </c>
      <c r="O735" s="83">
        <v>232855.23</v>
      </c>
      <c r="P735">
        <v>0.24829499999999999</v>
      </c>
      <c r="Q735"/>
    </row>
    <row r="736" spans="1:17">
      <c r="A736" s="151" t="s">
        <v>77</v>
      </c>
      <c r="B736">
        <v>1451</v>
      </c>
      <c r="C736">
        <v>206</v>
      </c>
      <c r="D736" s="151" t="s">
        <v>1280</v>
      </c>
      <c r="E736" s="151" t="s">
        <v>440</v>
      </c>
      <c r="F736" s="74">
        <v>45552</v>
      </c>
      <c r="G736" s="83">
        <v>516.70000000000005</v>
      </c>
      <c r="H736" s="151" t="s">
        <v>108</v>
      </c>
      <c r="I736">
        <v>2024</v>
      </c>
      <c r="J736" s="151" t="s">
        <v>350</v>
      </c>
      <c r="K736" s="151" t="s">
        <v>336</v>
      </c>
      <c r="L736">
        <v>9</v>
      </c>
      <c r="M736" s="151" t="s">
        <v>245</v>
      </c>
      <c r="N736" s="83">
        <v>57816.78</v>
      </c>
      <c r="O736" s="83">
        <v>232855.23</v>
      </c>
      <c r="P736">
        <v>0.24829499999999999</v>
      </c>
      <c r="Q736"/>
    </row>
    <row r="737" spans="1:17">
      <c r="A737" s="151" t="s">
        <v>77</v>
      </c>
      <c r="B737">
        <v>1452</v>
      </c>
      <c r="C737">
        <v>7</v>
      </c>
      <c r="D737" s="151" t="s">
        <v>94</v>
      </c>
      <c r="E737" s="151" t="s">
        <v>440</v>
      </c>
      <c r="F737" s="74">
        <v>45553</v>
      </c>
      <c r="G737" s="83">
        <v>177.81</v>
      </c>
      <c r="H737" s="151" t="s">
        <v>108</v>
      </c>
      <c r="I737">
        <v>2024</v>
      </c>
      <c r="J737" s="151" t="s">
        <v>350</v>
      </c>
      <c r="K737" s="151" t="s">
        <v>336</v>
      </c>
      <c r="L737">
        <v>9</v>
      </c>
      <c r="M737" s="151" t="s">
        <v>246</v>
      </c>
      <c r="N737" s="83">
        <v>57816.78</v>
      </c>
      <c r="O737" s="83">
        <v>232855.23</v>
      </c>
      <c r="P737">
        <v>0.24829499999999999</v>
      </c>
      <c r="Q737"/>
    </row>
    <row r="738" spans="1:17">
      <c r="A738" s="151" t="s">
        <v>77</v>
      </c>
      <c r="B738">
        <v>1453</v>
      </c>
      <c r="C738">
        <v>10</v>
      </c>
      <c r="D738" s="151" t="s">
        <v>847</v>
      </c>
      <c r="E738" s="151" t="s">
        <v>440</v>
      </c>
      <c r="F738" s="74">
        <v>45553</v>
      </c>
      <c r="G738" s="83">
        <v>773.1</v>
      </c>
      <c r="H738" s="151" t="s">
        <v>108</v>
      </c>
      <c r="I738">
        <v>2024</v>
      </c>
      <c r="J738" s="151" t="s">
        <v>350</v>
      </c>
      <c r="K738" s="151" t="s">
        <v>336</v>
      </c>
      <c r="L738">
        <v>9</v>
      </c>
      <c r="M738" s="151" t="s">
        <v>246</v>
      </c>
      <c r="N738" s="83">
        <v>57816.78</v>
      </c>
      <c r="O738" s="83">
        <v>232855.23</v>
      </c>
      <c r="P738">
        <v>0.24829499999999999</v>
      </c>
      <c r="Q738"/>
    </row>
    <row r="739" spans="1:17">
      <c r="A739" s="151" t="s">
        <v>77</v>
      </c>
      <c r="B739">
        <v>1454</v>
      </c>
      <c r="C739">
        <v>19</v>
      </c>
      <c r="D739" s="151" t="s">
        <v>98</v>
      </c>
      <c r="E739" s="151" t="s">
        <v>440</v>
      </c>
      <c r="F739" s="74">
        <v>45553</v>
      </c>
      <c r="G739" s="83">
        <v>177.16</v>
      </c>
      <c r="H739" s="151" t="s">
        <v>108</v>
      </c>
      <c r="I739">
        <v>2024</v>
      </c>
      <c r="J739" s="151" t="s">
        <v>350</v>
      </c>
      <c r="K739" s="151" t="s">
        <v>336</v>
      </c>
      <c r="L739">
        <v>9</v>
      </c>
      <c r="M739" s="151" t="s">
        <v>246</v>
      </c>
      <c r="N739" s="83">
        <v>57816.78</v>
      </c>
      <c r="O739" s="83">
        <v>232855.23</v>
      </c>
      <c r="P739">
        <v>0.24829499999999999</v>
      </c>
      <c r="Q739"/>
    </row>
    <row r="740" spans="1:17">
      <c r="A740" s="151" t="s">
        <v>77</v>
      </c>
      <c r="B740">
        <v>1455</v>
      </c>
      <c r="C740">
        <v>19</v>
      </c>
      <c r="D740" s="151" t="s">
        <v>98</v>
      </c>
      <c r="E740" s="151" t="s">
        <v>440</v>
      </c>
      <c r="F740" s="74">
        <v>45553</v>
      </c>
      <c r="G740" s="83">
        <v>204.82</v>
      </c>
      <c r="H740" s="151" t="s">
        <v>108</v>
      </c>
      <c r="I740">
        <v>2024</v>
      </c>
      <c r="J740" s="151" t="s">
        <v>350</v>
      </c>
      <c r="K740" s="151" t="s">
        <v>336</v>
      </c>
      <c r="L740">
        <v>9</v>
      </c>
      <c r="M740" s="151" t="s">
        <v>246</v>
      </c>
      <c r="N740" s="83">
        <v>57816.78</v>
      </c>
      <c r="O740" s="83">
        <v>232855.23</v>
      </c>
      <c r="P740">
        <v>0.24829499999999999</v>
      </c>
      <c r="Q740"/>
    </row>
    <row r="741" spans="1:17">
      <c r="A741" s="151" t="s">
        <v>77</v>
      </c>
      <c r="B741">
        <v>1457</v>
      </c>
      <c r="C741">
        <v>22</v>
      </c>
      <c r="D741" s="151" t="s">
        <v>99</v>
      </c>
      <c r="E741" s="151" t="s">
        <v>440</v>
      </c>
      <c r="F741" s="74">
        <v>45553</v>
      </c>
      <c r="G741" s="83">
        <v>56.48</v>
      </c>
      <c r="H741" s="151" t="s">
        <v>108</v>
      </c>
      <c r="I741">
        <v>2024</v>
      </c>
      <c r="J741" s="151" t="s">
        <v>350</v>
      </c>
      <c r="K741" s="151" t="s">
        <v>336</v>
      </c>
      <c r="L741">
        <v>9</v>
      </c>
      <c r="M741" s="151" t="s">
        <v>246</v>
      </c>
      <c r="N741" s="83">
        <v>57816.78</v>
      </c>
      <c r="O741" s="83">
        <v>232855.23</v>
      </c>
      <c r="P741">
        <v>0.24829499999999999</v>
      </c>
      <c r="Q741"/>
    </row>
    <row r="742" spans="1:17">
      <c r="A742" s="151" t="s">
        <v>77</v>
      </c>
      <c r="B742">
        <v>1458</v>
      </c>
      <c r="C742">
        <v>31</v>
      </c>
      <c r="D742" s="151" t="s">
        <v>443</v>
      </c>
      <c r="E742" s="151" t="s">
        <v>440</v>
      </c>
      <c r="F742" s="74">
        <v>45553</v>
      </c>
      <c r="G742" s="83">
        <v>463.05</v>
      </c>
      <c r="H742" s="151" t="s">
        <v>108</v>
      </c>
      <c r="I742">
        <v>2024</v>
      </c>
      <c r="J742" s="151" t="s">
        <v>350</v>
      </c>
      <c r="K742" s="151" t="s">
        <v>336</v>
      </c>
      <c r="L742">
        <v>9</v>
      </c>
      <c r="M742" s="151" t="s">
        <v>246</v>
      </c>
      <c r="N742" s="83">
        <v>57816.78</v>
      </c>
      <c r="O742" s="83">
        <v>232855.23</v>
      </c>
      <c r="P742">
        <v>0.24829499999999999</v>
      </c>
      <c r="Q742"/>
    </row>
    <row r="743" spans="1:17">
      <c r="A743" s="151" t="s">
        <v>77</v>
      </c>
      <c r="B743">
        <v>1459</v>
      </c>
      <c r="C743">
        <v>15</v>
      </c>
      <c r="D743" s="151" t="s">
        <v>97</v>
      </c>
      <c r="E743" s="151" t="s">
        <v>440</v>
      </c>
      <c r="F743" s="74">
        <v>45553</v>
      </c>
      <c r="G743" s="83">
        <v>915.32</v>
      </c>
      <c r="H743" s="151" t="s">
        <v>108</v>
      </c>
      <c r="I743">
        <v>2024</v>
      </c>
      <c r="J743" s="151" t="s">
        <v>350</v>
      </c>
      <c r="K743" s="151" t="s">
        <v>336</v>
      </c>
      <c r="L743">
        <v>9</v>
      </c>
      <c r="M743" s="151" t="s">
        <v>246</v>
      </c>
      <c r="N743" s="83">
        <v>57816.78</v>
      </c>
      <c r="O743" s="83">
        <v>232855.23</v>
      </c>
      <c r="P743">
        <v>0.24829499999999999</v>
      </c>
      <c r="Q743"/>
    </row>
    <row r="744" spans="1:17">
      <c r="A744" s="151" t="s">
        <v>77</v>
      </c>
      <c r="B744">
        <v>1460</v>
      </c>
      <c r="C744">
        <v>22</v>
      </c>
      <c r="D744" s="151" t="s">
        <v>99</v>
      </c>
      <c r="E744" s="151" t="s">
        <v>440</v>
      </c>
      <c r="F744" s="74">
        <v>45554</v>
      </c>
      <c r="G744" s="83">
        <v>782.65</v>
      </c>
      <c r="H744" s="151" t="s">
        <v>108</v>
      </c>
      <c r="I744">
        <v>2024</v>
      </c>
      <c r="J744" s="151" t="s">
        <v>350</v>
      </c>
      <c r="K744" s="151" t="s">
        <v>336</v>
      </c>
      <c r="L744">
        <v>9</v>
      </c>
      <c r="M744" s="151" t="s">
        <v>247</v>
      </c>
      <c r="N744" s="83">
        <v>57816.78</v>
      </c>
      <c r="O744" s="83">
        <v>232855.23</v>
      </c>
      <c r="P744">
        <v>0.24829499999999999</v>
      </c>
      <c r="Q744"/>
    </row>
    <row r="745" spans="1:17">
      <c r="A745" s="151" t="s">
        <v>77</v>
      </c>
      <c r="B745">
        <v>1461</v>
      </c>
      <c r="C745">
        <v>31</v>
      </c>
      <c r="D745" s="151" t="s">
        <v>443</v>
      </c>
      <c r="E745" s="151" t="s">
        <v>440</v>
      </c>
      <c r="F745" s="74">
        <v>45554</v>
      </c>
      <c r="G745" s="83">
        <v>1088.76</v>
      </c>
      <c r="H745" s="151" t="s">
        <v>108</v>
      </c>
      <c r="I745">
        <v>2024</v>
      </c>
      <c r="J745" s="151" t="s">
        <v>350</v>
      </c>
      <c r="K745" s="151" t="s">
        <v>336</v>
      </c>
      <c r="L745">
        <v>9</v>
      </c>
      <c r="M745" s="151" t="s">
        <v>247</v>
      </c>
      <c r="N745" s="83">
        <v>57816.78</v>
      </c>
      <c r="O745" s="83">
        <v>232855.23</v>
      </c>
      <c r="P745">
        <v>0.24829499999999999</v>
      </c>
      <c r="Q745"/>
    </row>
    <row r="746" spans="1:17">
      <c r="A746" s="151" t="s">
        <v>77</v>
      </c>
      <c r="B746">
        <v>1462</v>
      </c>
      <c r="C746">
        <v>19</v>
      </c>
      <c r="D746" s="151" t="s">
        <v>98</v>
      </c>
      <c r="E746" s="151" t="s">
        <v>440</v>
      </c>
      <c r="F746" s="74">
        <v>45554</v>
      </c>
      <c r="G746" s="83">
        <v>626.89</v>
      </c>
      <c r="H746" s="151" t="s">
        <v>108</v>
      </c>
      <c r="I746">
        <v>2024</v>
      </c>
      <c r="J746" s="151" t="s">
        <v>350</v>
      </c>
      <c r="K746" s="151" t="s">
        <v>336</v>
      </c>
      <c r="L746">
        <v>9</v>
      </c>
      <c r="M746" s="151" t="s">
        <v>247</v>
      </c>
      <c r="N746" s="83">
        <v>57816.78</v>
      </c>
      <c r="O746" s="83">
        <v>232855.23</v>
      </c>
      <c r="P746">
        <v>0.24829499999999999</v>
      </c>
      <c r="Q746"/>
    </row>
    <row r="747" spans="1:17">
      <c r="A747" s="151" t="s">
        <v>77</v>
      </c>
      <c r="B747">
        <v>1463</v>
      </c>
      <c r="C747">
        <v>43</v>
      </c>
      <c r="D747" s="151" t="s">
        <v>1278</v>
      </c>
      <c r="E747" s="151" t="s">
        <v>440</v>
      </c>
      <c r="F747" s="74">
        <v>45554</v>
      </c>
      <c r="G747" s="83">
        <v>2900</v>
      </c>
      <c r="H747" s="151" t="s">
        <v>108</v>
      </c>
      <c r="I747">
        <v>2024</v>
      </c>
      <c r="J747" s="151" t="s">
        <v>350</v>
      </c>
      <c r="K747" s="151" t="s">
        <v>336</v>
      </c>
      <c r="L747">
        <v>9</v>
      </c>
      <c r="M747" s="151" t="s">
        <v>247</v>
      </c>
      <c r="N747" s="83">
        <v>57816.78</v>
      </c>
      <c r="O747" s="83">
        <v>232855.23</v>
      </c>
      <c r="P747">
        <v>0.24829499999999999</v>
      </c>
      <c r="Q747"/>
    </row>
    <row r="748" spans="1:17">
      <c r="A748" s="151" t="s">
        <v>77</v>
      </c>
      <c r="B748">
        <v>1464</v>
      </c>
      <c r="C748">
        <v>206</v>
      </c>
      <c r="D748" s="151" t="s">
        <v>1280</v>
      </c>
      <c r="E748" s="151" t="s">
        <v>440</v>
      </c>
      <c r="F748" s="74">
        <v>45554</v>
      </c>
      <c r="G748" s="83">
        <v>790.54</v>
      </c>
      <c r="H748" s="151" t="s">
        <v>108</v>
      </c>
      <c r="I748">
        <v>2024</v>
      </c>
      <c r="J748" s="151" t="s">
        <v>350</v>
      </c>
      <c r="K748" s="151" t="s">
        <v>336</v>
      </c>
      <c r="L748">
        <v>9</v>
      </c>
      <c r="M748" s="151" t="s">
        <v>247</v>
      </c>
      <c r="N748" s="83">
        <v>57816.78</v>
      </c>
      <c r="O748" s="83">
        <v>232855.23</v>
      </c>
      <c r="P748">
        <v>0.24829499999999999</v>
      </c>
      <c r="Q748"/>
    </row>
    <row r="749" spans="1:17">
      <c r="A749" s="151" t="s">
        <v>77</v>
      </c>
      <c r="B749">
        <v>1466</v>
      </c>
      <c r="C749">
        <v>31</v>
      </c>
      <c r="D749" s="151" t="s">
        <v>443</v>
      </c>
      <c r="E749" s="151" t="s">
        <v>440</v>
      </c>
      <c r="F749" s="74">
        <v>45548</v>
      </c>
      <c r="G749" s="83">
        <v>1041.18</v>
      </c>
      <c r="H749" s="151" t="s">
        <v>108</v>
      </c>
      <c r="I749">
        <v>2024</v>
      </c>
      <c r="J749" s="151" t="s">
        <v>350</v>
      </c>
      <c r="K749" s="151" t="s">
        <v>336</v>
      </c>
      <c r="L749">
        <v>9</v>
      </c>
      <c r="M749" s="151" t="s">
        <v>248</v>
      </c>
      <c r="N749" s="83">
        <v>57816.78</v>
      </c>
      <c r="O749" s="83">
        <v>232855.23</v>
      </c>
      <c r="P749">
        <v>0.24829499999999999</v>
      </c>
      <c r="Q749"/>
    </row>
    <row r="750" spans="1:17">
      <c r="A750" s="151" t="s">
        <v>77</v>
      </c>
      <c r="B750">
        <v>1467</v>
      </c>
      <c r="C750">
        <v>7</v>
      </c>
      <c r="D750" s="151" t="s">
        <v>94</v>
      </c>
      <c r="E750" s="151" t="s">
        <v>440</v>
      </c>
      <c r="F750" s="74">
        <v>45558</v>
      </c>
      <c r="G750" s="83">
        <v>754.49</v>
      </c>
      <c r="H750" s="151" t="s">
        <v>108</v>
      </c>
      <c r="I750">
        <v>2024</v>
      </c>
      <c r="J750" s="151" t="s">
        <v>350</v>
      </c>
      <c r="K750" s="151" t="s">
        <v>336</v>
      </c>
      <c r="L750">
        <v>9</v>
      </c>
      <c r="M750" s="151" t="s">
        <v>249</v>
      </c>
      <c r="N750" s="83">
        <v>57816.78</v>
      </c>
      <c r="O750" s="83">
        <v>232855.23</v>
      </c>
      <c r="P750">
        <v>0.24829499999999999</v>
      </c>
      <c r="Q750"/>
    </row>
    <row r="751" spans="1:17">
      <c r="A751" s="151" t="s">
        <v>77</v>
      </c>
      <c r="B751">
        <v>1468</v>
      </c>
      <c r="C751">
        <v>22</v>
      </c>
      <c r="D751" s="151" t="s">
        <v>99</v>
      </c>
      <c r="E751" s="151" t="s">
        <v>440</v>
      </c>
      <c r="F751" s="74">
        <v>45558</v>
      </c>
      <c r="G751" s="83">
        <v>204.98</v>
      </c>
      <c r="H751" s="151" t="s">
        <v>108</v>
      </c>
      <c r="I751">
        <v>2024</v>
      </c>
      <c r="J751" s="151" t="s">
        <v>350</v>
      </c>
      <c r="K751" s="151" t="s">
        <v>336</v>
      </c>
      <c r="L751">
        <v>9</v>
      </c>
      <c r="M751" s="151" t="s">
        <v>249</v>
      </c>
      <c r="N751" s="83">
        <v>57816.78</v>
      </c>
      <c r="O751" s="83">
        <v>232855.23</v>
      </c>
      <c r="P751">
        <v>0.24829499999999999</v>
      </c>
      <c r="Q751"/>
    </row>
    <row r="752" spans="1:17">
      <c r="A752" s="151" t="s">
        <v>77</v>
      </c>
      <c r="B752">
        <v>1469</v>
      </c>
      <c r="C752">
        <v>2</v>
      </c>
      <c r="D752" s="151" t="s">
        <v>621</v>
      </c>
      <c r="E752" s="151" t="s">
        <v>440</v>
      </c>
      <c r="F752" s="74">
        <v>45558</v>
      </c>
      <c r="G752" s="83">
        <v>98.9</v>
      </c>
      <c r="H752" s="151" t="s">
        <v>108</v>
      </c>
      <c r="I752">
        <v>2024</v>
      </c>
      <c r="J752" s="151" t="s">
        <v>350</v>
      </c>
      <c r="K752" s="151" t="s">
        <v>336</v>
      </c>
      <c r="L752">
        <v>9</v>
      </c>
      <c r="M752" s="151" t="s">
        <v>249</v>
      </c>
      <c r="N752" s="83">
        <v>57816.78</v>
      </c>
      <c r="O752" s="83">
        <v>232855.23</v>
      </c>
      <c r="P752">
        <v>0.24829499999999999</v>
      </c>
      <c r="Q752"/>
    </row>
    <row r="753" spans="1:17">
      <c r="A753" s="151" t="s">
        <v>77</v>
      </c>
      <c r="B753">
        <v>1470</v>
      </c>
      <c r="C753">
        <v>31</v>
      </c>
      <c r="D753" s="151" t="s">
        <v>443</v>
      </c>
      <c r="E753" s="151" t="s">
        <v>440</v>
      </c>
      <c r="F753" s="74">
        <v>45558</v>
      </c>
      <c r="G753" s="83">
        <v>324.97000000000003</v>
      </c>
      <c r="H753" s="151" t="s">
        <v>108</v>
      </c>
      <c r="I753">
        <v>2024</v>
      </c>
      <c r="J753" s="151" t="s">
        <v>350</v>
      </c>
      <c r="K753" s="151" t="s">
        <v>336</v>
      </c>
      <c r="L753">
        <v>9</v>
      </c>
      <c r="M753" s="151" t="s">
        <v>249</v>
      </c>
      <c r="N753" s="83">
        <v>57816.78</v>
      </c>
      <c r="O753" s="83">
        <v>232855.23</v>
      </c>
      <c r="P753">
        <v>0.24829499999999999</v>
      </c>
      <c r="Q753"/>
    </row>
    <row r="754" spans="1:17">
      <c r="A754" s="151" t="s">
        <v>77</v>
      </c>
      <c r="B754">
        <v>1471</v>
      </c>
      <c r="C754">
        <v>31</v>
      </c>
      <c r="D754" s="151" t="s">
        <v>443</v>
      </c>
      <c r="E754" s="151" t="s">
        <v>440</v>
      </c>
      <c r="F754" s="74">
        <v>45556</v>
      </c>
      <c r="G754" s="83">
        <v>290.72000000000003</v>
      </c>
      <c r="H754" s="151" t="s">
        <v>108</v>
      </c>
      <c r="I754">
        <v>2024</v>
      </c>
      <c r="J754" s="151" t="s">
        <v>350</v>
      </c>
      <c r="K754" s="151" t="s">
        <v>336</v>
      </c>
      <c r="L754">
        <v>9</v>
      </c>
      <c r="M754" s="151" t="s">
        <v>250</v>
      </c>
      <c r="N754" s="83">
        <v>57816.78</v>
      </c>
      <c r="O754" s="83">
        <v>232855.23</v>
      </c>
      <c r="P754">
        <v>0.24829499999999999</v>
      </c>
      <c r="Q754"/>
    </row>
    <row r="755" spans="1:17">
      <c r="A755" s="151" t="s">
        <v>77</v>
      </c>
      <c r="B755">
        <v>1472</v>
      </c>
      <c r="C755">
        <v>28</v>
      </c>
      <c r="D755" s="151" t="s">
        <v>109</v>
      </c>
      <c r="E755" s="151" t="s">
        <v>440</v>
      </c>
      <c r="F755" s="74">
        <v>45556</v>
      </c>
      <c r="G755" s="83">
        <v>920</v>
      </c>
      <c r="H755" s="151" t="s">
        <v>108</v>
      </c>
      <c r="I755">
        <v>2024</v>
      </c>
      <c r="J755" s="151" t="s">
        <v>350</v>
      </c>
      <c r="K755" s="151" t="s">
        <v>336</v>
      </c>
      <c r="L755">
        <v>9</v>
      </c>
      <c r="M755" s="151" t="s">
        <v>250</v>
      </c>
      <c r="N755" s="83">
        <v>57816.78</v>
      </c>
      <c r="O755" s="83">
        <v>232855.23</v>
      </c>
      <c r="P755">
        <v>0.24829499999999999</v>
      </c>
      <c r="Q755"/>
    </row>
    <row r="756" spans="1:17">
      <c r="A756" s="151" t="s">
        <v>77</v>
      </c>
      <c r="B756">
        <v>1473</v>
      </c>
      <c r="C756">
        <v>182</v>
      </c>
      <c r="D756" s="151" t="s">
        <v>605</v>
      </c>
      <c r="E756" s="151" t="s">
        <v>440</v>
      </c>
      <c r="F756" s="74">
        <v>45558</v>
      </c>
      <c r="G756" s="83">
        <v>384.94</v>
      </c>
      <c r="H756" s="151" t="s">
        <v>108</v>
      </c>
      <c r="I756">
        <v>2024</v>
      </c>
      <c r="J756" s="151" t="s">
        <v>350</v>
      </c>
      <c r="K756" s="151" t="s">
        <v>336</v>
      </c>
      <c r="L756">
        <v>9</v>
      </c>
      <c r="M756" s="151" t="s">
        <v>249</v>
      </c>
      <c r="N756" s="83">
        <v>57816.78</v>
      </c>
      <c r="O756" s="83">
        <v>232855.23</v>
      </c>
      <c r="P756">
        <v>0.24829499999999999</v>
      </c>
      <c r="Q756"/>
    </row>
    <row r="757" spans="1:17">
      <c r="A757" s="151" t="s">
        <v>77</v>
      </c>
      <c r="B757">
        <v>1474</v>
      </c>
      <c r="C757">
        <v>19</v>
      </c>
      <c r="D757" s="151" t="s">
        <v>98</v>
      </c>
      <c r="E757" s="151" t="s">
        <v>440</v>
      </c>
      <c r="F757" s="74">
        <v>45558</v>
      </c>
      <c r="G757" s="83">
        <v>381.49</v>
      </c>
      <c r="H757" s="151" t="s">
        <v>108</v>
      </c>
      <c r="I757">
        <v>2024</v>
      </c>
      <c r="J757" s="151" t="s">
        <v>350</v>
      </c>
      <c r="K757" s="151" t="s">
        <v>336</v>
      </c>
      <c r="L757">
        <v>9</v>
      </c>
      <c r="M757" s="151" t="s">
        <v>249</v>
      </c>
      <c r="N757" s="83">
        <v>57816.78</v>
      </c>
      <c r="O757" s="83">
        <v>232855.23</v>
      </c>
      <c r="P757">
        <v>0.24829499999999999</v>
      </c>
      <c r="Q757"/>
    </row>
    <row r="758" spans="1:17">
      <c r="A758" s="151" t="s">
        <v>77</v>
      </c>
      <c r="B758">
        <v>1475</v>
      </c>
      <c r="C758">
        <v>19</v>
      </c>
      <c r="D758" s="151" t="s">
        <v>98</v>
      </c>
      <c r="E758" s="151" t="s">
        <v>440</v>
      </c>
      <c r="F758" s="74">
        <v>45556</v>
      </c>
      <c r="G758" s="83">
        <v>479.78</v>
      </c>
      <c r="H758" s="151" t="s">
        <v>108</v>
      </c>
      <c r="I758">
        <v>2024</v>
      </c>
      <c r="J758" s="151" t="s">
        <v>350</v>
      </c>
      <c r="K758" s="151" t="s">
        <v>336</v>
      </c>
      <c r="L758">
        <v>9</v>
      </c>
      <c r="M758" s="151" t="s">
        <v>250</v>
      </c>
      <c r="N758" s="83">
        <v>57816.78</v>
      </c>
      <c r="O758" s="83">
        <v>232855.23</v>
      </c>
      <c r="P758">
        <v>0.24829499999999999</v>
      </c>
      <c r="Q758"/>
    </row>
    <row r="759" spans="1:17">
      <c r="A759" s="151" t="s">
        <v>77</v>
      </c>
      <c r="B759">
        <v>1476</v>
      </c>
      <c r="C759">
        <v>193</v>
      </c>
      <c r="D759" s="151" t="s">
        <v>446</v>
      </c>
      <c r="E759" s="151" t="s">
        <v>440</v>
      </c>
      <c r="F759" s="74">
        <v>45555</v>
      </c>
      <c r="G759" s="83">
        <v>376.82</v>
      </c>
      <c r="H759" s="151" t="s">
        <v>108</v>
      </c>
      <c r="I759">
        <v>2024</v>
      </c>
      <c r="J759" s="151" t="s">
        <v>350</v>
      </c>
      <c r="K759" s="151" t="s">
        <v>336</v>
      </c>
      <c r="L759">
        <v>9</v>
      </c>
      <c r="M759" s="151" t="s">
        <v>306</v>
      </c>
      <c r="N759" s="83">
        <v>57816.78</v>
      </c>
      <c r="O759" s="83">
        <v>232855.23</v>
      </c>
      <c r="P759">
        <v>0.24829499999999999</v>
      </c>
      <c r="Q759"/>
    </row>
    <row r="760" spans="1:17">
      <c r="A760" s="151" t="s">
        <v>77</v>
      </c>
      <c r="B760">
        <v>1477</v>
      </c>
      <c r="C760">
        <v>31</v>
      </c>
      <c r="D760" s="151" t="s">
        <v>443</v>
      </c>
      <c r="E760" s="151" t="s">
        <v>440</v>
      </c>
      <c r="F760" s="74">
        <v>45559</v>
      </c>
      <c r="G760" s="83">
        <v>151.62</v>
      </c>
      <c r="H760" s="151" t="s">
        <v>108</v>
      </c>
      <c r="I760">
        <v>2024</v>
      </c>
      <c r="J760" s="151" t="s">
        <v>350</v>
      </c>
      <c r="K760" s="151" t="s">
        <v>336</v>
      </c>
      <c r="L760">
        <v>9</v>
      </c>
      <c r="M760" s="151" t="s">
        <v>251</v>
      </c>
      <c r="N760" s="83">
        <v>57816.78</v>
      </c>
      <c r="O760" s="83">
        <v>232855.23</v>
      </c>
      <c r="P760">
        <v>0.24829499999999999</v>
      </c>
      <c r="Q760"/>
    </row>
    <row r="761" spans="1:17">
      <c r="A761" s="151" t="s">
        <v>77</v>
      </c>
      <c r="B761">
        <v>1478</v>
      </c>
      <c r="C761">
        <v>31</v>
      </c>
      <c r="D761" s="151" t="s">
        <v>443</v>
      </c>
      <c r="E761" s="151" t="s">
        <v>440</v>
      </c>
      <c r="F761" s="74">
        <v>45559</v>
      </c>
      <c r="G761" s="83">
        <v>84.6</v>
      </c>
      <c r="H761" s="151" t="s">
        <v>108</v>
      </c>
      <c r="I761">
        <v>2024</v>
      </c>
      <c r="J761" s="151" t="s">
        <v>350</v>
      </c>
      <c r="K761" s="151" t="s">
        <v>336</v>
      </c>
      <c r="L761">
        <v>9</v>
      </c>
      <c r="M761" s="151" t="s">
        <v>251</v>
      </c>
      <c r="N761" s="83">
        <v>57816.78</v>
      </c>
      <c r="O761" s="83">
        <v>232855.23</v>
      </c>
      <c r="P761">
        <v>0.24829499999999999</v>
      </c>
      <c r="Q761"/>
    </row>
    <row r="762" spans="1:17">
      <c r="A762" s="151" t="s">
        <v>77</v>
      </c>
      <c r="B762">
        <v>1479</v>
      </c>
      <c r="C762">
        <v>19</v>
      </c>
      <c r="D762" s="151" t="s">
        <v>98</v>
      </c>
      <c r="E762" s="151" t="s">
        <v>440</v>
      </c>
      <c r="F762" s="74">
        <v>45559</v>
      </c>
      <c r="G762" s="83">
        <v>178.54</v>
      </c>
      <c r="H762" s="151" t="s">
        <v>108</v>
      </c>
      <c r="I762">
        <v>2024</v>
      </c>
      <c r="J762" s="151" t="s">
        <v>350</v>
      </c>
      <c r="K762" s="151" t="s">
        <v>336</v>
      </c>
      <c r="L762">
        <v>9</v>
      </c>
      <c r="M762" s="151" t="s">
        <v>251</v>
      </c>
      <c r="N762" s="83">
        <v>57816.78</v>
      </c>
      <c r="O762" s="83">
        <v>232855.23</v>
      </c>
      <c r="P762">
        <v>0.24829499999999999</v>
      </c>
      <c r="Q762"/>
    </row>
    <row r="763" spans="1:17">
      <c r="A763" s="151" t="s">
        <v>77</v>
      </c>
      <c r="B763">
        <v>1480</v>
      </c>
      <c r="C763">
        <v>19</v>
      </c>
      <c r="D763" s="151" t="s">
        <v>98</v>
      </c>
      <c r="E763" s="151" t="s">
        <v>440</v>
      </c>
      <c r="F763" s="74">
        <v>45559</v>
      </c>
      <c r="G763" s="83">
        <v>21.6</v>
      </c>
      <c r="H763" s="151" t="s">
        <v>108</v>
      </c>
      <c r="I763">
        <v>2024</v>
      </c>
      <c r="J763" s="151" t="s">
        <v>350</v>
      </c>
      <c r="K763" s="151" t="s">
        <v>336</v>
      </c>
      <c r="L763">
        <v>9</v>
      </c>
      <c r="M763" s="151" t="s">
        <v>251</v>
      </c>
      <c r="N763" s="83">
        <v>57816.78</v>
      </c>
      <c r="O763" s="83">
        <v>232855.23</v>
      </c>
      <c r="P763">
        <v>0.24829499999999999</v>
      </c>
      <c r="Q763"/>
    </row>
    <row r="764" spans="1:17">
      <c r="A764" s="151" t="s">
        <v>77</v>
      </c>
      <c r="B764">
        <v>1481</v>
      </c>
      <c r="C764">
        <v>17</v>
      </c>
      <c r="D764" s="151" t="s">
        <v>82</v>
      </c>
      <c r="E764" s="151" t="s">
        <v>440</v>
      </c>
      <c r="F764" s="74">
        <v>45559</v>
      </c>
      <c r="G764" s="83">
        <v>179.46</v>
      </c>
      <c r="H764" s="151" t="s">
        <v>108</v>
      </c>
      <c r="I764">
        <v>2024</v>
      </c>
      <c r="J764" s="151" t="s">
        <v>350</v>
      </c>
      <c r="K764" s="151" t="s">
        <v>336</v>
      </c>
      <c r="L764">
        <v>9</v>
      </c>
      <c r="M764" s="151" t="s">
        <v>251</v>
      </c>
      <c r="N764" s="83">
        <v>57816.78</v>
      </c>
      <c r="O764" s="83">
        <v>232855.23</v>
      </c>
      <c r="P764">
        <v>0.24829499999999999</v>
      </c>
      <c r="Q764"/>
    </row>
    <row r="765" spans="1:17">
      <c r="A765" s="151" t="s">
        <v>77</v>
      </c>
      <c r="B765">
        <v>1482</v>
      </c>
      <c r="C765">
        <v>25</v>
      </c>
      <c r="D765" s="151" t="s">
        <v>447</v>
      </c>
      <c r="E765" s="151" t="s">
        <v>440</v>
      </c>
      <c r="F765" s="74">
        <v>45559</v>
      </c>
      <c r="G765" s="83">
        <v>116.7</v>
      </c>
      <c r="H765" s="151" t="s">
        <v>108</v>
      </c>
      <c r="I765">
        <v>2024</v>
      </c>
      <c r="J765" s="151" t="s">
        <v>350</v>
      </c>
      <c r="K765" s="151" t="s">
        <v>336</v>
      </c>
      <c r="L765">
        <v>9</v>
      </c>
      <c r="M765" s="151" t="s">
        <v>251</v>
      </c>
      <c r="N765" s="83">
        <v>57816.78</v>
      </c>
      <c r="O765" s="83">
        <v>232855.23</v>
      </c>
      <c r="P765">
        <v>0.24829499999999999</v>
      </c>
      <c r="Q765"/>
    </row>
    <row r="766" spans="1:17">
      <c r="A766" s="151" t="s">
        <v>77</v>
      </c>
      <c r="B766">
        <v>1483</v>
      </c>
      <c r="C766">
        <v>31</v>
      </c>
      <c r="D766" s="151" t="s">
        <v>443</v>
      </c>
      <c r="E766" s="151" t="s">
        <v>440</v>
      </c>
      <c r="F766" s="74">
        <v>45560</v>
      </c>
      <c r="G766" s="83">
        <v>588.48</v>
      </c>
      <c r="H766" s="151" t="s">
        <v>108</v>
      </c>
      <c r="I766">
        <v>2024</v>
      </c>
      <c r="J766" s="151" t="s">
        <v>350</v>
      </c>
      <c r="K766" s="151" t="s">
        <v>336</v>
      </c>
      <c r="L766">
        <v>9</v>
      </c>
      <c r="M766" s="151" t="s">
        <v>252</v>
      </c>
      <c r="N766" s="83">
        <v>57816.78</v>
      </c>
      <c r="O766" s="83">
        <v>232855.23</v>
      </c>
      <c r="P766">
        <v>0.24829499999999999</v>
      </c>
      <c r="Q766"/>
    </row>
    <row r="767" spans="1:17">
      <c r="A767" s="151" t="s">
        <v>77</v>
      </c>
      <c r="B767">
        <v>1484</v>
      </c>
      <c r="C767">
        <v>17</v>
      </c>
      <c r="D767" s="151" t="s">
        <v>82</v>
      </c>
      <c r="E767" s="151" t="s">
        <v>440</v>
      </c>
      <c r="F767" s="74">
        <v>45560</v>
      </c>
      <c r="G767" s="83">
        <v>66.33</v>
      </c>
      <c r="H767" s="151" t="s">
        <v>108</v>
      </c>
      <c r="I767">
        <v>2024</v>
      </c>
      <c r="J767" s="151" t="s">
        <v>350</v>
      </c>
      <c r="K767" s="151" t="s">
        <v>336</v>
      </c>
      <c r="L767">
        <v>9</v>
      </c>
      <c r="M767" s="151" t="s">
        <v>252</v>
      </c>
      <c r="N767" s="83">
        <v>57816.78</v>
      </c>
      <c r="O767" s="83">
        <v>232855.23</v>
      </c>
      <c r="P767">
        <v>0.24829499999999999</v>
      </c>
      <c r="Q767"/>
    </row>
    <row r="768" spans="1:17">
      <c r="A768" s="151" t="s">
        <v>77</v>
      </c>
      <c r="B768">
        <v>1485</v>
      </c>
      <c r="C768">
        <v>206</v>
      </c>
      <c r="D768" s="151" t="s">
        <v>1280</v>
      </c>
      <c r="E768" s="151" t="s">
        <v>440</v>
      </c>
      <c r="F768" s="74">
        <v>45560</v>
      </c>
      <c r="G768" s="83">
        <v>271.04000000000002</v>
      </c>
      <c r="H768" s="151" t="s">
        <v>108</v>
      </c>
      <c r="I768">
        <v>2024</v>
      </c>
      <c r="J768" s="151" t="s">
        <v>350</v>
      </c>
      <c r="K768" s="151" t="s">
        <v>336</v>
      </c>
      <c r="L768">
        <v>9</v>
      </c>
      <c r="M768" s="151" t="s">
        <v>252</v>
      </c>
      <c r="N768" s="83">
        <v>57816.78</v>
      </c>
      <c r="O768" s="83">
        <v>232855.23</v>
      </c>
      <c r="P768">
        <v>0.24829499999999999</v>
      </c>
      <c r="Q768"/>
    </row>
    <row r="769" spans="1:17">
      <c r="A769" s="151" t="s">
        <v>77</v>
      </c>
      <c r="B769">
        <v>1486</v>
      </c>
      <c r="C769">
        <v>15</v>
      </c>
      <c r="D769" s="151" t="s">
        <v>97</v>
      </c>
      <c r="E769" s="151" t="s">
        <v>440</v>
      </c>
      <c r="F769" s="74">
        <v>45559</v>
      </c>
      <c r="G769" s="83">
        <v>329.66</v>
      </c>
      <c r="H769" s="151" t="s">
        <v>108</v>
      </c>
      <c r="I769">
        <v>2024</v>
      </c>
      <c r="J769" s="151" t="s">
        <v>350</v>
      </c>
      <c r="K769" s="151" t="s">
        <v>336</v>
      </c>
      <c r="L769">
        <v>9</v>
      </c>
      <c r="M769" s="151" t="s">
        <v>251</v>
      </c>
      <c r="N769" s="83">
        <v>57816.78</v>
      </c>
      <c r="O769" s="83">
        <v>232855.23</v>
      </c>
      <c r="P769">
        <v>0.24829499999999999</v>
      </c>
      <c r="Q769"/>
    </row>
    <row r="770" spans="1:17">
      <c r="A770" s="151" t="s">
        <v>77</v>
      </c>
      <c r="B770">
        <v>1487</v>
      </c>
      <c r="C770">
        <v>31</v>
      </c>
      <c r="D770" s="151" t="s">
        <v>443</v>
      </c>
      <c r="E770" s="151" t="s">
        <v>440</v>
      </c>
      <c r="F770" s="74">
        <v>45561</v>
      </c>
      <c r="G770" s="83">
        <v>597.29</v>
      </c>
      <c r="H770" s="151" t="s">
        <v>108</v>
      </c>
      <c r="I770">
        <v>2024</v>
      </c>
      <c r="J770" s="151" t="s">
        <v>350</v>
      </c>
      <c r="K770" s="151" t="s">
        <v>336</v>
      </c>
      <c r="L770">
        <v>9</v>
      </c>
      <c r="M770" s="151" t="s">
        <v>253</v>
      </c>
      <c r="N770" s="83">
        <v>57816.78</v>
      </c>
      <c r="O770" s="83">
        <v>232855.23</v>
      </c>
      <c r="P770">
        <v>0.24829499999999999</v>
      </c>
      <c r="Q770"/>
    </row>
    <row r="771" spans="1:17">
      <c r="A771" s="151" t="s">
        <v>77</v>
      </c>
      <c r="B771">
        <v>1488</v>
      </c>
      <c r="C771">
        <v>15</v>
      </c>
      <c r="D771" s="151" t="s">
        <v>97</v>
      </c>
      <c r="E771" s="151" t="s">
        <v>440</v>
      </c>
      <c r="F771" s="74">
        <v>45561</v>
      </c>
      <c r="G771" s="83">
        <v>866.1</v>
      </c>
      <c r="H771" s="151" t="s">
        <v>108</v>
      </c>
      <c r="I771">
        <v>2024</v>
      </c>
      <c r="J771" s="151" t="s">
        <v>350</v>
      </c>
      <c r="K771" s="151" t="s">
        <v>336</v>
      </c>
      <c r="L771">
        <v>9</v>
      </c>
      <c r="M771" s="151" t="s">
        <v>253</v>
      </c>
      <c r="N771" s="83">
        <v>57816.78</v>
      </c>
      <c r="O771" s="83">
        <v>232855.23</v>
      </c>
      <c r="P771">
        <v>0.24829499999999999</v>
      </c>
      <c r="Q771"/>
    </row>
    <row r="772" spans="1:17">
      <c r="A772" s="151" t="s">
        <v>77</v>
      </c>
      <c r="B772">
        <v>1489</v>
      </c>
      <c r="C772">
        <v>22</v>
      </c>
      <c r="D772" s="151" t="s">
        <v>99</v>
      </c>
      <c r="E772" s="151" t="s">
        <v>440</v>
      </c>
      <c r="F772" s="74">
        <v>45561</v>
      </c>
      <c r="G772" s="83">
        <v>340.26</v>
      </c>
      <c r="H772" s="151" t="s">
        <v>108</v>
      </c>
      <c r="I772">
        <v>2024</v>
      </c>
      <c r="J772" s="151" t="s">
        <v>350</v>
      </c>
      <c r="K772" s="151" t="s">
        <v>336</v>
      </c>
      <c r="L772">
        <v>9</v>
      </c>
      <c r="M772" s="151" t="s">
        <v>253</v>
      </c>
      <c r="N772" s="83">
        <v>57816.78</v>
      </c>
      <c r="O772" s="83">
        <v>232855.23</v>
      </c>
      <c r="P772">
        <v>0.24829499999999999</v>
      </c>
      <c r="Q772"/>
    </row>
    <row r="773" spans="1:17">
      <c r="A773" s="151" t="s">
        <v>77</v>
      </c>
      <c r="B773">
        <v>1490</v>
      </c>
      <c r="C773">
        <v>43</v>
      </c>
      <c r="D773" s="151" t="s">
        <v>1278</v>
      </c>
      <c r="E773" s="151" t="s">
        <v>440</v>
      </c>
      <c r="F773" s="74">
        <v>45561</v>
      </c>
      <c r="G773" s="83">
        <v>2900</v>
      </c>
      <c r="H773" s="151" t="s">
        <v>108</v>
      </c>
      <c r="I773">
        <v>2024</v>
      </c>
      <c r="J773" s="151" t="s">
        <v>350</v>
      </c>
      <c r="K773" s="151" t="s">
        <v>336</v>
      </c>
      <c r="L773">
        <v>9</v>
      </c>
      <c r="M773" s="151" t="s">
        <v>253</v>
      </c>
      <c r="N773" s="83">
        <v>57816.78</v>
      </c>
      <c r="O773" s="83">
        <v>232855.23</v>
      </c>
      <c r="P773">
        <v>0.24829499999999999</v>
      </c>
      <c r="Q773"/>
    </row>
    <row r="774" spans="1:17">
      <c r="A774" s="151" t="s">
        <v>77</v>
      </c>
      <c r="B774">
        <v>1491</v>
      </c>
      <c r="C774">
        <v>19</v>
      </c>
      <c r="D774" s="151" t="s">
        <v>98</v>
      </c>
      <c r="E774" s="151" t="s">
        <v>440</v>
      </c>
      <c r="F774" s="74">
        <v>45562</v>
      </c>
      <c r="G774" s="83">
        <v>984.77</v>
      </c>
      <c r="H774" s="151" t="s">
        <v>108</v>
      </c>
      <c r="I774">
        <v>2024</v>
      </c>
      <c r="J774" s="151" t="s">
        <v>350</v>
      </c>
      <c r="K774" s="151" t="s">
        <v>336</v>
      </c>
      <c r="L774">
        <v>9</v>
      </c>
      <c r="M774" s="151" t="s">
        <v>254</v>
      </c>
      <c r="N774" s="83">
        <v>57816.78</v>
      </c>
      <c r="O774" s="83">
        <v>232855.23</v>
      </c>
      <c r="P774">
        <v>0.24829499999999999</v>
      </c>
      <c r="Q774"/>
    </row>
    <row r="775" spans="1:17">
      <c r="A775" s="151" t="s">
        <v>77</v>
      </c>
      <c r="B775">
        <v>1492</v>
      </c>
      <c r="C775">
        <v>31</v>
      </c>
      <c r="D775" s="151" t="s">
        <v>443</v>
      </c>
      <c r="E775" s="151" t="s">
        <v>440</v>
      </c>
      <c r="F775" s="74">
        <v>45562</v>
      </c>
      <c r="G775" s="83">
        <v>967.46</v>
      </c>
      <c r="H775" s="151" t="s">
        <v>108</v>
      </c>
      <c r="I775">
        <v>2024</v>
      </c>
      <c r="J775" s="151" t="s">
        <v>350</v>
      </c>
      <c r="K775" s="151" t="s">
        <v>336</v>
      </c>
      <c r="L775">
        <v>9</v>
      </c>
      <c r="M775" s="151" t="s">
        <v>254</v>
      </c>
      <c r="N775" s="83">
        <v>57816.78</v>
      </c>
      <c r="O775" s="83">
        <v>232855.23</v>
      </c>
      <c r="P775">
        <v>0.24829499999999999</v>
      </c>
      <c r="Q775"/>
    </row>
    <row r="776" spans="1:17">
      <c r="A776" s="151" t="s">
        <v>77</v>
      </c>
      <c r="B776">
        <v>1493</v>
      </c>
      <c r="C776">
        <v>3</v>
      </c>
      <c r="D776" s="151" t="s">
        <v>93</v>
      </c>
      <c r="E776" s="151" t="s">
        <v>440</v>
      </c>
      <c r="F776" s="74">
        <v>45562</v>
      </c>
      <c r="G776" s="83">
        <v>1169.9000000000001</v>
      </c>
      <c r="H776" s="151" t="s">
        <v>108</v>
      </c>
      <c r="I776">
        <v>2024</v>
      </c>
      <c r="J776" s="151" t="s">
        <v>350</v>
      </c>
      <c r="K776" s="151" t="s">
        <v>336</v>
      </c>
      <c r="L776">
        <v>9</v>
      </c>
      <c r="M776" s="151" t="s">
        <v>254</v>
      </c>
      <c r="N776" s="83">
        <v>57816.78</v>
      </c>
      <c r="O776" s="83">
        <v>232855.23</v>
      </c>
      <c r="P776">
        <v>0.24829499999999999</v>
      </c>
      <c r="Q776"/>
    </row>
    <row r="777" spans="1:17">
      <c r="A777" s="151" t="s">
        <v>77</v>
      </c>
      <c r="B777">
        <v>1494</v>
      </c>
      <c r="C777">
        <v>206</v>
      </c>
      <c r="D777" s="151" t="s">
        <v>1280</v>
      </c>
      <c r="E777" s="151" t="s">
        <v>440</v>
      </c>
      <c r="F777" s="74">
        <v>45562</v>
      </c>
      <c r="G777" s="83">
        <v>1073.56</v>
      </c>
      <c r="H777" s="151" t="s">
        <v>108</v>
      </c>
      <c r="I777">
        <v>2024</v>
      </c>
      <c r="J777" s="151" t="s">
        <v>350</v>
      </c>
      <c r="K777" s="151" t="s">
        <v>336</v>
      </c>
      <c r="L777">
        <v>9</v>
      </c>
      <c r="M777" s="151" t="s">
        <v>254</v>
      </c>
      <c r="N777" s="83">
        <v>57816.78</v>
      </c>
      <c r="O777" s="83">
        <v>232855.23</v>
      </c>
      <c r="P777">
        <v>0.24829499999999999</v>
      </c>
      <c r="Q777"/>
    </row>
    <row r="778" spans="1:17">
      <c r="A778" s="151" t="s">
        <v>77</v>
      </c>
      <c r="B778">
        <v>1495</v>
      </c>
      <c r="C778">
        <v>10</v>
      </c>
      <c r="D778" s="151" t="s">
        <v>847</v>
      </c>
      <c r="E778" s="151" t="s">
        <v>440</v>
      </c>
      <c r="F778" s="74">
        <v>45562</v>
      </c>
      <c r="G778" s="83">
        <v>984</v>
      </c>
      <c r="H778" s="151" t="s">
        <v>108</v>
      </c>
      <c r="I778">
        <v>2024</v>
      </c>
      <c r="J778" s="151" t="s">
        <v>350</v>
      </c>
      <c r="K778" s="151" t="s">
        <v>336</v>
      </c>
      <c r="L778">
        <v>9</v>
      </c>
      <c r="M778" s="151" t="s">
        <v>254</v>
      </c>
      <c r="N778" s="83">
        <v>57816.78</v>
      </c>
      <c r="O778" s="83">
        <v>232855.23</v>
      </c>
      <c r="P778">
        <v>0.24829499999999999</v>
      </c>
      <c r="Q778"/>
    </row>
    <row r="779" spans="1:17">
      <c r="A779" s="151" t="s">
        <v>77</v>
      </c>
      <c r="B779">
        <v>1496</v>
      </c>
      <c r="C779">
        <v>7</v>
      </c>
      <c r="D779" s="151" t="s">
        <v>94</v>
      </c>
      <c r="E779" s="151" t="s">
        <v>440</v>
      </c>
      <c r="F779" s="74">
        <v>45562</v>
      </c>
      <c r="G779" s="83">
        <v>282.85000000000002</v>
      </c>
      <c r="H779" s="151" t="s">
        <v>108</v>
      </c>
      <c r="I779">
        <v>2024</v>
      </c>
      <c r="J779" s="151" t="s">
        <v>350</v>
      </c>
      <c r="K779" s="151" t="s">
        <v>336</v>
      </c>
      <c r="L779">
        <v>9</v>
      </c>
      <c r="M779" s="151" t="s">
        <v>254</v>
      </c>
      <c r="N779" s="83">
        <v>57816.78</v>
      </c>
      <c r="O779" s="83">
        <v>232855.23</v>
      </c>
      <c r="P779">
        <v>0.24829499999999999</v>
      </c>
      <c r="Q779"/>
    </row>
    <row r="780" spans="1:17">
      <c r="A780" s="151" t="s">
        <v>77</v>
      </c>
      <c r="B780">
        <v>1497</v>
      </c>
      <c r="C780">
        <v>22</v>
      </c>
      <c r="D780" s="151" t="s">
        <v>99</v>
      </c>
      <c r="E780" s="151" t="s">
        <v>440</v>
      </c>
      <c r="F780" s="74">
        <v>45563</v>
      </c>
      <c r="G780" s="83">
        <v>142.81</v>
      </c>
      <c r="H780" s="151" t="s">
        <v>108</v>
      </c>
      <c r="I780">
        <v>2024</v>
      </c>
      <c r="J780" s="151" t="s">
        <v>350</v>
      </c>
      <c r="K780" s="151" t="s">
        <v>336</v>
      </c>
      <c r="L780">
        <v>9</v>
      </c>
      <c r="M780" s="151" t="s">
        <v>307</v>
      </c>
      <c r="N780" s="83">
        <v>57816.78</v>
      </c>
      <c r="O780" s="83">
        <v>232855.23</v>
      </c>
      <c r="P780">
        <v>0.24829499999999999</v>
      </c>
      <c r="Q780"/>
    </row>
    <row r="781" spans="1:17">
      <c r="A781" s="151" t="s">
        <v>77</v>
      </c>
      <c r="B781">
        <v>1498</v>
      </c>
      <c r="C781">
        <v>182</v>
      </c>
      <c r="D781" s="151" t="s">
        <v>605</v>
      </c>
      <c r="E781" s="151" t="s">
        <v>440</v>
      </c>
      <c r="F781" s="74">
        <v>45565</v>
      </c>
      <c r="G781" s="83">
        <v>484.38</v>
      </c>
      <c r="H781" s="151" t="s">
        <v>108</v>
      </c>
      <c r="I781">
        <v>2024</v>
      </c>
      <c r="J781" s="151" t="s">
        <v>350</v>
      </c>
      <c r="K781" s="151" t="s">
        <v>336</v>
      </c>
      <c r="L781">
        <v>9</v>
      </c>
      <c r="M781" s="151" t="s">
        <v>255</v>
      </c>
      <c r="N781" s="83">
        <v>57816.78</v>
      </c>
      <c r="O781" s="83">
        <v>232855.23</v>
      </c>
      <c r="P781">
        <v>0.24829499999999999</v>
      </c>
      <c r="Q781"/>
    </row>
    <row r="782" spans="1:17">
      <c r="A782" s="151" t="s">
        <v>77</v>
      </c>
      <c r="B782">
        <v>1499</v>
      </c>
      <c r="C782">
        <v>31</v>
      </c>
      <c r="D782" s="151" t="s">
        <v>443</v>
      </c>
      <c r="E782" s="151" t="s">
        <v>440</v>
      </c>
      <c r="F782" s="74">
        <v>45565</v>
      </c>
      <c r="G782" s="83">
        <v>154.9</v>
      </c>
      <c r="H782" s="151" t="s">
        <v>108</v>
      </c>
      <c r="I782">
        <v>2024</v>
      </c>
      <c r="J782" s="151" t="s">
        <v>350</v>
      </c>
      <c r="K782" s="151" t="s">
        <v>336</v>
      </c>
      <c r="L782">
        <v>9</v>
      </c>
      <c r="M782" s="151" t="s">
        <v>255</v>
      </c>
      <c r="N782" s="83">
        <v>57816.78</v>
      </c>
      <c r="O782" s="83">
        <v>232855.23</v>
      </c>
      <c r="P782">
        <v>0.24829499999999999</v>
      </c>
      <c r="Q782"/>
    </row>
    <row r="783" spans="1:17">
      <c r="A783" s="151" t="s">
        <v>77</v>
      </c>
      <c r="B783">
        <v>1500</v>
      </c>
      <c r="C783">
        <v>2</v>
      </c>
      <c r="D783" s="151" t="s">
        <v>621</v>
      </c>
      <c r="E783" s="151" t="s">
        <v>440</v>
      </c>
      <c r="F783" s="74">
        <v>45565</v>
      </c>
      <c r="G783" s="83">
        <v>136.63</v>
      </c>
      <c r="H783" s="151" t="s">
        <v>108</v>
      </c>
      <c r="I783">
        <v>2024</v>
      </c>
      <c r="J783" s="151" t="s">
        <v>350</v>
      </c>
      <c r="K783" s="151" t="s">
        <v>336</v>
      </c>
      <c r="L783">
        <v>9</v>
      </c>
      <c r="M783" s="151" t="s">
        <v>255</v>
      </c>
      <c r="N783" s="83">
        <v>57816.78</v>
      </c>
      <c r="O783" s="83">
        <v>232855.23</v>
      </c>
      <c r="P783">
        <v>0.24829499999999999</v>
      </c>
      <c r="Q783"/>
    </row>
    <row r="784" spans="1:17">
      <c r="A784" s="151" t="s">
        <v>77</v>
      </c>
      <c r="B784">
        <v>1501</v>
      </c>
      <c r="C784">
        <v>31</v>
      </c>
      <c r="D784" s="151" t="s">
        <v>443</v>
      </c>
      <c r="E784" s="151" t="s">
        <v>440</v>
      </c>
      <c r="F784" s="74">
        <v>45566</v>
      </c>
      <c r="G784" s="83">
        <v>980.33</v>
      </c>
      <c r="H784" s="151" t="s">
        <v>108</v>
      </c>
      <c r="I784">
        <v>2024</v>
      </c>
      <c r="J784" s="151" t="s">
        <v>351</v>
      </c>
      <c r="K784" s="151" t="s">
        <v>337</v>
      </c>
      <c r="L784">
        <v>10</v>
      </c>
      <c r="M784" s="151" t="s">
        <v>256</v>
      </c>
      <c r="N784" s="83">
        <v>56429.32</v>
      </c>
      <c r="O784" s="83">
        <v>229590.33</v>
      </c>
      <c r="P784">
        <v>0.245783</v>
      </c>
      <c r="Q784"/>
    </row>
    <row r="785" spans="1:17">
      <c r="A785" s="151" t="s">
        <v>77</v>
      </c>
      <c r="B785">
        <v>1502</v>
      </c>
      <c r="C785">
        <v>19</v>
      </c>
      <c r="D785" s="151" t="s">
        <v>98</v>
      </c>
      <c r="E785" s="151" t="s">
        <v>440</v>
      </c>
      <c r="F785" s="74">
        <v>45566</v>
      </c>
      <c r="G785" s="83">
        <v>39.130000000000003</v>
      </c>
      <c r="H785" s="151" t="s">
        <v>108</v>
      </c>
      <c r="I785">
        <v>2024</v>
      </c>
      <c r="J785" s="151" t="s">
        <v>351</v>
      </c>
      <c r="K785" s="151" t="s">
        <v>337</v>
      </c>
      <c r="L785">
        <v>10</v>
      </c>
      <c r="M785" s="151" t="s">
        <v>256</v>
      </c>
      <c r="N785" s="83">
        <v>56429.32</v>
      </c>
      <c r="O785" s="83">
        <v>229590.33</v>
      </c>
      <c r="P785">
        <v>0.245783</v>
      </c>
      <c r="Q785"/>
    </row>
    <row r="786" spans="1:17">
      <c r="A786" s="151" t="s">
        <v>77</v>
      </c>
      <c r="B786">
        <v>1503</v>
      </c>
      <c r="C786">
        <v>19</v>
      </c>
      <c r="D786" s="151" t="s">
        <v>98</v>
      </c>
      <c r="E786" s="151" t="s">
        <v>440</v>
      </c>
      <c r="F786" s="74">
        <v>45566</v>
      </c>
      <c r="G786" s="83">
        <v>1312.81</v>
      </c>
      <c r="H786" s="151" t="s">
        <v>108</v>
      </c>
      <c r="I786">
        <v>2024</v>
      </c>
      <c r="J786" s="151" t="s">
        <v>351</v>
      </c>
      <c r="K786" s="151" t="s">
        <v>337</v>
      </c>
      <c r="L786">
        <v>10</v>
      </c>
      <c r="M786" s="151" t="s">
        <v>256</v>
      </c>
      <c r="N786" s="83">
        <v>56429.32</v>
      </c>
      <c r="O786" s="83">
        <v>229590.33</v>
      </c>
      <c r="P786">
        <v>0.245783</v>
      </c>
      <c r="Q786"/>
    </row>
    <row r="787" spans="1:17">
      <c r="A787" s="151" t="s">
        <v>77</v>
      </c>
      <c r="B787">
        <v>1504</v>
      </c>
      <c r="C787">
        <v>206</v>
      </c>
      <c r="D787" s="151" t="s">
        <v>1280</v>
      </c>
      <c r="E787" s="151" t="s">
        <v>440</v>
      </c>
      <c r="F787" s="74">
        <v>45566</v>
      </c>
      <c r="G787" s="83">
        <v>404.22</v>
      </c>
      <c r="H787" s="151" t="s">
        <v>108</v>
      </c>
      <c r="I787">
        <v>2024</v>
      </c>
      <c r="J787" s="151" t="s">
        <v>351</v>
      </c>
      <c r="K787" s="151" t="s">
        <v>337</v>
      </c>
      <c r="L787">
        <v>10</v>
      </c>
      <c r="M787" s="151" t="s">
        <v>256</v>
      </c>
      <c r="N787" s="83">
        <v>56429.32</v>
      </c>
      <c r="O787" s="83">
        <v>229590.33</v>
      </c>
      <c r="P787">
        <v>0.245783</v>
      </c>
      <c r="Q787"/>
    </row>
    <row r="788" spans="1:17">
      <c r="A788" s="151" t="s">
        <v>77</v>
      </c>
      <c r="B788">
        <v>1505</v>
      </c>
      <c r="C788">
        <v>22</v>
      </c>
      <c r="D788" s="151" t="s">
        <v>99</v>
      </c>
      <c r="E788" s="151" t="s">
        <v>440</v>
      </c>
      <c r="F788" s="74">
        <v>45566</v>
      </c>
      <c r="G788" s="83">
        <v>156.28</v>
      </c>
      <c r="H788" s="151" t="s">
        <v>108</v>
      </c>
      <c r="I788">
        <v>2024</v>
      </c>
      <c r="J788" s="151" t="s">
        <v>351</v>
      </c>
      <c r="K788" s="151" t="s">
        <v>337</v>
      </c>
      <c r="L788">
        <v>10</v>
      </c>
      <c r="M788" s="151" t="s">
        <v>256</v>
      </c>
      <c r="N788" s="83">
        <v>56429.32</v>
      </c>
      <c r="O788" s="83">
        <v>229590.33</v>
      </c>
      <c r="P788">
        <v>0.245783</v>
      </c>
      <c r="Q788"/>
    </row>
    <row r="789" spans="1:17">
      <c r="A789" s="151" t="s">
        <v>77</v>
      </c>
      <c r="B789">
        <v>1506</v>
      </c>
      <c r="C789">
        <v>31</v>
      </c>
      <c r="D789" s="151" t="s">
        <v>443</v>
      </c>
      <c r="E789" s="151" t="s">
        <v>440</v>
      </c>
      <c r="F789" s="74">
        <v>45567</v>
      </c>
      <c r="G789" s="83">
        <v>743.6</v>
      </c>
      <c r="H789" s="151" t="s">
        <v>108</v>
      </c>
      <c r="I789">
        <v>2024</v>
      </c>
      <c r="J789" s="151" t="s">
        <v>351</v>
      </c>
      <c r="K789" s="151" t="s">
        <v>337</v>
      </c>
      <c r="L789">
        <v>10</v>
      </c>
      <c r="M789" s="151" t="s">
        <v>257</v>
      </c>
      <c r="N789" s="83">
        <v>56429.32</v>
      </c>
      <c r="O789" s="83">
        <v>229590.33</v>
      </c>
      <c r="P789">
        <v>0.245783</v>
      </c>
      <c r="Q789"/>
    </row>
    <row r="790" spans="1:17">
      <c r="A790" s="151" t="s">
        <v>77</v>
      </c>
      <c r="B790">
        <v>1507</v>
      </c>
      <c r="C790">
        <v>19</v>
      </c>
      <c r="D790" s="151" t="s">
        <v>98</v>
      </c>
      <c r="E790" s="151" t="s">
        <v>440</v>
      </c>
      <c r="F790" s="74">
        <v>45567</v>
      </c>
      <c r="G790" s="83">
        <v>286.47000000000003</v>
      </c>
      <c r="H790" s="151" t="s">
        <v>108</v>
      </c>
      <c r="I790">
        <v>2024</v>
      </c>
      <c r="J790" s="151" t="s">
        <v>351</v>
      </c>
      <c r="K790" s="151" t="s">
        <v>337</v>
      </c>
      <c r="L790">
        <v>10</v>
      </c>
      <c r="M790" s="151" t="s">
        <v>257</v>
      </c>
      <c r="N790" s="83">
        <v>56429.32</v>
      </c>
      <c r="O790" s="83">
        <v>229590.33</v>
      </c>
      <c r="P790">
        <v>0.245783</v>
      </c>
      <c r="Q790"/>
    </row>
    <row r="791" spans="1:17">
      <c r="A791" s="151" t="s">
        <v>77</v>
      </c>
      <c r="B791">
        <v>1508</v>
      </c>
      <c r="C791">
        <v>15</v>
      </c>
      <c r="D791" s="151" t="s">
        <v>97</v>
      </c>
      <c r="E791" s="151" t="s">
        <v>440</v>
      </c>
      <c r="F791" s="74">
        <v>45567</v>
      </c>
      <c r="G791" s="83">
        <v>430.72</v>
      </c>
      <c r="H791" s="151" t="s">
        <v>108</v>
      </c>
      <c r="I791">
        <v>2024</v>
      </c>
      <c r="J791" s="151" t="s">
        <v>351</v>
      </c>
      <c r="K791" s="151" t="s">
        <v>337</v>
      </c>
      <c r="L791">
        <v>10</v>
      </c>
      <c r="M791" s="151" t="s">
        <v>257</v>
      </c>
      <c r="N791" s="83">
        <v>56429.32</v>
      </c>
      <c r="O791" s="83">
        <v>229590.33</v>
      </c>
      <c r="P791">
        <v>0.245783</v>
      </c>
      <c r="Q791"/>
    </row>
    <row r="792" spans="1:17">
      <c r="A792" s="151" t="s">
        <v>77</v>
      </c>
      <c r="B792">
        <v>1509</v>
      </c>
      <c r="C792">
        <v>28</v>
      </c>
      <c r="D792" s="151" t="s">
        <v>109</v>
      </c>
      <c r="E792" s="151" t="s">
        <v>440</v>
      </c>
      <c r="F792" s="74">
        <v>45567</v>
      </c>
      <c r="G792" s="83">
        <v>2017.06</v>
      </c>
      <c r="H792" s="151" t="s">
        <v>108</v>
      </c>
      <c r="I792">
        <v>2024</v>
      </c>
      <c r="J792" s="151" t="s">
        <v>351</v>
      </c>
      <c r="K792" s="151" t="s">
        <v>337</v>
      </c>
      <c r="L792">
        <v>10</v>
      </c>
      <c r="M792" s="151" t="s">
        <v>257</v>
      </c>
      <c r="N792" s="83">
        <v>56429.32</v>
      </c>
      <c r="O792" s="83">
        <v>229590.33</v>
      </c>
      <c r="P792">
        <v>0.245783</v>
      </c>
      <c r="Q792"/>
    </row>
    <row r="793" spans="1:17">
      <c r="A793" s="151" t="s">
        <v>77</v>
      </c>
      <c r="B793">
        <v>1510</v>
      </c>
      <c r="C793">
        <v>206</v>
      </c>
      <c r="D793" s="151" t="s">
        <v>1280</v>
      </c>
      <c r="E793" s="151" t="s">
        <v>440</v>
      </c>
      <c r="F793" s="74">
        <v>45568</v>
      </c>
      <c r="G793" s="83">
        <v>305.02</v>
      </c>
      <c r="H793" s="151" t="s">
        <v>108</v>
      </c>
      <c r="I793">
        <v>2024</v>
      </c>
      <c r="J793" s="151" t="s">
        <v>351</v>
      </c>
      <c r="K793" s="151" t="s">
        <v>337</v>
      </c>
      <c r="L793">
        <v>10</v>
      </c>
      <c r="M793" s="151" t="s">
        <v>258</v>
      </c>
      <c r="N793" s="83">
        <v>56429.32</v>
      </c>
      <c r="O793" s="83">
        <v>229590.33</v>
      </c>
      <c r="P793">
        <v>0.245783</v>
      </c>
      <c r="Q793"/>
    </row>
    <row r="794" spans="1:17">
      <c r="A794" s="151" t="s">
        <v>77</v>
      </c>
      <c r="B794">
        <v>1511</v>
      </c>
      <c r="C794">
        <v>17</v>
      </c>
      <c r="D794" s="151" t="s">
        <v>82</v>
      </c>
      <c r="E794" s="151" t="s">
        <v>440</v>
      </c>
      <c r="F794" s="74">
        <v>45568</v>
      </c>
      <c r="G794" s="83">
        <v>73.53</v>
      </c>
      <c r="H794" s="151" t="s">
        <v>108</v>
      </c>
      <c r="I794">
        <v>2024</v>
      </c>
      <c r="J794" s="151" t="s">
        <v>351</v>
      </c>
      <c r="K794" s="151" t="s">
        <v>337</v>
      </c>
      <c r="L794">
        <v>10</v>
      </c>
      <c r="M794" s="151" t="s">
        <v>258</v>
      </c>
      <c r="N794" s="83">
        <v>56429.32</v>
      </c>
      <c r="O794" s="83">
        <v>229590.33</v>
      </c>
      <c r="P794">
        <v>0.245783</v>
      </c>
      <c r="Q794"/>
    </row>
    <row r="795" spans="1:17">
      <c r="A795" s="151" t="s">
        <v>77</v>
      </c>
      <c r="B795">
        <v>1512</v>
      </c>
      <c r="C795">
        <v>15</v>
      </c>
      <c r="D795" s="151" t="s">
        <v>97</v>
      </c>
      <c r="E795" s="151" t="s">
        <v>440</v>
      </c>
      <c r="F795" s="74">
        <v>45568</v>
      </c>
      <c r="G795" s="83">
        <v>280.76</v>
      </c>
      <c r="H795" s="151" t="s">
        <v>108</v>
      </c>
      <c r="I795">
        <v>2024</v>
      </c>
      <c r="J795" s="151" t="s">
        <v>351</v>
      </c>
      <c r="K795" s="151" t="s">
        <v>337</v>
      </c>
      <c r="L795">
        <v>10</v>
      </c>
      <c r="M795" s="151" t="s">
        <v>258</v>
      </c>
      <c r="N795" s="83">
        <v>56429.32</v>
      </c>
      <c r="O795" s="83">
        <v>229590.33</v>
      </c>
      <c r="P795">
        <v>0.245783</v>
      </c>
      <c r="Q795"/>
    </row>
    <row r="796" spans="1:17">
      <c r="A796" s="151" t="s">
        <v>77</v>
      </c>
      <c r="B796">
        <v>1513</v>
      </c>
      <c r="C796">
        <v>25</v>
      </c>
      <c r="D796" s="151" t="s">
        <v>447</v>
      </c>
      <c r="E796" s="151" t="s">
        <v>440</v>
      </c>
      <c r="F796" s="74">
        <v>45568</v>
      </c>
      <c r="G796" s="83">
        <v>275.52</v>
      </c>
      <c r="H796" s="151" t="s">
        <v>108</v>
      </c>
      <c r="I796">
        <v>2024</v>
      </c>
      <c r="J796" s="151" t="s">
        <v>351</v>
      </c>
      <c r="K796" s="151" t="s">
        <v>337</v>
      </c>
      <c r="L796">
        <v>10</v>
      </c>
      <c r="M796" s="151" t="s">
        <v>258</v>
      </c>
      <c r="N796" s="83">
        <v>56429.32</v>
      </c>
      <c r="O796" s="83">
        <v>229590.33</v>
      </c>
      <c r="P796">
        <v>0.245783</v>
      </c>
      <c r="Q796"/>
    </row>
    <row r="797" spans="1:17">
      <c r="A797" s="151" t="s">
        <v>77</v>
      </c>
      <c r="B797">
        <v>1514</v>
      </c>
      <c r="C797">
        <v>19</v>
      </c>
      <c r="D797" s="151" t="s">
        <v>98</v>
      </c>
      <c r="E797" s="151" t="s">
        <v>440</v>
      </c>
      <c r="F797" s="74">
        <v>45568</v>
      </c>
      <c r="G797" s="83">
        <v>336.34</v>
      </c>
      <c r="H797" s="151" t="s">
        <v>108</v>
      </c>
      <c r="I797">
        <v>2024</v>
      </c>
      <c r="J797" s="151" t="s">
        <v>351</v>
      </c>
      <c r="K797" s="151" t="s">
        <v>337</v>
      </c>
      <c r="L797">
        <v>10</v>
      </c>
      <c r="M797" s="151" t="s">
        <v>258</v>
      </c>
      <c r="N797" s="83">
        <v>56429.32</v>
      </c>
      <c r="O797" s="83">
        <v>229590.33</v>
      </c>
      <c r="P797">
        <v>0.245783</v>
      </c>
      <c r="Q797"/>
    </row>
    <row r="798" spans="1:17">
      <c r="A798" s="151" t="s">
        <v>77</v>
      </c>
      <c r="B798">
        <v>1515</v>
      </c>
      <c r="C798">
        <v>31</v>
      </c>
      <c r="D798" s="151" t="s">
        <v>443</v>
      </c>
      <c r="E798" s="151" t="s">
        <v>440</v>
      </c>
      <c r="F798" s="74">
        <v>45568</v>
      </c>
      <c r="G798" s="83">
        <v>273.07</v>
      </c>
      <c r="H798" s="151" t="s">
        <v>108</v>
      </c>
      <c r="I798">
        <v>2024</v>
      </c>
      <c r="J798" s="151" t="s">
        <v>351</v>
      </c>
      <c r="K798" s="151" t="s">
        <v>337</v>
      </c>
      <c r="L798">
        <v>10</v>
      </c>
      <c r="M798" s="151" t="s">
        <v>258</v>
      </c>
      <c r="N798" s="83">
        <v>56429.32</v>
      </c>
      <c r="O798" s="83">
        <v>229590.33</v>
      </c>
      <c r="P798">
        <v>0.245783</v>
      </c>
      <c r="Q798"/>
    </row>
    <row r="799" spans="1:17">
      <c r="A799" s="151" t="s">
        <v>77</v>
      </c>
      <c r="B799">
        <v>1516</v>
      </c>
      <c r="C799">
        <v>9</v>
      </c>
      <c r="D799" s="151" t="s">
        <v>838</v>
      </c>
      <c r="E799" s="151" t="s">
        <v>440</v>
      </c>
      <c r="F799" s="74">
        <v>45568</v>
      </c>
      <c r="G799" s="83">
        <v>391.14</v>
      </c>
      <c r="H799" s="151" t="s">
        <v>108</v>
      </c>
      <c r="I799">
        <v>2024</v>
      </c>
      <c r="J799" s="151" t="s">
        <v>351</v>
      </c>
      <c r="K799" s="151" t="s">
        <v>337</v>
      </c>
      <c r="L799">
        <v>10</v>
      </c>
      <c r="M799" s="151" t="s">
        <v>258</v>
      </c>
      <c r="N799" s="83">
        <v>56429.32</v>
      </c>
      <c r="O799" s="83">
        <v>229590.33</v>
      </c>
      <c r="P799">
        <v>0.245783</v>
      </c>
      <c r="Q799"/>
    </row>
    <row r="800" spans="1:17">
      <c r="A800" s="151" t="s">
        <v>77</v>
      </c>
      <c r="B800">
        <v>1517</v>
      </c>
      <c r="C800">
        <v>4</v>
      </c>
      <c r="D800" s="151" t="s">
        <v>444</v>
      </c>
      <c r="E800" s="151" t="s">
        <v>440</v>
      </c>
      <c r="F800" s="74">
        <v>45569</v>
      </c>
      <c r="G800" s="83">
        <v>348.11</v>
      </c>
      <c r="H800" s="151" t="s">
        <v>108</v>
      </c>
      <c r="I800">
        <v>2024</v>
      </c>
      <c r="J800" s="151" t="s">
        <v>351</v>
      </c>
      <c r="K800" s="151" t="s">
        <v>337</v>
      </c>
      <c r="L800">
        <v>10</v>
      </c>
      <c r="M800" s="151" t="s">
        <v>296</v>
      </c>
      <c r="N800" s="83">
        <v>56429.32</v>
      </c>
      <c r="O800" s="83">
        <v>229590.33</v>
      </c>
      <c r="P800">
        <v>0.245783</v>
      </c>
      <c r="Q800"/>
    </row>
    <row r="801" spans="1:17">
      <c r="A801" s="151" t="s">
        <v>77</v>
      </c>
      <c r="B801">
        <v>1518</v>
      </c>
      <c r="C801">
        <v>17</v>
      </c>
      <c r="D801" s="151" t="s">
        <v>82</v>
      </c>
      <c r="E801" s="151" t="s">
        <v>440</v>
      </c>
      <c r="F801" s="74">
        <v>45569</v>
      </c>
      <c r="G801" s="83">
        <v>180.11</v>
      </c>
      <c r="H801" s="151" t="s">
        <v>108</v>
      </c>
      <c r="I801">
        <v>2024</v>
      </c>
      <c r="J801" s="151" t="s">
        <v>351</v>
      </c>
      <c r="K801" s="151" t="s">
        <v>337</v>
      </c>
      <c r="L801">
        <v>10</v>
      </c>
      <c r="M801" s="151" t="s">
        <v>296</v>
      </c>
      <c r="N801" s="83">
        <v>56429.32</v>
      </c>
      <c r="O801" s="83">
        <v>229590.33</v>
      </c>
      <c r="P801">
        <v>0.245783</v>
      </c>
      <c r="Q801"/>
    </row>
    <row r="802" spans="1:17">
      <c r="A802" s="151" t="s">
        <v>77</v>
      </c>
      <c r="B802">
        <v>1519</v>
      </c>
      <c r="C802">
        <v>3</v>
      </c>
      <c r="D802" s="151" t="s">
        <v>93</v>
      </c>
      <c r="E802" s="151" t="s">
        <v>440</v>
      </c>
      <c r="F802" s="74">
        <v>45569</v>
      </c>
      <c r="G802" s="83">
        <v>1520.42</v>
      </c>
      <c r="H802" s="151" t="s">
        <v>108</v>
      </c>
      <c r="I802">
        <v>2024</v>
      </c>
      <c r="J802" s="151" t="s">
        <v>351</v>
      </c>
      <c r="K802" s="151" t="s">
        <v>337</v>
      </c>
      <c r="L802">
        <v>10</v>
      </c>
      <c r="M802" s="151" t="s">
        <v>296</v>
      </c>
      <c r="N802" s="83">
        <v>56429.32</v>
      </c>
      <c r="O802" s="83">
        <v>229590.33</v>
      </c>
      <c r="P802">
        <v>0.245783</v>
      </c>
      <c r="Q802"/>
    </row>
    <row r="803" spans="1:17">
      <c r="A803" s="151" t="s">
        <v>77</v>
      </c>
      <c r="B803">
        <v>1520</v>
      </c>
      <c r="C803">
        <v>19</v>
      </c>
      <c r="D803" s="151" t="s">
        <v>98</v>
      </c>
      <c r="E803" s="151" t="s">
        <v>440</v>
      </c>
      <c r="F803" s="74">
        <v>45570</v>
      </c>
      <c r="G803" s="83">
        <v>512.63</v>
      </c>
      <c r="H803" s="151" t="s">
        <v>108</v>
      </c>
      <c r="I803">
        <v>2024</v>
      </c>
      <c r="J803" s="151" t="s">
        <v>351</v>
      </c>
      <c r="K803" s="151" t="s">
        <v>337</v>
      </c>
      <c r="L803">
        <v>10</v>
      </c>
      <c r="M803" s="151" t="s">
        <v>323</v>
      </c>
      <c r="N803" s="83">
        <v>56429.32</v>
      </c>
      <c r="O803" s="83">
        <v>229590.33</v>
      </c>
      <c r="P803">
        <v>0.245783</v>
      </c>
      <c r="Q803"/>
    </row>
    <row r="804" spans="1:17">
      <c r="A804" s="151" t="s">
        <v>77</v>
      </c>
      <c r="B804">
        <v>1521</v>
      </c>
      <c r="C804">
        <v>19</v>
      </c>
      <c r="D804" s="151" t="s">
        <v>98</v>
      </c>
      <c r="E804" s="151" t="s">
        <v>440</v>
      </c>
      <c r="F804" s="74">
        <v>45569</v>
      </c>
      <c r="G804" s="83">
        <v>13.95</v>
      </c>
      <c r="H804" s="151" t="s">
        <v>108</v>
      </c>
      <c r="I804">
        <v>2024</v>
      </c>
      <c r="J804" s="151" t="s">
        <v>351</v>
      </c>
      <c r="K804" s="151" t="s">
        <v>337</v>
      </c>
      <c r="L804">
        <v>10</v>
      </c>
      <c r="M804" s="151" t="s">
        <v>296</v>
      </c>
      <c r="N804" s="83">
        <v>56429.32</v>
      </c>
      <c r="O804" s="83">
        <v>229590.33</v>
      </c>
      <c r="P804">
        <v>0.245783</v>
      </c>
      <c r="Q804"/>
    </row>
    <row r="805" spans="1:17">
      <c r="A805" s="151" t="s">
        <v>77</v>
      </c>
      <c r="B805">
        <v>1522</v>
      </c>
      <c r="C805">
        <v>7</v>
      </c>
      <c r="D805" s="151" t="s">
        <v>94</v>
      </c>
      <c r="E805" s="151" t="s">
        <v>440</v>
      </c>
      <c r="F805" s="74">
        <v>45570</v>
      </c>
      <c r="G805" s="83">
        <v>215.4</v>
      </c>
      <c r="H805" s="151" t="s">
        <v>108</v>
      </c>
      <c r="I805">
        <v>2024</v>
      </c>
      <c r="J805" s="151" t="s">
        <v>351</v>
      </c>
      <c r="K805" s="151" t="s">
        <v>337</v>
      </c>
      <c r="L805">
        <v>10</v>
      </c>
      <c r="M805" s="151" t="s">
        <v>323</v>
      </c>
      <c r="N805" s="83">
        <v>56429.32</v>
      </c>
      <c r="O805" s="83">
        <v>229590.33</v>
      </c>
      <c r="P805">
        <v>0.245783</v>
      </c>
      <c r="Q805"/>
    </row>
    <row r="806" spans="1:17">
      <c r="A806" s="151" t="s">
        <v>77</v>
      </c>
      <c r="B806">
        <v>1523</v>
      </c>
      <c r="C806">
        <v>22</v>
      </c>
      <c r="D806" s="151" t="s">
        <v>99</v>
      </c>
      <c r="E806" s="151" t="s">
        <v>440</v>
      </c>
      <c r="F806" s="74">
        <v>45569</v>
      </c>
      <c r="G806" s="83">
        <v>216.23</v>
      </c>
      <c r="H806" s="151" t="s">
        <v>108</v>
      </c>
      <c r="I806">
        <v>2024</v>
      </c>
      <c r="J806" s="151" t="s">
        <v>351</v>
      </c>
      <c r="K806" s="151" t="s">
        <v>337</v>
      </c>
      <c r="L806">
        <v>10</v>
      </c>
      <c r="M806" s="151" t="s">
        <v>296</v>
      </c>
      <c r="N806" s="83">
        <v>56429.32</v>
      </c>
      <c r="O806" s="83">
        <v>229590.33</v>
      </c>
      <c r="P806">
        <v>0.245783</v>
      </c>
      <c r="Q806"/>
    </row>
    <row r="807" spans="1:17">
      <c r="A807" s="151" t="s">
        <v>77</v>
      </c>
      <c r="B807">
        <v>1524</v>
      </c>
      <c r="C807">
        <v>182</v>
      </c>
      <c r="D807" s="151" t="s">
        <v>605</v>
      </c>
      <c r="E807" s="151" t="s">
        <v>440</v>
      </c>
      <c r="F807" s="74">
        <v>45572</v>
      </c>
      <c r="G807" s="83">
        <v>137.1</v>
      </c>
      <c r="H807" s="151" t="s">
        <v>108</v>
      </c>
      <c r="I807">
        <v>2024</v>
      </c>
      <c r="J807" s="151" t="s">
        <v>351</v>
      </c>
      <c r="K807" s="151" t="s">
        <v>337</v>
      </c>
      <c r="L807">
        <v>10</v>
      </c>
      <c r="M807" s="151" t="s">
        <v>259</v>
      </c>
      <c r="N807" s="83">
        <v>56429.32</v>
      </c>
      <c r="O807" s="83">
        <v>229590.33</v>
      </c>
      <c r="P807">
        <v>0.245783</v>
      </c>
      <c r="Q807"/>
    </row>
    <row r="808" spans="1:17">
      <c r="A808" s="151" t="s">
        <v>77</v>
      </c>
      <c r="B808">
        <v>1525</v>
      </c>
      <c r="C808">
        <v>15</v>
      </c>
      <c r="D808" s="151" t="s">
        <v>97</v>
      </c>
      <c r="E808" s="151" t="s">
        <v>440</v>
      </c>
      <c r="F808" s="74">
        <v>45572</v>
      </c>
      <c r="G808" s="83">
        <v>395.68</v>
      </c>
      <c r="H808" s="151" t="s">
        <v>108</v>
      </c>
      <c r="I808">
        <v>2024</v>
      </c>
      <c r="J808" s="151" t="s">
        <v>351</v>
      </c>
      <c r="K808" s="151" t="s">
        <v>337</v>
      </c>
      <c r="L808">
        <v>10</v>
      </c>
      <c r="M808" s="151" t="s">
        <v>259</v>
      </c>
      <c r="N808" s="83">
        <v>56429.32</v>
      </c>
      <c r="O808" s="83">
        <v>229590.33</v>
      </c>
      <c r="P808">
        <v>0.245783</v>
      </c>
      <c r="Q808"/>
    </row>
    <row r="809" spans="1:17">
      <c r="A809" s="151" t="s">
        <v>77</v>
      </c>
      <c r="B809">
        <v>1526</v>
      </c>
      <c r="C809">
        <v>10</v>
      </c>
      <c r="D809" s="151" t="s">
        <v>847</v>
      </c>
      <c r="E809" s="151" t="s">
        <v>440</v>
      </c>
      <c r="F809" s="74">
        <v>45572</v>
      </c>
      <c r="G809" s="83">
        <v>298.41000000000003</v>
      </c>
      <c r="H809" s="151" t="s">
        <v>108</v>
      </c>
      <c r="I809">
        <v>2024</v>
      </c>
      <c r="J809" s="151" t="s">
        <v>351</v>
      </c>
      <c r="K809" s="151" t="s">
        <v>337</v>
      </c>
      <c r="L809">
        <v>10</v>
      </c>
      <c r="M809" s="151" t="s">
        <v>259</v>
      </c>
      <c r="N809" s="83">
        <v>56429.32</v>
      </c>
      <c r="O809" s="83">
        <v>229590.33</v>
      </c>
      <c r="P809">
        <v>0.245783</v>
      </c>
      <c r="Q809"/>
    </row>
    <row r="810" spans="1:17">
      <c r="A810" s="151" t="s">
        <v>77</v>
      </c>
      <c r="B810">
        <v>1527</v>
      </c>
      <c r="C810">
        <v>10</v>
      </c>
      <c r="D810" s="151" t="s">
        <v>847</v>
      </c>
      <c r="E810" s="151" t="s">
        <v>440</v>
      </c>
      <c r="F810" s="74">
        <v>45572</v>
      </c>
      <c r="G810" s="83">
        <v>850.13</v>
      </c>
      <c r="H810" s="151" t="s">
        <v>108</v>
      </c>
      <c r="I810">
        <v>2024</v>
      </c>
      <c r="J810" s="151" t="s">
        <v>351</v>
      </c>
      <c r="K810" s="151" t="s">
        <v>337</v>
      </c>
      <c r="L810">
        <v>10</v>
      </c>
      <c r="M810" s="151" t="s">
        <v>259</v>
      </c>
      <c r="N810" s="83">
        <v>56429.32</v>
      </c>
      <c r="O810" s="83">
        <v>229590.33</v>
      </c>
      <c r="P810">
        <v>0.245783</v>
      </c>
      <c r="Q810"/>
    </row>
    <row r="811" spans="1:17">
      <c r="A811" s="151" t="s">
        <v>77</v>
      </c>
      <c r="B811">
        <v>1528</v>
      </c>
      <c r="C811">
        <v>7</v>
      </c>
      <c r="D811" s="151" t="s">
        <v>94</v>
      </c>
      <c r="E811" s="151" t="s">
        <v>440</v>
      </c>
      <c r="F811" s="74">
        <v>45572</v>
      </c>
      <c r="G811" s="83">
        <v>189.29</v>
      </c>
      <c r="H811" s="151" t="s">
        <v>108</v>
      </c>
      <c r="I811">
        <v>2024</v>
      </c>
      <c r="J811" s="151" t="s">
        <v>351</v>
      </c>
      <c r="K811" s="151" t="s">
        <v>337</v>
      </c>
      <c r="L811">
        <v>10</v>
      </c>
      <c r="M811" s="151" t="s">
        <v>259</v>
      </c>
      <c r="N811" s="83">
        <v>56429.32</v>
      </c>
      <c r="O811" s="83">
        <v>229590.33</v>
      </c>
      <c r="P811">
        <v>0.245783</v>
      </c>
      <c r="Q811"/>
    </row>
    <row r="812" spans="1:17">
      <c r="A812" s="151" t="s">
        <v>77</v>
      </c>
      <c r="B812">
        <v>1529</v>
      </c>
      <c r="C812">
        <v>31</v>
      </c>
      <c r="D812" s="151" t="s">
        <v>443</v>
      </c>
      <c r="E812" s="151" t="s">
        <v>440</v>
      </c>
      <c r="F812" s="74">
        <v>45572</v>
      </c>
      <c r="G812" s="83">
        <v>172</v>
      </c>
      <c r="H812" s="151" t="s">
        <v>108</v>
      </c>
      <c r="I812">
        <v>2024</v>
      </c>
      <c r="J812" s="151" t="s">
        <v>351</v>
      </c>
      <c r="K812" s="151" t="s">
        <v>337</v>
      </c>
      <c r="L812">
        <v>10</v>
      </c>
      <c r="M812" s="151" t="s">
        <v>259</v>
      </c>
      <c r="N812" s="83">
        <v>56429.32</v>
      </c>
      <c r="O812" s="83">
        <v>229590.33</v>
      </c>
      <c r="P812">
        <v>0.245783</v>
      </c>
      <c r="Q812"/>
    </row>
    <row r="813" spans="1:17">
      <c r="A813" s="151" t="s">
        <v>77</v>
      </c>
      <c r="B813">
        <v>1530</v>
      </c>
      <c r="C813">
        <v>31</v>
      </c>
      <c r="D813" s="151" t="s">
        <v>443</v>
      </c>
      <c r="E813" s="151" t="s">
        <v>440</v>
      </c>
      <c r="F813" s="74">
        <v>45571</v>
      </c>
      <c r="G813" s="83">
        <v>989.15</v>
      </c>
      <c r="H813" s="151" t="s">
        <v>108</v>
      </c>
      <c r="I813">
        <v>2024</v>
      </c>
      <c r="J813" s="151" t="s">
        <v>351</v>
      </c>
      <c r="K813" s="151" t="s">
        <v>337</v>
      </c>
      <c r="L813">
        <v>10</v>
      </c>
      <c r="M813" s="151" t="s">
        <v>260</v>
      </c>
      <c r="N813" s="83">
        <v>56429.32</v>
      </c>
      <c r="O813" s="83">
        <v>229590.33</v>
      </c>
      <c r="P813">
        <v>0.245783</v>
      </c>
      <c r="Q813"/>
    </row>
    <row r="814" spans="1:17">
      <c r="A814" s="151" t="s">
        <v>77</v>
      </c>
      <c r="B814">
        <v>1531</v>
      </c>
      <c r="C814">
        <v>19</v>
      </c>
      <c r="D814" s="151" t="s">
        <v>98</v>
      </c>
      <c r="E814" s="151" t="s">
        <v>440</v>
      </c>
      <c r="F814" s="74">
        <v>45573</v>
      </c>
      <c r="G814" s="83">
        <v>919.76</v>
      </c>
      <c r="H814" s="151" t="s">
        <v>108</v>
      </c>
      <c r="I814">
        <v>2024</v>
      </c>
      <c r="J814" s="151" t="s">
        <v>351</v>
      </c>
      <c r="K814" s="151" t="s">
        <v>337</v>
      </c>
      <c r="L814">
        <v>10</v>
      </c>
      <c r="M814" s="151" t="s">
        <v>262</v>
      </c>
      <c r="N814" s="83">
        <v>56429.32</v>
      </c>
      <c r="O814" s="83">
        <v>229590.33</v>
      </c>
      <c r="P814">
        <v>0.245783</v>
      </c>
      <c r="Q814"/>
    </row>
    <row r="815" spans="1:17">
      <c r="A815" s="151" t="s">
        <v>77</v>
      </c>
      <c r="B815">
        <v>1532</v>
      </c>
      <c r="C815">
        <v>7</v>
      </c>
      <c r="D815" s="151" t="s">
        <v>94</v>
      </c>
      <c r="E815" s="151" t="s">
        <v>440</v>
      </c>
      <c r="F815" s="74">
        <v>45573</v>
      </c>
      <c r="G815" s="83">
        <v>463.23</v>
      </c>
      <c r="H815" s="151" t="s">
        <v>108</v>
      </c>
      <c r="I815">
        <v>2024</v>
      </c>
      <c r="J815" s="151" t="s">
        <v>351</v>
      </c>
      <c r="K815" s="151" t="s">
        <v>337</v>
      </c>
      <c r="L815">
        <v>10</v>
      </c>
      <c r="M815" s="151" t="s">
        <v>262</v>
      </c>
      <c r="N815" s="83">
        <v>56429.32</v>
      </c>
      <c r="O815" s="83">
        <v>229590.33</v>
      </c>
      <c r="P815">
        <v>0.245783</v>
      </c>
      <c r="Q815"/>
    </row>
    <row r="816" spans="1:17">
      <c r="A816" s="151" t="s">
        <v>77</v>
      </c>
      <c r="B816">
        <v>1533</v>
      </c>
      <c r="C816">
        <v>17</v>
      </c>
      <c r="D816" s="151" t="s">
        <v>82</v>
      </c>
      <c r="E816" s="151" t="s">
        <v>440</v>
      </c>
      <c r="F816" s="74">
        <v>45573</v>
      </c>
      <c r="G816" s="83">
        <v>90.8</v>
      </c>
      <c r="H816" s="151" t="s">
        <v>108</v>
      </c>
      <c r="I816">
        <v>2024</v>
      </c>
      <c r="J816" s="151" t="s">
        <v>351</v>
      </c>
      <c r="K816" s="151" t="s">
        <v>337</v>
      </c>
      <c r="L816">
        <v>10</v>
      </c>
      <c r="M816" s="151" t="s">
        <v>262</v>
      </c>
      <c r="N816" s="83">
        <v>56429.32</v>
      </c>
      <c r="O816" s="83">
        <v>229590.33</v>
      </c>
      <c r="P816">
        <v>0.245783</v>
      </c>
      <c r="Q816"/>
    </row>
    <row r="817" spans="1:17">
      <c r="A817" s="151" t="s">
        <v>77</v>
      </c>
      <c r="B817">
        <v>1534</v>
      </c>
      <c r="C817">
        <v>31</v>
      </c>
      <c r="D817" s="151" t="s">
        <v>443</v>
      </c>
      <c r="E817" s="151" t="s">
        <v>440</v>
      </c>
      <c r="F817" s="74">
        <v>45574</v>
      </c>
      <c r="G817" s="83">
        <v>578.5</v>
      </c>
      <c r="H817" s="151" t="s">
        <v>108</v>
      </c>
      <c r="I817">
        <v>2024</v>
      </c>
      <c r="J817" s="151" t="s">
        <v>351</v>
      </c>
      <c r="K817" s="151" t="s">
        <v>337</v>
      </c>
      <c r="L817">
        <v>10</v>
      </c>
      <c r="M817" s="151" t="s">
        <v>261</v>
      </c>
      <c r="N817" s="83">
        <v>56429.32</v>
      </c>
      <c r="O817" s="83">
        <v>229590.33</v>
      </c>
      <c r="P817">
        <v>0.245783</v>
      </c>
      <c r="Q817"/>
    </row>
    <row r="818" spans="1:17">
      <c r="A818" s="151" t="s">
        <v>77</v>
      </c>
      <c r="B818">
        <v>1535</v>
      </c>
      <c r="C818">
        <v>19</v>
      </c>
      <c r="D818" s="151" t="s">
        <v>98</v>
      </c>
      <c r="E818" s="151" t="s">
        <v>440</v>
      </c>
      <c r="F818" s="74">
        <v>45574</v>
      </c>
      <c r="G818" s="83">
        <v>530.97</v>
      </c>
      <c r="H818" s="151" t="s">
        <v>108</v>
      </c>
      <c r="I818">
        <v>2024</v>
      </c>
      <c r="J818" s="151" t="s">
        <v>351</v>
      </c>
      <c r="K818" s="151" t="s">
        <v>337</v>
      </c>
      <c r="L818">
        <v>10</v>
      </c>
      <c r="M818" s="151" t="s">
        <v>261</v>
      </c>
      <c r="N818" s="83">
        <v>56429.32</v>
      </c>
      <c r="O818" s="83">
        <v>229590.33</v>
      </c>
      <c r="P818">
        <v>0.245783</v>
      </c>
      <c r="Q818"/>
    </row>
    <row r="819" spans="1:17">
      <c r="A819" s="151" t="s">
        <v>77</v>
      </c>
      <c r="B819">
        <v>1536</v>
      </c>
      <c r="C819">
        <v>206</v>
      </c>
      <c r="D819" s="151" t="s">
        <v>1280</v>
      </c>
      <c r="E819" s="151" t="s">
        <v>440</v>
      </c>
      <c r="F819" s="74">
        <v>45574</v>
      </c>
      <c r="G819" s="83">
        <v>197.01</v>
      </c>
      <c r="H819" s="151" t="s">
        <v>108</v>
      </c>
      <c r="I819">
        <v>2024</v>
      </c>
      <c r="J819" s="151" t="s">
        <v>351</v>
      </c>
      <c r="K819" s="151" t="s">
        <v>337</v>
      </c>
      <c r="L819">
        <v>10</v>
      </c>
      <c r="M819" s="151" t="s">
        <v>261</v>
      </c>
      <c r="N819" s="83">
        <v>56429.32</v>
      </c>
      <c r="O819" s="83">
        <v>229590.33</v>
      </c>
      <c r="P819">
        <v>0.245783</v>
      </c>
      <c r="Q819"/>
    </row>
    <row r="820" spans="1:17">
      <c r="A820" s="151" t="s">
        <v>77</v>
      </c>
      <c r="B820">
        <v>1537</v>
      </c>
      <c r="C820">
        <v>31</v>
      </c>
      <c r="D820" s="151" t="s">
        <v>443</v>
      </c>
      <c r="E820" s="151" t="s">
        <v>440</v>
      </c>
      <c r="F820" s="74">
        <v>45573</v>
      </c>
      <c r="G820" s="83">
        <v>296.63</v>
      </c>
      <c r="H820" s="151" t="s">
        <v>108</v>
      </c>
      <c r="I820">
        <v>2024</v>
      </c>
      <c r="J820" s="151" t="s">
        <v>351</v>
      </c>
      <c r="K820" s="151" t="s">
        <v>337</v>
      </c>
      <c r="L820">
        <v>10</v>
      </c>
      <c r="M820" s="151" t="s">
        <v>262</v>
      </c>
      <c r="N820" s="83">
        <v>56429.32</v>
      </c>
      <c r="O820" s="83">
        <v>229590.33</v>
      </c>
      <c r="P820">
        <v>0.245783</v>
      </c>
      <c r="Q820"/>
    </row>
    <row r="821" spans="1:17">
      <c r="A821" s="151" t="s">
        <v>77</v>
      </c>
      <c r="B821">
        <v>1538</v>
      </c>
      <c r="C821">
        <v>10</v>
      </c>
      <c r="D821" s="151" t="s">
        <v>847</v>
      </c>
      <c r="E821" s="151" t="s">
        <v>440</v>
      </c>
      <c r="F821" s="74">
        <v>45574</v>
      </c>
      <c r="G821" s="83">
        <v>176.32</v>
      </c>
      <c r="H821" s="151" t="s">
        <v>108</v>
      </c>
      <c r="I821">
        <v>2024</v>
      </c>
      <c r="J821" s="151" t="s">
        <v>351</v>
      </c>
      <c r="K821" s="151" t="s">
        <v>337</v>
      </c>
      <c r="L821">
        <v>10</v>
      </c>
      <c r="M821" s="151" t="s">
        <v>261</v>
      </c>
      <c r="N821" s="83">
        <v>56429.32</v>
      </c>
      <c r="O821" s="83">
        <v>229590.33</v>
      </c>
      <c r="P821">
        <v>0.245783</v>
      </c>
      <c r="Q821"/>
    </row>
    <row r="822" spans="1:17">
      <c r="A822" s="151" t="s">
        <v>77</v>
      </c>
      <c r="B822">
        <v>1539</v>
      </c>
      <c r="C822">
        <v>17</v>
      </c>
      <c r="D822" s="151" t="s">
        <v>82</v>
      </c>
      <c r="E822" s="151" t="s">
        <v>440</v>
      </c>
      <c r="F822" s="74">
        <v>45574</v>
      </c>
      <c r="G822" s="83">
        <v>327.05</v>
      </c>
      <c r="H822" s="151" t="s">
        <v>108</v>
      </c>
      <c r="I822">
        <v>2024</v>
      </c>
      <c r="J822" s="151" t="s">
        <v>351</v>
      </c>
      <c r="K822" s="151" t="s">
        <v>337</v>
      </c>
      <c r="L822">
        <v>10</v>
      </c>
      <c r="M822" s="151" t="s">
        <v>261</v>
      </c>
      <c r="N822" s="83">
        <v>56429.32</v>
      </c>
      <c r="O822" s="83">
        <v>229590.33</v>
      </c>
      <c r="P822">
        <v>0.245783</v>
      </c>
      <c r="Q822"/>
    </row>
    <row r="823" spans="1:17">
      <c r="A823" s="151" t="s">
        <v>77</v>
      </c>
      <c r="B823">
        <v>1540</v>
      </c>
      <c r="C823">
        <v>15</v>
      </c>
      <c r="D823" s="151" t="s">
        <v>97</v>
      </c>
      <c r="E823" s="151" t="s">
        <v>440</v>
      </c>
      <c r="F823" s="74">
        <v>45575</v>
      </c>
      <c r="G823" s="83">
        <v>676.47</v>
      </c>
      <c r="H823" s="151" t="s">
        <v>108</v>
      </c>
      <c r="I823">
        <v>2024</v>
      </c>
      <c r="J823" s="151" t="s">
        <v>351</v>
      </c>
      <c r="K823" s="151" t="s">
        <v>337</v>
      </c>
      <c r="L823">
        <v>10</v>
      </c>
      <c r="M823" s="151" t="s">
        <v>263</v>
      </c>
      <c r="N823" s="83">
        <v>56429.32</v>
      </c>
      <c r="O823" s="83">
        <v>229590.33</v>
      </c>
      <c r="P823">
        <v>0.245783</v>
      </c>
      <c r="Q823"/>
    </row>
    <row r="824" spans="1:17">
      <c r="A824" s="151" t="s">
        <v>77</v>
      </c>
      <c r="B824">
        <v>1541</v>
      </c>
      <c r="C824">
        <v>17</v>
      </c>
      <c r="D824" s="151" t="s">
        <v>82</v>
      </c>
      <c r="E824" s="151" t="s">
        <v>440</v>
      </c>
      <c r="F824" s="74">
        <v>45575</v>
      </c>
      <c r="G824" s="83">
        <v>118.26</v>
      </c>
      <c r="H824" s="151" t="s">
        <v>108</v>
      </c>
      <c r="I824">
        <v>2024</v>
      </c>
      <c r="J824" s="151" t="s">
        <v>351</v>
      </c>
      <c r="K824" s="151" t="s">
        <v>337</v>
      </c>
      <c r="L824">
        <v>10</v>
      </c>
      <c r="M824" s="151" t="s">
        <v>263</v>
      </c>
      <c r="N824" s="83">
        <v>56429.32</v>
      </c>
      <c r="O824" s="83">
        <v>229590.33</v>
      </c>
      <c r="P824">
        <v>0.245783</v>
      </c>
      <c r="Q824"/>
    </row>
    <row r="825" spans="1:17">
      <c r="A825" s="151" t="s">
        <v>77</v>
      </c>
      <c r="B825">
        <v>1542</v>
      </c>
      <c r="C825">
        <v>22</v>
      </c>
      <c r="D825" s="151" t="s">
        <v>99</v>
      </c>
      <c r="E825" s="151" t="s">
        <v>440</v>
      </c>
      <c r="F825" s="74">
        <v>45575</v>
      </c>
      <c r="G825" s="83">
        <v>54.97</v>
      </c>
      <c r="H825" s="151" t="s">
        <v>108</v>
      </c>
      <c r="I825">
        <v>2024</v>
      </c>
      <c r="J825" s="151" t="s">
        <v>351</v>
      </c>
      <c r="K825" s="151" t="s">
        <v>337</v>
      </c>
      <c r="L825">
        <v>10</v>
      </c>
      <c r="M825" s="151" t="s">
        <v>263</v>
      </c>
      <c r="N825" s="83">
        <v>56429.32</v>
      </c>
      <c r="O825" s="83">
        <v>229590.33</v>
      </c>
      <c r="P825">
        <v>0.245783</v>
      </c>
      <c r="Q825"/>
    </row>
    <row r="826" spans="1:17">
      <c r="A826" s="151" t="s">
        <v>77</v>
      </c>
      <c r="B826">
        <v>1543</v>
      </c>
      <c r="C826">
        <v>31</v>
      </c>
      <c r="D826" s="151" t="s">
        <v>443</v>
      </c>
      <c r="E826" s="151" t="s">
        <v>440</v>
      </c>
      <c r="F826" s="74">
        <v>45575</v>
      </c>
      <c r="G826" s="83">
        <v>315.87</v>
      </c>
      <c r="H826" s="151" t="s">
        <v>108</v>
      </c>
      <c r="I826">
        <v>2024</v>
      </c>
      <c r="J826" s="151" t="s">
        <v>351</v>
      </c>
      <c r="K826" s="151" t="s">
        <v>337</v>
      </c>
      <c r="L826">
        <v>10</v>
      </c>
      <c r="M826" s="151" t="s">
        <v>263</v>
      </c>
      <c r="N826" s="83">
        <v>56429.32</v>
      </c>
      <c r="O826" s="83">
        <v>229590.33</v>
      </c>
      <c r="P826">
        <v>0.245783</v>
      </c>
      <c r="Q826"/>
    </row>
    <row r="827" spans="1:17">
      <c r="A827" s="151" t="s">
        <v>77</v>
      </c>
      <c r="B827">
        <v>1544</v>
      </c>
      <c r="C827">
        <v>31</v>
      </c>
      <c r="D827" s="151" t="s">
        <v>443</v>
      </c>
      <c r="E827" s="151" t="s">
        <v>440</v>
      </c>
      <c r="F827" s="74">
        <v>45575</v>
      </c>
      <c r="G827" s="83">
        <v>84.6</v>
      </c>
      <c r="H827" s="151" t="s">
        <v>108</v>
      </c>
      <c r="I827">
        <v>2024</v>
      </c>
      <c r="J827" s="151" t="s">
        <v>351</v>
      </c>
      <c r="K827" s="151" t="s">
        <v>337</v>
      </c>
      <c r="L827">
        <v>10</v>
      </c>
      <c r="M827" s="151" t="s">
        <v>263</v>
      </c>
      <c r="N827" s="83">
        <v>56429.32</v>
      </c>
      <c r="O827" s="83">
        <v>229590.33</v>
      </c>
      <c r="P827">
        <v>0.245783</v>
      </c>
      <c r="Q827"/>
    </row>
    <row r="828" spans="1:17">
      <c r="A828" s="151" t="s">
        <v>77</v>
      </c>
      <c r="B828">
        <v>1545</v>
      </c>
      <c r="C828">
        <v>19</v>
      </c>
      <c r="D828" s="151" t="s">
        <v>98</v>
      </c>
      <c r="E828" s="151" t="s">
        <v>440</v>
      </c>
      <c r="F828" s="74">
        <v>45575</v>
      </c>
      <c r="G828" s="83">
        <v>276.81</v>
      </c>
      <c r="H828" s="151" t="s">
        <v>108</v>
      </c>
      <c r="I828">
        <v>2024</v>
      </c>
      <c r="J828" s="151" t="s">
        <v>351</v>
      </c>
      <c r="K828" s="151" t="s">
        <v>337</v>
      </c>
      <c r="L828">
        <v>10</v>
      </c>
      <c r="M828" s="151" t="s">
        <v>263</v>
      </c>
      <c r="N828" s="83">
        <v>56429.32</v>
      </c>
      <c r="O828" s="83">
        <v>229590.33</v>
      </c>
      <c r="P828">
        <v>0.245783</v>
      </c>
      <c r="Q828"/>
    </row>
    <row r="829" spans="1:17">
      <c r="A829" s="151" t="s">
        <v>77</v>
      </c>
      <c r="B829">
        <v>1546</v>
      </c>
      <c r="C829">
        <v>19</v>
      </c>
      <c r="D829" s="151" t="s">
        <v>98</v>
      </c>
      <c r="E829" s="151" t="s">
        <v>440</v>
      </c>
      <c r="F829" s="74">
        <v>45575</v>
      </c>
      <c r="G829" s="83">
        <v>35.200000000000003</v>
      </c>
      <c r="H829" s="151" t="s">
        <v>108</v>
      </c>
      <c r="I829">
        <v>2024</v>
      </c>
      <c r="J829" s="151" t="s">
        <v>351</v>
      </c>
      <c r="K829" s="151" t="s">
        <v>337</v>
      </c>
      <c r="L829">
        <v>10</v>
      </c>
      <c r="M829" s="151" t="s">
        <v>263</v>
      </c>
      <c r="N829" s="83">
        <v>56429.32</v>
      </c>
      <c r="O829" s="83">
        <v>229590.33</v>
      </c>
      <c r="P829">
        <v>0.245783</v>
      </c>
      <c r="Q829"/>
    </row>
    <row r="830" spans="1:17">
      <c r="A830" s="151" t="s">
        <v>77</v>
      </c>
      <c r="B830">
        <v>1547</v>
      </c>
      <c r="C830">
        <v>19</v>
      </c>
      <c r="D830" s="151" t="s">
        <v>98</v>
      </c>
      <c r="E830" s="151" t="s">
        <v>440</v>
      </c>
      <c r="F830" s="74">
        <v>45576</v>
      </c>
      <c r="G830" s="83">
        <v>1014.96</v>
      </c>
      <c r="H830" s="151" t="s">
        <v>108</v>
      </c>
      <c r="I830">
        <v>2024</v>
      </c>
      <c r="J830" s="151" t="s">
        <v>351</v>
      </c>
      <c r="K830" s="151" t="s">
        <v>337</v>
      </c>
      <c r="L830">
        <v>10</v>
      </c>
      <c r="M830" s="151" t="s">
        <v>267</v>
      </c>
      <c r="N830" s="83">
        <v>56429.32</v>
      </c>
      <c r="O830" s="83">
        <v>229590.33</v>
      </c>
      <c r="P830">
        <v>0.245783</v>
      </c>
      <c r="Q830"/>
    </row>
    <row r="831" spans="1:17">
      <c r="A831" s="151" t="s">
        <v>77</v>
      </c>
      <c r="B831">
        <v>1548</v>
      </c>
      <c r="C831">
        <v>193</v>
      </c>
      <c r="D831" s="151" t="s">
        <v>446</v>
      </c>
      <c r="E831" s="151" t="s">
        <v>440</v>
      </c>
      <c r="F831" s="74">
        <v>45575</v>
      </c>
      <c r="G831" s="83">
        <v>428.46</v>
      </c>
      <c r="H831" s="151" t="s">
        <v>108</v>
      </c>
      <c r="I831">
        <v>2024</v>
      </c>
      <c r="J831" s="151" t="s">
        <v>351</v>
      </c>
      <c r="K831" s="151" t="s">
        <v>337</v>
      </c>
      <c r="L831">
        <v>10</v>
      </c>
      <c r="M831" s="151" t="s">
        <v>263</v>
      </c>
      <c r="N831" s="83">
        <v>56429.32</v>
      </c>
      <c r="O831" s="83">
        <v>229590.33</v>
      </c>
      <c r="P831">
        <v>0.245783</v>
      </c>
      <c r="Q831"/>
    </row>
    <row r="832" spans="1:17">
      <c r="A832" s="151" t="s">
        <v>77</v>
      </c>
      <c r="B832">
        <v>1549</v>
      </c>
      <c r="C832">
        <v>7</v>
      </c>
      <c r="D832" s="151" t="s">
        <v>94</v>
      </c>
      <c r="E832" s="151" t="s">
        <v>440</v>
      </c>
      <c r="F832" s="74">
        <v>45576</v>
      </c>
      <c r="G832" s="83">
        <v>373.39</v>
      </c>
      <c r="H832" s="151" t="s">
        <v>108</v>
      </c>
      <c r="I832">
        <v>2024</v>
      </c>
      <c r="J832" s="151" t="s">
        <v>351</v>
      </c>
      <c r="K832" s="151" t="s">
        <v>337</v>
      </c>
      <c r="L832">
        <v>10</v>
      </c>
      <c r="M832" s="151" t="s">
        <v>267</v>
      </c>
      <c r="N832" s="83">
        <v>56429.32</v>
      </c>
      <c r="O832" s="83">
        <v>229590.33</v>
      </c>
      <c r="P832">
        <v>0.245783</v>
      </c>
      <c r="Q832"/>
    </row>
    <row r="833" spans="1:17">
      <c r="A833" s="151" t="s">
        <v>77</v>
      </c>
      <c r="B833">
        <v>1550</v>
      </c>
      <c r="C833">
        <v>15</v>
      </c>
      <c r="D833" s="151" t="s">
        <v>97</v>
      </c>
      <c r="E833" s="151" t="s">
        <v>440</v>
      </c>
      <c r="F833" s="74">
        <v>45576</v>
      </c>
      <c r="G833" s="83">
        <v>1267.01</v>
      </c>
      <c r="H833" s="151" t="s">
        <v>108</v>
      </c>
      <c r="I833">
        <v>2024</v>
      </c>
      <c r="J833" s="151" t="s">
        <v>351</v>
      </c>
      <c r="K833" s="151" t="s">
        <v>337</v>
      </c>
      <c r="L833">
        <v>10</v>
      </c>
      <c r="M833" s="151" t="s">
        <v>267</v>
      </c>
      <c r="N833" s="83">
        <v>56429.32</v>
      </c>
      <c r="O833" s="83">
        <v>229590.33</v>
      </c>
      <c r="P833">
        <v>0.245783</v>
      </c>
      <c r="Q833"/>
    </row>
    <row r="834" spans="1:17">
      <c r="A834" s="151" t="s">
        <v>77</v>
      </c>
      <c r="B834">
        <v>1551</v>
      </c>
      <c r="C834">
        <v>17</v>
      </c>
      <c r="D834" s="151" t="s">
        <v>82</v>
      </c>
      <c r="E834" s="151" t="s">
        <v>440</v>
      </c>
      <c r="F834" s="74">
        <v>45576</v>
      </c>
      <c r="G834" s="83">
        <v>258.12</v>
      </c>
      <c r="H834" s="151" t="s">
        <v>108</v>
      </c>
      <c r="I834">
        <v>2024</v>
      </c>
      <c r="J834" s="151" t="s">
        <v>351</v>
      </c>
      <c r="K834" s="151" t="s">
        <v>337</v>
      </c>
      <c r="L834">
        <v>10</v>
      </c>
      <c r="M834" s="151" t="s">
        <v>267</v>
      </c>
      <c r="N834" s="83">
        <v>56429.32</v>
      </c>
      <c r="O834" s="83">
        <v>229590.33</v>
      </c>
      <c r="P834">
        <v>0.245783</v>
      </c>
      <c r="Q834"/>
    </row>
    <row r="835" spans="1:17">
      <c r="A835" s="151" t="s">
        <v>77</v>
      </c>
      <c r="B835">
        <v>1552</v>
      </c>
      <c r="C835">
        <v>28</v>
      </c>
      <c r="D835" s="151" t="s">
        <v>109</v>
      </c>
      <c r="E835" s="151" t="s">
        <v>440</v>
      </c>
      <c r="F835" s="74">
        <v>45576</v>
      </c>
      <c r="G835" s="83">
        <v>745.51</v>
      </c>
      <c r="H835" s="151" t="s">
        <v>108</v>
      </c>
      <c r="I835">
        <v>2024</v>
      </c>
      <c r="J835" s="151" t="s">
        <v>351</v>
      </c>
      <c r="K835" s="151" t="s">
        <v>337</v>
      </c>
      <c r="L835">
        <v>10</v>
      </c>
      <c r="M835" s="151" t="s">
        <v>267</v>
      </c>
      <c r="N835" s="83">
        <v>56429.32</v>
      </c>
      <c r="O835" s="83">
        <v>229590.33</v>
      </c>
      <c r="P835">
        <v>0.245783</v>
      </c>
      <c r="Q835"/>
    </row>
    <row r="836" spans="1:17">
      <c r="A836" s="151" t="s">
        <v>77</v>
      </c>
      <c r="B836">
        <v>1553</v>
      </c>
      <c r="C836">
        <v>10</v>
      </c>
      <c r="D836" s="151" t="s">
        <v>847</v>
      </c>
      <c r="E836" s="151" t="s">
        <v>440</v>
      </c>
      <c r="F836" s="74">
        <v>45579</v>
      </c>
      <c r="G836" s="83">
        <v>335.38</v>
      </c>
      <c r="H836" s="151" t="s">
        <v>108</v>
      </c>
      <c r="I836">
        <v>2024</v>
      </c>
      <c r="J836" s="151" t="s">
        <v>351</v>
      </c>
      <c r="K836" s="151" t="s">
        <v>337</v>
      </c>
      <c r="L836">
        <v>10</v>
      </c>
      <c r="M836" s="151" t="s">
        <v>264</v>
      </c>
      <c r="N836" s="83">
        <v>56429.32</v>
      </c>
      <c r="O836" s="83">
        <v>229590.33</v>
      </c>
      <c r="P836">
        <v>0.245783</v>
      </c>
      <c r="Q836"/>
    </row>
    <row r="837" spans="1:17">
      <c r="A837" s="151" t="s">
        <v>77</v>
      </c>
      <c r="B837">
        <v>1554</v>
      </c>
      <c r="C837">
        <v>10</v>
      </c>
      <c r="D837" s="151" t="s">
        <v>847</v>
      </c>
      <c r="E837" s="151" t="s">
        <v>440</v>
      </c>
      <c r="F837" s="74">
        <v>45579</v>
      </c>
      <c r="G837" s="83">
        <v>1104.75</v>
      </c>
      <c r="H837" s="151" t="s">
        <v>108</v>
      </c>
      <c r="I837">
        <v>2024</v>
      </c>
      <c r="J837" s="151" t="s">
        <v>351</v>
      </c>
      <c r="K837" s="151" t="s">
        <v>337</v>
      </c>
      <c r="L837">
        <v>10</v>
      </c>
      <c r="M837" s="151" t="s">
        <v>264</v>
      </c>
      <c r="N837" s="83">
        <v>56429.32</v>
      </c>
      <c r="O837" s="83">
        <v>229590.33</v>
      </c>
      <c r="P837">
        <v>0.245783</v>
      </c>
      <c r="Q837"/>
    </row>
    <row r="838" spans="1:17">
      <c r="A838" s="151" t="s">
        <v>77</v>
      </c>
      <c r="B838">
        <v>1555</v>
      </c>
      <c r="C838">
        <v>193</v>
      </c>
      <c r="D838" s="151" t="s">
        <v>446</v>
      </c>
      <c r="E838" s="151" t="s">
        <v>440</v>
      </c>
      <c r="F838" s="74">
        <v>45575</v>
      </c>
      <c r="G838" s="83">
        <v>428.46</v>
      </c>
      <c r="H838" s="151" t="s">
        <v>108</v>
      </c>
      <c r="I838">
        <v>2024</v>
      </c>
      <c r="J838" s="151" t="s">
        <v>351</v>
      </c>
      <c r="K838" s="151" t="s">
        <v>337</v>
      </c>
      <c r="L838">
        <v>10</v>
      </c>
      <c r="M838" s="151" t="s">
        <v>263</v>
      </c>
      <c r="N838" s="83">
        <v>56429.32</v>
      </c>
      <c r="O838" s="83">
        <v>229590.33</v>
      </c>
      <c r="P838">
        <v>0.245783</v>
      </c>
      <c r="Q838"/>
    </row>
    <row r="839" spans="1:17">
      <c r="A839" s="151" t="s">
        <v>77</v>
      </c>
      <c r="B839">
        <v>1556</v>
      </c>
      <c r="C839">
        <v>19</v>
      </c>
      <c r="D839" s="151" t="s">
        <v>98</v>
      </c>
      <c r="E839" s="151" t="s">
        <v>440</v>
      </c>
      <c r="F839" s="74">
        <v>45577</v>
      </c>
      <c r="G839" s="83">
        <v>463.23</v>
      </c>
      <c r="H839" s="151" t="s">
        <v>108</v>
      </c>
      <c r="I839">
        <v>2024</v>
      </c>
      <c r="J839" s="151" t="s">
        <v>351</v>
      </c>
      <c r="K839" s="151" t="s">
        <v>337</v>
      </c>
      <c r="L839">
        <v>10</v>
      </c>
      <c r="M839" s="151" t="s">
        <v>298</v>
      </c>
      <c r="N839" s="83">
        <v>56429.32</v>
      </c>
      <c r="O839" s="83">
        <v>229590.33</v>
      </c>
      <c r="P839">
        <v>0.245783</v>
      </c>
      <c r="Q839"/>
    </row>
    <row r="840" spans="1:17">
      <c r="A840" s="151" t="s">
        <v>77</v>
      </c>
      <c r="B840">
        <v>1557</v>
      </c>
      <c r="C840">
        <v>19</v>
      </c>
      <c r="D840" s="151" t="s">
        <v>98</v>
      </c>
      <c r="E840" s="151" t="s">
        <v>440</v>
      </c>
      <c r="F840" s="74">
        <v>45579</v>
      </c>
      <c r="G840" s="83">
        <v>312.04000000000002</v>
      </c>
      <c r="H840" s="151" t="s">
        <v>108</v>
      </c>
      <c r="I840">
        <v>2024</v>
      </c>
      <c r="J840" s="151" t="s">
        <v>351</v>
      </c>
      <c r="K840" s="151" t="s">
        <v>337</v>
      </c>
      <c r="L840">
        <v>10</v>
      </c>
      <c r="M840" s="151" t="s">
        <v>264</v>
      </c>
      <c r="N840" s="83">
        <v>56429.32</v>
      </c>
      <c r="O840" s="83">
        <v>229590.33</v>
      </c>
      <c r="P840">
        <v>0.245783</v>
      </c>
      <c r="Q840"/>
    </row>
    <row r="841" spans="1:17">
      <c r="A841" s="151" t="s">
        <v>77</v>
      </c>
      <c r="B841">
        <v>1558</v>
      </c>
      <c r="C841">
        <v>31</v>
      </c>
      <c r="D841" s="151" t="s">
        <v>443</v>
      </c>
      <c r="E841" s="151" t="s">
        <v>440</v>
      </c>
      <c r="F841" s="74">
        <v>45579</v>
      </c>
      <c r="G841" s="83">
        <v>420.9</v>
      </c>
      <c r="H841" s="151" t="s">
        <v>108</v>
      </c>
      <c r="I841">
        <v>2024</v>
      </c>
      <c r="J841" s="151" t="s">
        <v>351</v>
      </c>
      <c r="K841" s="151" t="s">
        <v>337</v>
      </c>
      <c r="L841">
        <v>10</v>
      </c>
      <c r="M841" s="151" t="s">
        <v>264</v>
      </c>
      <c r="N841" s="83">
        <v>56429.32</v>
      </c>
      <c r="O841" s="83">
        <v>229590.33</v>
      </c>
      <c r="P841">
        <v>0.245783</v>
      </c>
      <c r="Q841"/>
    </row>
    <row r="842" spans="1:17">
      <c r="A842" s="151" t="s">
        <v>77</v>
      </c>
      <c r="B842">
        <v>1559</v>
      </c>
      <c r="C842">
        <v>182</v>
      </c>
      <c r="D842" s="151" t="s">
        <v>605</v>
      </c>
      <c r="E842" s="151" t="s">
        <v>440</v>
      </c>
      <c r="F842" s="74">
        <v>45579</v>
      </c>
      <c r="G842" s="83">
        <v>314.89999999999998</v>
      </c>
      <c r="H842" s="151" t="s">
        <v>108</v>
      </c>
      <c r="I842">
        <v>2024</v>
      </c>
      <c r="J842" s="151" t="s">
        <v>351</v>
      </c>
      <c r="K842" s="151" t="s">
        <v>337</v>
      </c>
      <c r="L842">
        <v>10</v>
      </c>
      <c r="M842" s="151" t="s">
        <v>264</v>
      </c>
      <c r="N842" s="83">
        <v>56429.32</v>
      </c>
      <c r="O842" s="83">
        <v>229590.33</v>
      </c>
      <c r="P842">
        <v>0.245783</v>
      </c>
      <c r="Q842"/>
    </row>
    <row r="843" spans="1:17">
      <c r="A843" s="151" t="s">
        <v>77</v>
      </c>
      <c r="B843">
        <v>1560</v>
      </c>
      <c r="C843">
        <v>2</v>
      </c>
      <c r="D843" s="151" t="s">
        <v>621</v>
      </c>
      <c r="E843" s="151" t="s">
        <v>440</v>
      </c>
      <c r="F843" s="74">
        <v>45579</v>
      </c>
      <c r="G843" s="83">
        <v>297.25</v>
      </c>
      <c r="H843" s="151" t="s">
        <v>108</v>
      </c>
      <c r="I843">
        <v>2024</v>
      </c>
      <c r="J843" s="151" t="s">
        <v>351</v>
      </c>
      <c r="K843" s="151" t="s">
        <v>337</v>
      </c>
      <c r="L843">
        <v>10</v>
      </c>
      <c r="M843" s="151" t="s">
        <v>264</v>
      </c>
      <c r="N843" s="83">
        <v>56429.32</v>
      </c>
      <c r="O843" s="83">
        <v>229590.33</v>
      </c>
      <c r="P843">
        <v>0.245783</v>
      </c>
      <c r="Q843"/>
    </row>
    <row r="844" spans="1:17">
      <c r="A844" s="151" t="s">
        <v>77</v>
      </c>
      <c r="B844">
        <v>1561</v>
      </c>
      <c r="C844">
        <v>17</v>
      </c>
      <c r="D844" s="151" t="s">
        <v>82</v>
      </c>
      <c r="E844" s="151" t="s">
        <v>440</v>
      </c>
      <c r="F844" s="74">
        <v>45580</v>
      </c>
      <c r="G844" s="83">
        <v>170.2</v>
      </c>
      <c r="H844" s="151" t="s">
        <v>108</v>
      </c>
      <c r="I844">
        <v>2024</v>
      </c>
      <c r="J844" s="151" t="s">
        <v>351</v>
      </c>
      <c r="K844" s="151" t="s">
        <v>337</v>
      </c>
      <c r="L844">
        <v>10</v>
      </c>
      <c r="M844" s="151" t="s">
        <v>265</v>
      </c>
      <c r="N844" s="83">
        <v>56429.32</v>
      </c>
      <c r="O844" s="83">
        <v>229590.33</v>
      </c>
      <c r="P844">
        <v>0.245783</v>
      </c>
      <c r="Q844"/>
    </row>
    <row r="845" spans="1:17">
      <c r="A845" s="151" t="s">
        <v>77</v>
      </c>
      <c r="B845">
        <v>1562</v>
      </c>
      <c r="C845">
        <v>31</v>
      </c>
      <c r="D845" s="151" t="s">
        <v>443</v>
      </c>
      <c r="E845" s="151" t="s">
        <v>440</v>
      </c>
      <c r="F845" s="74">
        <v>45580</v>
      </c>
      <c r="G845" s="83">
        <v>484.9</v>
      </c>
      <c r="H845" s="151" t="s">
        <v>108</v>
      </c>
      <c r="I845">
        <v>2024</v>
      </c>
      <c r="J845" s="151" t="s">
        <v>351</v>
      </c>
      <c r="K845" s="151" t="s">
        <v>337</v>
      </c>
      <c r="L845">
        <v>10</v>
      </c>
      <c r="M845" s="151" t="s">
        <v>265</v>
      </c>
      <c r="N845" s="83">
        <v>56429.32</v>
      </c>
      <c r="O845" s="83">
        <v>229590.33</v>
      </c>
      <c r="P845">
        <v>0.245783</v>
      </c>
      <c r="Q845"/>
    </row>
    <row r="846" spans="1:17">
      <c r="A846" s="151" t="s">
        <v>77</v>
      </c>
      <c r="B846">
        <v>1563</v>
      </c>
      <c r="C846">
        <v>19</v>
      </c>
      <c r="D846" s="151" t="s">
        <v>98</v>
      </c>
      <c r="E846" s="151" t="s">
        <v>440</v>
      </c>
      <c r="F846" s="74">
        <v>45580</v>
      </c>
      <c r="G846" s="83">
        <v>615.33000000000004</v>
      </c>
      <c r="H846" s="151" t="s">
        <v>108</v>
      </c>
      <c r="I846">
        <v>2024</v>
      </c>
      <c r="J846" s="151" t="s">
        <v>351</v>
      </c>
      <c r="K846" s="151" t="s">
        <v>337</v>
      </c>
      <c r="L846">
        <v>10</v>
      </c>
      <c r="M846" s="151" t="s">
        <v>265</v>
      </c>
      <c r="N846" s="83">
        <v>56429.32</v>
      </c>
      <c r="O846" s="83">
        <v>229590.33</v>
      </c>
      <c r="P846">
        <v>0.245783</v>
      </c>
      <c r="Q846"/>
    </row>
    <row r="847" spans="1:17">
      <c r="A847" s="151" t="s">
        <v>77</v>
      </c>
      <c r="B847">
        <v>1564</v>
      </c>
      <c r="C847">
        <v>206</v>
      </c>
      <c r="D847" s="151" t="s">
        <v>1280</v>
      </c>
      <c r="E847" s="151" t="s">
        <v>440</v>
      </c>
      <c r="F847" s="74">
        <v>45580</v>
      </c>
      <c r="G847" s="83">
        <v>186.04</v>
      </c>
      <c r="H847" s="151" t="s">
        <v>108</v>
      </c>
      <c r="I847">
        <v>2024</v>
      </c>
      <c r="J847" s="151" t="s">
        <v>351</v>
      </c>
      <c r="K847" s="151" t="s">
        <v>337</v>
      </c>
      <c r="L847">
        <v>10</v>
      </c>
      <c r="M847" s="151" t="s">
        <v>265</v>
      </c>
      <c r="N847" s="83">
        <v>56429.32</v>
      </c>
      <c r="O847" s="83">
        <v>229590.33</v>
      </c>
      <c r="P847">
        <v>0.245783</v>
      </c>
      <c r="Q847"/>
    </row>
    <row r="848" spans="1:17">
      <c r="A848" s="151" t="s">
        <v>77</v>
      </c>
      <c r="B848">
        <v>1565</v>
      </c>
      <c r="C848">
        <v>15</v>
      </c>
      <c r="D848" s="151" t="s">
        <v>97</v>
      </c>
      <c r="E848" s="151" t="s">
        <v>440</v>
      </c>
      <c r="F848" s="74">
        <v>45580</v>
      </c>
      <c r="G848" s="83">
        <v>524.09</v>
      </c>
      <c r="H848" s="151" t="s">
        <v>108</v>
      </c>
      <c r="I848">
        <v>2024</v>
      </c>
      <c r="J848" s="151" t="s">
        <v>351</v>
      </c>
      <c r="K848" s="151" t="s">
        <v>337</v>
      </c>
      <c r="L848">
        <v>10</v>
      </c>
      <c r="M848" s="151" t="s">
        <v>265</v>
      </c>
      <c r="N848" s="83">
        <v>56429.32</v>
      </c>
      <c r="O848" s="83">
        <v>229590.33</v>
      </c>
      <c r="P848">
        <v>0.245783</v>
      </c>
      <c r="Q848"/>
    </row>
    <row r="849" spans="1:17">
      <c r="A849" s="151" t="s">
        <v>77</v>
      </c>
      <c r="B849">
        <v>1566</v>
      </c>
      <c r="C849">
        <v>7</v>
      </c>
      <c r="D849" s="151" t="s">
        <v>94</v>
      </c>
      <c r="E849" s="151" t="s">
        <v>440</v>
      </c>
      <c r="F849" s="74">
        <v>45581</v>
      </c>
      <c r="G849" s="83">
        <v>600.04999999999995</v>
      </c>
      <c r="H849" s="151" t="s">
        <v>108</v>
      </c>
      <c r="I849">
        <v>2024</v>
      </c>
      <c r="J849" s="151" t="s">
        <v>351</v>
      </c>
      <c r="K849" s="151" t="s">
        <v>337</v>
      </c>
      <c r="L849">
        <v>10</v>
      </c>
      <c r="M849" s="151" t="s">
        <v>266</v>
      </c>
      <c r="N849" s="83">
        <v>56429.32</v>
      </c>
      <c r="O849" s="83">
        <v>229590.33</v>
      </c>
      <c r="P849">
        <v>0.245783</v>
      </c>
      <c r="Q849"/>
    </row>
    <row r="850" spans="1:17">
      <c r="A850" s="151" t="s">
        <v>77</v>
      </c>
      <c r="B850">
        <v>1567</v>
      </c>
      <c r="C850">
        <v>17</v>
      </c>
      <c r="D850" s="151" t="s">
        <v>82</v>
      </c>
      <c r="E850" s="151" t="s">
        <v>440</v>
      </c>
      <c r="F850" s="74">
        <v>45581</v>
      </c>
      <c r="G850" s="83">
        <v>229.59</v>
      </c>
      <c r="H850" s="151" t="s">
        <v>108</v>
      </c>
      <c r="I850">
        <v>2024</v>
      </c>
      <c r="J850" s="151" t="s">
        <v>351</v>
      </c>
      <c r="K850" s="151" t="s">
        <v>337</v>
      </c>
      <c r="L850">
        <v>10</v>
      </c>
      <c r="M850" s="151" t="s">
        <v>266</v>
      </c>
      <c r="N850" s="83">
        <v>56429.32</v>
      </c>
      <c r="O850" s="83">
        <v>229590.33</v>
      </c>
      <c r="P850">
        <v>0.245783</v>
      </c>
      <c r="Q850"/>
    </row>
    <row r="851" spans="1:17">
      <c r="A851" s="151" t="s">
        <v>77</v>
      </c>
      <c r="B851">
        <v>1568</v>
      </c>
      <c r="C851">
        <v>19</v>
      </c>
      <c r="D851" s="151" t="s">
        <v>98</v>
      </c>
      <c r="E851" s="151" t="s">
        <v>440</v>
      </c>
      <c r="F851" s="74">
        <v>45581</v>
      </c>
      <c r="G851" s="83">
        <v>204.24</v>
      </c>
      <c r="H851" s="151" t="s">
        <v>108</v>
      </c>
      <c r="I851">
        <v>2024</v>
      </c>
      <c r="J851" s="151" t="s">
        <v>351</v>
      </c>
      <c r="K851" s="151" t="s">
        <v>337</v>
      </c>
      <c r="L851">
        <v>10</v>
      </c>
      <c r="M851" s="151" t="s">
        <v>266</v>
      </c>
      <c r="N851" s="83">
        <v>56429.32</v>
      </c>
      <c r="O851" s="83">
        <v>229590.33</v>
      </c>
      <c r="P851">
        <v>0.245783</v>
      </c>
      <c r="Q851"/>
    </row>
    <row r="852" spans="1:17">
      <c r="A852" s="151" t="s">
        <v>77</v>
      </c>
      <c r="B852">
        <v>1569</v>
      </c>
      <c r="C852">
        <v>31</v>
      </c>
      <c r="D852" s="151" t="s">
        <v>443</v>
      </c>
      <c r="E852" s="151" t="s">
        <v>440</v>
      </c>
      <c r="F852" s="74">
        <v>45581</v>
      </c>
      <c r="G852" s="83">
        <v>512.75</v>
      </c>
      <c r="H852" s="151" t="s">
        <v>108</v>
      </c>
      <c r="I852">
        <v>2024</v>
      </c>
      <c r="J852" s="151" t="s">
        <v>351</v>
      </c>
      <c r="K852" s="151" t="s">
        <v>337</v>
      </c>
      <c r="L852">
        <v>10</v>
      </c>
      <c r="M852" s="151" t="s">
        <v>266</v>
      </c>
      <c r="N852" s="83">
        <v>56429.32</v>
      </c>
      <c r="O852" s="83">
        <v>229590.33</v>
      </c>
      <c r="P852">
        <v>0.245783</v>
      </c>
      <c r="Q852"/>
    </row>
    <row r="853" spans="1:17">
      <c r="A853" s="151" t="s">
        <v>77</v>
      </c>
      <c r="B853">
        <v>1570</v>
      </c>
      <c r="C853">
        <v>3</v>
      </c>
      <c r="D853" s="151" t="s">
        <v>93</v>
      </c>
      <c r="E853" s="151" t="s">
        <v>440</v>
      </c>
      <c r="F853" s="74">
        <v>45581</v>
      </c>
      <c r="G853" s="83">
        <v>729.32</v>
      </c>
      <c r="H853" s="151" t="s">
        <v>108</v>
      </c>
      <c r="I853">
        <v>2024</v>
      </c>
      <c r="J853" s="151" t="s">
        <v>351</v>
      </c>
      <c r="K853" s="151" t="s">
        <v>337</v>
      </c>
      <c r="L853">
        <v>10</v>
      </c>
      <c r="M853" s="151" t="s">
        <v>266</v>
      </c>
      <c r="N853" s="83">
        <v>56429.32</v>
      </c>
      <c r="O853" s="83">
        <v>229590.33</v>
      </c>
      <c r="P853">
        <v>0.245783</v>
      </c>
      <c r="Q853"/>
    </row>
    <row r="854" spans="1:17">
      <c r="A854" s="151" t="s">
        <v>77</v>
      </c>
      <c r="B854">
        <v>1571</v>
      </c>
      <c r="C854">
        <v>19</v>
      </c>
      <c r="D854" s="151" t="s">
        <v>98</v>
      </c>
      <c r="E854" s="151" t="s">
        <v>440</v>
      </c>
      <c r="F854" s="74">
        <v>45582</v>
      </c>
      <c r="G854" s="83">
        <v>390.72</v>
      </c>
      <c r="H854" s="151" t="s">
        <v>108</v>
      </c>
      <c r="I854">
        <v>2024</v>
      </c>
      <c r="J854" s="151" t="s">
        <v>351</v>
      </c>
      <c r="K854" s="151" t="s">
        <v>337</v>
      </c>
      <c r="L854">
        <v>10</v>
      </c>
      <c r="M854" s="151" t="s">
        <v>297</v>
      </c>
      <c r="N854" s="83">
        <v>56429.32</v>
      </c>
      <c r="O854" s="83">
        <v>229590.33</v>
      </c>
      <c r="P854">
        <v>0.245783</v>
      </c>
      <c r="Q854"/>
    </row>
    <row r="855" spans="1:17">
      <c r="A855" s="151" t="s">
        <v>77</v>
      </c>
      <c r="B855">
        <v>1573</v>
      </c>
      <c r="C855">
        <v>22</v>
      </c>
      <c r="D855" s="151" t="s">
        <v>99</v>
      </c>
      <c r="E855" s="151" t="s">
        <v>440</v>
      </c>
      <c r="F855" s="74">
        <v>45582</v>
      </c>
      <c r="G855" s="83">
        <v>96.4</v>
      </c>
      <c r="H855" s="151" t="s">
        <v>108</v>
      </c>
      <c r="I855">
        <v>2024</v>
      </c>
      <c r="J855" s="151" t="s">
        <v>351</v>
      </c>
      <c r="K855" s="151" t="s">
        <v>337</v>
      </c>
      <c r="L855">
        <v>10</v>
      </c>
      <c r="M855" s="151" t="s">
        <v>297</v>
      </c>
      <c r="N855" s="83">
        <v>56429.32</v>
      </c>
      <c r="O855" s="83">
        <v>229590.33</v>
      </c>
      <c r="P855">
        <v>0.245783</v>
      </c>
      <c r="Q855"/>
    </row>
    <row r="856" spans="1:17">
      <c r="A856" s="151" t="s">
        <v>77</v>
      </c>
      <c r="B856">
        <v>1574</v>
      </c>
      <c r="C856">
        <v>22</v>
      </c>
      <c r="D856" s="151" t="s">
        <v>99</v>
      </c>
      <c r="E856" s="151" t="s">
        <v>440</v>
      </c>
      <c r="F856" s="74">
        <v>45577</v>
      </c>
      <c r="G856" s="83">
        <v>764.09</v>
      </c>
      <c r="H856" s="151" t="s">
        <v>108</v>
      </c>
      <c r="I856">
        <v>2024</v>
      </c>
      <c r="J856" s="151" t="s">
        <v>351</v>
      </c>
      <c r="K856" s="151" t="s">
        <v>337</v>
      </c>
      <c r="L856">
        <v>10</v>
      </c>
      <c r="M856" s="151" t="s">
        <v>298</v>
      </c>
      <c r="N856" s="83">
        <v>56429.32</v>
      </c>
      <c r="O856" s="83">
        <v>229590.33</v>
      </c>
      <c r="P856">
        <v>0.245783</v>
      </c>
      <c r="Q856"/>
    </row>
    <row r="857" spans="1:17">
      <c r="A857" s="151" t="s">
        <v>77</v>
      </c>
      <c r="B857">
        <v>1575</v>
      </c>
      <c r="C857">
        <v>31</v>
      </c>
      <c r="D857" s="151" t="s">
        <v>443</v>
      </c>
      <c r="E857" s="151" t="s">
        <v>440</v>
      </c>
      <c r="F857" s="74">
        <v>45576</v>
      </c>
      <c r="G857" s="83">
        <v>758.25</v>
      </c>
      <c r="H857" s="151" t="s">
        <v>108</v>
      </c>
      <c r="I857">
        <v>2024</v>
      </c>
      <c r="J857" s="151" t="s">
        <v>351</v>
      </c>
      <c r="K857" s="151" t="s">
        <v>337</v>
      </c>
      <c r="L857">
        <v>10</v>
      </c>
      <c r="M857" s="151" t="s">
        <v>267</v>
      </c>
      <c r="N857" s="83">
        <v>56429.32</v>
      </c>
      <c r="O857" s="83">
        <v>229590.33</v>
      </c>
      <c r="P857">
        <v>0.245783</v>
      </c>
      <c r="Q857"/>
    </row>
    <row r="858" spans="1:17">
      <c r="A858" s="151" t="s">
        <v>77</v>
      </c>
      <c r="B858">
        <v>1576</v>
      </c>
      <c r="C858">
        <v>4</v>
      </c>
      <c r="D858" s="151" t="s">
        <v>444</v>
      </c>
      <c r="E858" s="151" t="s">
        <v>440</v>
      </c>
      <c r="F858" s="74">
        <v>45583</v>
      </c>
      <c r="G858" s="83">
        <v>1163.92</v>
      </c>
      <c r="H858" s="151" t="s">
        <v>108</v>
      </c>
      <c r="I858">
        <v>2024</v>
      </c>
      <c r="J858" s="151" t="s">
        <v>351</v>
      </c>
      <c r="K858" s="151" t="s">
        <v>337</v>
      </c>
      <c r="L858">
        <v>10</v>
      </c>
      <c r="M858" s="151" t="s">
        <v>268</v>
      </c>
      <c r="N858" s="83">
        <v>56429.32</v>
      </c>
      <c r="O858" s="83">
        <v>229590.33</v>
      </c>
      <c r="P858">
        <v>0.245783</v>
      </c>
      <c r="Q858"/>
    </row>
    <row r="859" spans="1:17">
      <c r="A859" s="151" t="s">
        <v>77</v>
      </c>
      <c r="B859">
        <v>1577</v>
      </c>
      <c r="C859">
        <v>206</v>
      </c>
      <c r="D859" s="151" t="s">
        <v>1280</v>
      </c>
      <c r="E859" s="151" t="s">
        <v>440</v>
      </c>
      <c r="F859" s="74">
        <v>45583</v>
      </c>
      <c r="G859" s="83">
        <v>502.3</v>
      </c>
      <c r="H859" s="151" t="s">
        <v>108</v>
      </c>
      <c r="I859">
        <v>2024</v>
      </c>
      <c r="J859" s="151" t="s">
        <v>351</v>
      </c>
      <c r="K859" s="151" t="s">
        <v>337</v>
      </c>
      <c r="L859">
        <v>10</v>
      </c>
      <c r="M859" s="151" t="s">
        <v>268</v>
      </c>
      <c r="N859" s="83">
        <v>56429.32</v>
      </c>
      <c r="O859" s="83">
        <v>229590.33</v>
      </c>
      <c r="P859">
        <v>0.245783</v>
      </c>
      <c r="Q859"/>
    </row>
    <row r="860" spans="1:17">
      <c r="A860" s="151" t="s">
        <v>77</v>
      </c>
      <c r="B860">
        <v>1578</v>
      </c>
      <c r="C860">
        <v>15</v>
      </c>
      <c r="D860" s="151" t="s">
        <v>97</v>
      </c>
      <c r="E860" s="151" t="s">
        <v>440</v>
      </c>
      <c r="F860" s="74">
        <v>45583</v>
      </c>
      <c r="G860" s="83">
        <v>427.08</v>
      </c>
      <c r="H860" s="151" t="s">
        <v>108</v>
      </c>
      <c r="I860">
        <v>2024</v>
      </c>
      <c r="J860" s="151" t="s">
        <v>351</v>
      </c>
      <c r="K860" s="151" t="s">
        <v>337</v>
      </c>
      <c r="L860">
        <v>10</v>
      </c>
      <c r="M860" s="151" t="s">
        <v>268</v>
      </c>
      <c r="N860" s="83">
        <v>56429.32</v>
      </c>
      <c r="O860" s="83">
        <v>229590.33</v>
      </c>
      <c r="P860">
        <v>0.245783</v>
      </c>
      <c r="Q860"/>
    </row>
    <row r="861" spans="1:17">
      <c r="A861" s="151" t="s">
        <v>77</v>
      </c>
      <c r="B861">
        <v>1579</v>
      </c>
      <c r="C861">
        <v>7</v>
      </c>
      <c r="D861" s="151" t="s">
        <v>94</v>
      </c>
      <c r="E861" s="151" t="s">
        <v>440</v>
      </c>
      <c r="F861" s="74">
        <v>45583</v>
      </c>
      <c r="G861" s="83">
        <v>782.03</v>
      </c>
      <c r="H861" s="151" t="s">
        <v>108</v>
      </c>
      <c r="I861">
        <v>2024</v>
      </c>
      <c r="J861" s="151" t="s">
        <v>351</v>
      </c>
      <c r="K861" s="151" t="s">
        <v>337</v>
      </c>
      <c r="L861">
        <v>10</v>
      </c>
      <c r="M861" s="151" t="s">
        <v>268</v>
      </c>
      <c r="N861" s="83">
        <v>56429.32</v>
      </c>
      <c r="O861" s="83">
        <v>229590.33</v>
      </c>
      <c r="P861">
        <v>0.245783</v>
      </c>
      <c r="Q861"/>
    </row>
    <row r="862" spans="1:17">
      <c r="A862" s="151" t="s">
        <v>77</v>
      </c>
      <c r="B862">
        <v>1580</v>
      </c>
      <c r="C862">
        <v>19</v>
      </c>
      <c r="D862" s="151" t="s">
        <v>98</v>
      </c>
      <c r="E862" s="151" t="s">
        <v>440</v>
      </c>
      <c r="F862" s="74">
        <v>45583</v>
      </c>
      <c r="G862" s="83">
        <v>324.02999999999997</v>
      </c>
      <c r="H862" s="151" t="s">
        <v>108</v>
      </c>
      <c r="I862">
        <v>2024</v>
      </c>
      <c r="J862" s="151" t="s">
        <v>351</v>
      </c>
      <c r="K862" s="151" t="s">
        <v>337</v>
      </c>
      <c r="L862">
        <v>10</v>
      </c>
      <c r="M862" s="151" t="s">
        <v>268</v>
      </c>
      <c r="N862" s="83">
        <v>56429.32</v>
      </c>
      <c r="O862" s="83">
        <v>229590.33</v>
      </c>
      <c r="P862">
        <v>0.245783</v>
      </c>
      <c r="Q862"/>
    </row>
    <row r="863" spans="1:17">
      <c r="A863" s="151" t="s">
        <v>77</v>
      </c>
      <c r="B863">
        <v>1581</v>
      </c>
      <c r="C863">
        <v>31</v>
      </c>
      <c r="D863" s="151" t="s">
        <v>443</v>
      </c>
      <c r="E863" s="151" t="s">
        <v>440</v>
      </c>
      <c r="F863" s="74">
        <v>45583</v>
      </c>
      <c r="G863" s="83">
        <v>556.77</v>
      </c>
      <c r="H863" s="151" t="s">
        <v>108</v>
      </c>
      <c r="I863">
        <v>2024</v>
      </c>
      <c r="J863" s="151" t="s">
        <v>351</v>
      </c>
      <c r="K863" s="151" t="s">
        <v>337</v>
      </c>
      <c r="L863">
        <v>10</v>
      </c>
      <c r="M863" s="151" t="s">
        <v>268</v>
      </c>
      <c r="N863" s="83">
        <v>56429.32</v>
      </c>
      <c r="O863" s="83">
        <v>229590.33</v>
      </c>
      <c r="P863">
        <v>0.245783</v>
      </c>
      <c r="Q863"/>
    </row>
    <row r="864" spans="1:17">
      <c r="A864" s="151" t="s">
        <v>77</v>
      </c>
      <c r="B864">
        <v>1582</v>
      </c>
      <c r="C864">
        <v>9</v>
      </c>
      <c r="D864" s="151" t="s">
        <v>838</v>
      </c>
      <c r="E864" s="151" t="s">
        <v>440</v>
      </c>
      <c r="F864" s="74">
        <v>45583</v>
      </c>
      <c r="G864" s="83">
        <v>443.3</v>
      </c>
      <c r="H864" s="151" t="s">
        <v>108</v>
      </c>
      <c r="I864">
        <v>2024</v>
      </c>
      <c r="J864" s="151" t="s">
        <v>351</v>
      </c>
      <c r="K864" s="151" t="s">
        <v>337</v>
      </c>
      <c r="L864">
        <v>10</v>
      </c>
      <c r="M864" s="151" t="s">
        <v>268</v>
      </c>
      <c r="N864" s="83">
        <v>56429.32</v>
      </c>
      <c r="O864" s="83">
        <v>229590.33</v>
      </c>
      <c r="P864">
        <v>0.245783</v>
      </c>
      <c r="Q864"/>
    </row>
    <row r="865" spans="1:17">
      <c r="A865" s="151" t="s">
        <v>77</v>
      </c>
      <c r="B865">
        <v>1583</v>
      </c>
      <c r="C865">
        <v>31</v>
      </c>
      <c r="D865" s="151" t="s">
        <v>443</v>
      </c>
      <c r="E865" s="151" t="s">
        <v>440</v>
      </c>
      <c r="F865" s="74">
        <v>45584</v>
      </c>
      <c r="G865" s="83">
        <v>160.1</v>
      </c>
      <c r="H865" s="151" t="s">
        <v>108</v>
      </c>
      <c r="I865">
        <v>2024</v>
      </c>
      <c r="J865" s="151" t="s">
        <v>351</v>
      </c>
      <c r="K865" s="151" t="s">
        <v>337</v>
      </c>
      <c r="L865">
        <v>10</v>
      </c>
      <c r="M865" s="151" t="s">
        <v>269</v>
      </c>
      <c r="N865" s="83">
        <v>56429.32</v>
      </c>
      <c r="O865" s="83">
        <v>229590.33</v>
      </c>
      <c r="P865">
        <v>0.245783</v>
      </c>
      <c r="Q865"/>
    </row>
    <row r="866" spans="1:17">
      <c r="A866" s="151" t="s">
        <v>77</v>
      </c>
      <c r="B866">
        <v>1584</v>
      </c>
      <c r="C866">
        <v>22</v>
      </c>
      <c r="D866" s="151" t="s">
        <v>99</v>
      </c>
      <c r="E866" s="151" t="s">
        <v>440</v>
      </c>
      <c r="F866" s="74">
        <v>45584</v>
      </c>
      <c r="G866" s="83">
        <v>554.73</v>
      </c>
      <c r="H866" s="151" t="s">
        <v>108</v>
      </c>
      <c r="I866">
        <v>2024</v>
      </c>
      <c r="J866" s="151" t="s">
        <v>351</v>
      </c>
      <c r="K866" s="151" t="s">
        <v>337</v>
      </c>
      <c r="L866">
        <v>10</v>
      </c>
      <c r="M866" s="151" t="s">
        <v>269</v>
      </c>
      <c r="N866" s="83">
        <v>56429.32</v>
      </c>
      <c r="O866" s="83">
        <v>229590.33</v>
      </c>
      <c r="P866">
        <v>0.245783</v>
      </c>
      <c r="Q866"/>
    </row>
    <row r="867" spans="1:17">
      <c r="A867" s="151" t="s">
        <v>77</v>
      </c>
      <c r="B867">
        <v>1585</v>
      </c>
      <c r="C867">
        <v>19</v>
      </c>
      <c r="D867" s="151" t="s">
        <v>98</v>
      </c>
      <c r="E867" s="151" t="s">
        <v>440</v>
      </c>
      <c r="F867" s="74">
        <v>45584</v>
      </c>
      <c r="G867" s="83">
        <v>531.65</v>
      </c>
      <c r="H867" s="151" t="s">
        <v>108</v>
      </c>
      <c r="I867">
        <v>2024</v>
      </c>
      <c r="J867" s="151" t="s">
        <v>351</v>
      </c>
      <c r="K867" s="151" t="s">
        <v>337</v>
      </c>
      <c r="L867">
        <v>10</v>
      </c>
      <c r="M867" s="151" t="s">
        <v>269</v>
      </c>
      <c r="N867" s="83">
        <v>56429.32</v>
      </c>
      <c r="O867" s="83">
        <v>229590.33</v>
      </c>
      <c r="P867">
        <v>0.245783</v>
      </c>
      <c r="Q867"/>
    </row>
    <row r="868" spans="1:17">
      <c r="A868" s="151" t="s">
        <v>77</v>
      </c>
      <c r="B868">
        <v>1586</v>
      </c>
      <c r="C868">
        <v>19</v>
      </c>
      <c r="D868" s="151" t="s">
        <v>98</v>
      </c>
      <c r="E868" s="151" t="s">
        <v>440</v>
      </c>
      <c r="F868" s="74">
        <v>45586</v>
      </c>
      <c r="G868" s="83">
        <v>189.13</v>
      </c>
      <c r="H868" s="151" t="s">
        <v>108</v>
      </c>
      <c r="I868">
        <v>2024</v>
      </c>
      <c r="J868" s="151" t="s">
        <v>351</v>
      </c>
      <c r="K868" s="151" t="s">
        <v>337</v>
      </c>
      <c r="L868">
        <v>10</v>
      </c>
      <c r="M868" s="151" t="s">
        <v>271</v>
      </c>
      <c r="N868" s="83">
        <v>56429.32</v>
      </c>
      <c r="O868" s="83">
        <v>229590.33</v>
      </c>
      <c r="P868">
        <v>0.245783</v>
      </c>
      <c r="Q868"/>
    </row>
    <row r="869" spans="1:17">
      <c r="A869" s="151" t="s">
        <v>77</v>
      </c>
      <c r="B869">
        <v>1587</v>
      </c>
      <c r="C869">
        <v>31</v>
      </c>
      <c r="D869" s="151" t="s">
        <v>443</v>
      </c>
      <c r="E869" s="151" t="s">
        <v>440</v>
      </c>
      <c r="F869" s="74">
        <v>45585</v>
      </c>
      <c r="G869" s="83">
        <v>281.85000000000002</v>
      </c>
      <c r="H869" s="151" t="s">
        <v>108</v>
      </c>
      <c r="I869">
        <v>2024</v>
      </c>
      <c r="J869" s="151" t="s">
        <v>351</v>
      </c>
      <c r="K869" s="151" t="s">
        <v>337</v>
      </c>
      <c r="L869">
        <v>10</v>
      </c>
      <c r="M869" s="151" t="s">
        <v>270</v>
      </c>
      <c r="N869" s="83">
        <v>56429.32</v>
      </c>
      <c r="O869" s="83">
        <v>229590.33</v>
      </c>
      <c r="P869">
        <v>0.245783</v>
      </c>
      <c r="Q869"/>
    </row>
    <row r="870" spans="1:17">
      <c r="A870" s="151" t="s">
        <v>77</v>
      </c>
      <c r="B870">
        <v>1588</v>
      </c>
      <c r="C870">
        <v>31</v>
      </c>
      <c r="D870" s="151" t="s">
        <v>443</v>
      </c>
      <c r="E870" s="151" t="s">
        <v>440</v>
      </c>
      <c r="F870" s="74">
        <v>45586</v>
      </c>
      <c r="G870" s="83">
        <v>204.4</v>
      </c>
      <c r="H870" s="151" t="s">
        <v>108</v>
      </c>
      <c r="I870">
        <v>2024</v>
      </c>
      <c r="J870" s="151" t="s">
        <v>351</v>
      </c>
      <c r="K870" s="151" t="s">
        <v>337</v>
      </c>
      <c r="L870">
        <v>10</v>
      </c>
      <c r="M870" s="151" t="s">
        <v>271</v>
      </c>
      <c r="N870" s="83">
        <v>56429.32</v>
      </c>
      <c r="O870" s="83">
        <v>229590.33</v>
      </c>
      <c r="P870">
        <v>0.245783</v>
      </c>
      <c r="Q870"/>
    </row>
    <row r="871" spans="1:17">
      <c r="A871" s="151" t="s">
        <v>77</v>
      </c>
      <c r="B871">
        <v>1589</v>
      </c>
      <c r="C871">
        <v>3</v>
      </c>
      <c r="D871" s="151" t="s">
        <v>93</v>
      </c>
      <c r="E871" s="151" t="s">
        <v>440</v>
      </c>
      <c r="F871" s="74">
        <v>45586</v>
      </c>
      <c r="G871" s="83">
        <v>772.56</v>
      </c>
      <c r="H871" s="151" t="s">
        <v>108</v>
      </c>
      <c r="I871">
        <v>2024</v>
      </c>
      <c r="J871" s="151" t="s">
        <v>351</v>
      </c>
      <c r="K871" s="151" t="s">
        <v>337</v>
      </c>
      <c r="L871">
        <v>10</v>
      </c>
      <c r="M871" s="151" t="s">
        <v>271</v>
      </c>
      <c r="N871" s="83">
        <v>56429.32</v>
      </c>
      <c r="O871" s="83">
        <v>229590.33</v>
      </c>
      <c r="P871">
        <v>0.245783</v>
      </c>
      <c r="Q871"/>
    </row>
    <row r="872" spans="1:17">
      <c r="A872" s="151" t="s">
        <v>77</v>
      </c>
      <c r="B872">
        <v>1590</v>
      </c>
      <c r="C872">
        <v>10</v>
      </c>
      <c r="D872" s="151" t="s">
        <v>847</v>
      </c>
      <c r="E872" s="151" t="s">
        <v>440</v>
      </c>
      <c r="F872" s="74">
        <v>45586</v>
      </c>
      <c r="G872" s="83">
        <v>750.89</v>
      </c>
      <c r="H872" s="151" t="s">
        <v>108</v>
      </c>
      <c r="I872">
        <v>2024</v>
      </c>
      <c r="J872" s="151" t="s">
        <v>351</v>
      </c>
      <c r="K872" s="151" t="s">
        <v>337</v>
      </c>
      <c r="L872">
        <v>10</v>
      </c>
      <c r="M872" s="151" t="s">
        <v>271</v>
      </c>
      <c r="N872" s="83">
        <v>56429.32</v>
      </c>
      <c r="O872" s="83">
        <v>229590.33</v>
      </c>
      <c r="P872">
        <v>0.245783</v>
      </c>
      <c r="Q872"/>
    </row>
    <row r="873" spans="1:17">
      <c r="A873" s="151" t="s">
        <v>77</v>
      </c>
      <c r="B873">
        <v>1591</v>
      </c>
      <c r="C873">
        <v>182</v>
      </c>
      <c r="D873" s="151" t="s">
        <v>605</v>
      </c>
      <c r="E873" s="151" t="s">
        <v>440</v>
      </c>
      <c r="F873" s="74">
        <v>45586</v>
      </c>
      <c r="G873" s="83">
        <v>337.72</v>
      </c>
      <c r="H873" s="151" t="s">
        <v>108</v>
      </c>
      <c r="I873">
        <v>2024</v>
      </c>
      <c r="J873" s="151" t="s">
        <v>351</v>
      </c>
      <c r="K873" s="151" t="s">
        <v>337</v>
      </c>
      <c r="L873">
        <v>10</v>
      </c>
      <c r="M873" s="151" t="s">
        <v>271</v>
      </c>
      <c r="N873" s="83">
        <v>56429.32</v>
      </c>
      <c r="O873" s="83">
        <v>229590.33</v>
      </c>
      <c r="P873">
        <v>0.245783</v>
      </c>
      <c r="Q873"/>
    </row>
    <row r="874" spans="1:17">
      <c r="A874" s="151" t="s">
        <v>77</v>
      </c>
      <c r="B874">
        <v>1592</v>
      </c>
      <c r="C874">
        <v>17</v>
      </c>
      <c r="D874" s="151" t="s">
        <v>82</v>
      </c>
      <c r="E874" s="151" t="s">
        <v>440</v>
      </c>
      <c r="F874" s="74">
        <v>45587</v>
      </c>
      <c r="G874" s="83">
        <v>194.91</v>
      </c>
      <c r="H874" s="151" t="s">
        <v>108</v>
      </c>
      <c r="I874">
        <v>2024</v>
      </c>
      <c r="J874" s="151" t="s">
        <v>351</v>
      </c>
      <c r="K874" s="151" t="s">
        <v>337</v>
      </c>
      <c r="L874">
        <v>10</v>
      </c>
      <c r="M874" s="151" t="s">
        <v>299</v>
      </c>
      <c r="N874" s="83">
        <v>56429.32</v>
      </c>
      <c r="O874" s="83">
        <v>229590.33</v>
      </c>
      <c r="P874">
        <v>0.245783</v>
      </c>
      <c r="Q874"/>
    </row>
    <row r="875" spans="1:17">
      <c r="A875" s="151" t="s">
        <v>77</v>
      </c>
      <c r="B875">
        <v>1593</v>
      </c>
      <c r="C875">
        <v>28</v>
      </c>
      <c r="D875" s="151" t="s">
        <v>109</v>
      </c>
      <c r="E875" s="151" t="s">
        <v>440</v>
      </c>
      <c r="F875" s="74">
        <v>45587</v>
      </c>
      <c r="G875" s="83">
        <v>734.43</v>
      </c>
      <c r="H875" s="151" t="s">
        <v>108</v>
      </c>
      <c r="I875">
        <v>2024</v>
      </c>
      <c r="J875" s="151" t="s">
        <v>351</v>
      </c>
      <c r="K875" s="151" t="s">
        <v>337</v>
      </c>
      <c r="L875">
        <v>10</v>
      </c>
      <c r="M875" s="151" t="s">
        <v>299</v>
      </c>
      <c r="N875" s="83">
        <v>56429.32</v>
      </c>
      <c r="O875" s="83">
        <v>229590.33</v>
      </c>
      <c r="P875">
        <v>0.245783</v>
      </c>
      <c r="Q875"/>
    </row>
    <row r="876" spans="1:17">
      <c r="A876" s="151" t="s">
        <v>77</v>
      </c>
      <c r="B876">
        <v>1594</v>
      </c>
      <c r="C876">
        <v>17</v>
      </c>
      <c r="D876" s="151" t="s">
        <v>82</v>
      </c>
      <c r="E876" s="151" t="s">
        <v>440</v>
      </c>
      <c r="F876" s="74">
        <v>45588</v>
      </c>
      <c r="G876" s="83">
        <v>169.64</v>
      </c>
      <c r="H876" s="151" t="s">
        <v>108</v>
      </c>
      <c r="I876">
        <v>2024</v>
      </c>
      <c r="J876" s="151" t="s">
        <v>351</v>
      </c>
      <c r="K876" s="151" t="s">
        <v>337</v>
      </c>
      <c r="L876">
        <v>10</v>
      </c>
      <c r="M876" s="151" t="s">
        <v>272</v>
      </c>
      <c r="N876" s="83">
        <v>56429.32</v>
      </c>
      <c r="O876" s="83">
        <v>229590.33</v>
      </c>
      <c r="P876">
        <v>0.245783</v>
      </c>
      <c r="Q876"/>
    </row>
    <row r="877" spans="1:17">
      <c r="A877" s="151" t="s">
        <v>77</v>
      </c>
      <c r="B877">
        <v>1595</v>
      </c>
      <c r="C877">
        <v>31</v>
      </c>
      <c r="D877" s="151" t="s">
        <v>443</v>
      </c>
      <c r="E877" s="151" t="s">
        <v>440</v>
      </c>
      <c r="F877" s="74">
        <v>45588</v>
      </c>
      <c r="G877" s="83">
        <v>352.73</v>
      </c>
      <c r="H877" s="151" t="s">
        <v>108</v>
      </c>
      <c r="I877">
        <v>2024</v>
      </c>
      <c r="J877" s="151" t="s">
        <v>351</v>
      </c>
      <c r="K877" s="151" t="s">
        <v>337</v>
      </c>
      <c r="L877">
        <v>10</v>
      </c>
      <c r="M877" s="151" t="s">
        <v>272</v>
      </c>
      <c r="N877" s="83">
        <v>56429.32</v>
      </c>
      <c r="O877" s="83">
        <v>229590.33</v>
      </c>
      <c r="P877">
        <v>0.245783</v>
      </c>
      <c r="Q877"/>
    </row>
    <row r="878" spans="1:17">
      <c r="A878" s="151" t="s">
        <v>77</v>
      </c>
      <c r="B878">
        <v>1596</v>
      </c>
      <c r="C878">
        <v>19</v>
      </c>
      <c r="D878" s="151" t="s">
        <v>98</v>
      </c>
      <c r="E878" s="151" t="s">
        <v>440</v>
      </c>
      <c r="F878" s="74">
        <v>45588</v>
      </c>
      <c r="G878" s="83">
        <v>504.39</v>
      </c>
      <c r="H878" s="151" t="s">
        <v>108</v>
      </c>
      <c r="I878">
        <v>2024</v>
      </c>
      <c r="J878" s="151" t="s">
        <v>351</v>
      </c>
      <c r="K878" s="151" t="s">
        <v>337</v>
      </c>
      <c r="L878">
        <v>10</v>
      </c>
      <c r="M878" s="151" t="s">
        <v>272</v>
      </c>
      <c r="N878" s="83">
        <v>56429.32</v>
      </c>
      <c r="O878" s="83">
        <v>229590.33</v>
      </c>
      <c r="P878">
        <v>0.245783</v>
      </c>
      <c r="Q878"/>
    </row>
    <row r="879" spans="1:17">
      <c r="A879" s="151" t="s">
        <v>77</v>
      </c>
      <c r="B879">
        <v>1597</v>
      </c>
      <c r="C879">
        <v>15</v>
      </c>
      <c r="D879" s="151" t="s">
        <v>97</v>
      </c>
      <c r="E879" s="151" t="s">
        <v>440</v>
      </c>
      <c r="F879" s="74">
        <v>45588</v>
      </c>
      <c r="G879" s="83">
        <v>463.06</v>
      </c>
      <c r="H879" s="151" t="s">
        <v>108</v>
      </c>
      <c r="I879">
        <v>2024</v>
      </c>
      <c r="J879" s="151" t="s">
        <v>351</v>
      </c>
      <c r="K879" s="151" t="s">
        <v>337</v>
      </c>
      <c r="L879">
        <v>10</v>
      </c>
      <c r="M879" s="151" t="s">
        <v>272</v>
      </c>
      <c r="N879" s="83">
        <v>56429.32</v>
      </c>
      <c r="O879" s="83">
        <v>229590.33</v>
      </c>
      <c r="P879">
        <v>0.245783</v>
      </c>
      <c r="Q879"/>
    </row>
    <row r="880" spans="1:17">
      <c r="A880" s="151" t="s">
        <v>77</v>
      </c>
      <c r="B880">
        <v>1598</v>
      </c>
      <c r="C880">
        <v>22</v>
      </c>
      <c r="D880" s="151" t="s">
        <v>99</v>
      </c>
      <c r="E880" s="151" t="s">
        <v>440</v>
      </c>
      <c r="F880" s="74">
        <v>45588</v>
      </c>
      <c r="G880" s="83">
        <v>119.93</v>
      </c>
      <c r="H880" s="151" t="s">
        <v>108</v>
      </c>
      <c r="I880">
        <v>2024</v>
      </c>
      <c r="J880" s="151" t="s">
        <v>351</v>
      </c>
      <c r="K880" s="151" t="s">
        <v>337</v>
      </c>
      <c r="L880">
        <v>10</v>
      </c>
      <c r="M880" s="151" t="s">
        <v>272</v>
      </c>
      <c r="N880" s="83">
        <v>56429.32</v>
      </c>
      <c r="O880" s="83">
        <v>229590.33</v>
      </c>
      <c r="P880">
        <v>0.245783</v>
      </c>
      <c r="Q880"/>
    </row>
    <row r="881" spans="1:17">
      <c r="A881" s="151" t="s">
        <v>77</v>
      </c>
      <c r="B881">
        <v>1599</v>
      </c>
      <c r="C881">
        <v>7</v>
      </c>
      <c r="D881" s="151" t="s">
        <v>94</v>
      </c>
      <c r="E881" s="151" t="s">
        <v>440</v>
      </c>
      <c r="F881" s="74">
        <v>45588</v>
      </c>
      <c r="G881" s="83">
        <v>633.58000000000004</v>
      </c>
      <c r="H881" s="151" t="s">
        <v>108</v>
      </c>
      <c r="I881">
        <v>2024</v>
      </c>
      <c r="J881" s="151" t="s">
        <v>351</v>
      </c>
      <c r="K881" s="151" t="s">
        <v>337</v>
      </c>
      <c r="L881">
        <v>10</v>
      </c>
      <c r="M881" s="151" t="s">
        <v>272</v>
      </c>
      <c r="N881" s="83">
        <v>56429.32</v>
      </c>
      <c r="O881" s="83">
        <v>229590.33</v>
      </c>
      <c r="P881">
        <v>0.245783</v>
      </c>
      <c r="Q881"/>
    </row>
    <row r="882" spans="1:17">
      <c r="A882" s="151" t="s">
        <v>77</v>
      </c>
      <c r="B882">
        <v>1600</v>
      </c>
      <c r="C882">
        <v>31</v>
      </c>
      <c r="D882" s="151" t="s">
        <v>443</v>
      </c>
      <c r="E882" s="151" t="s">
        <v>440</v>
      </c>
      <c r="F882" s="74">
        <v>45589</v>
      </c>
      <c r="G882" s="83">
        <v>476.41</v>
      </c>
      <c r="H882" s="151" t="s">
        <v>108</v>
      </c>
      <c r="I882">
        <v>2024</v>
      </c>
      <c r="J882" s="151" t="s">
        <v>351</v>
      </c>
      <c r="K882" s="151" t="s">
        <v>337</v>
      </c>
      <c r="L882">
        <v>10</v>
      </c>
      <c r="M882" s="151" t="s">
        <v>273</v>
      </c>
      <c r="N882" s="83">
        <v>56429.32</v>
      </c>
      <c r="O882" s="83">
        <v>229590.33</v>
      </c>
      <c r="P882">
        <v>0.245783</v>
      </c>
      <c r="Q882"/>
    </row>
    <row r="883" spans="1:17">
      <c r="A883" s="151" t="s">
        <v>77</v>
      </c>
      <c r="B883">
        <v>1601</v>
      </c>
      <c r="C883">
        <v>19</v>
      </c>
      <c r="D883" s="151" t="s">
        <v>98</v>
      </c>
      <c r="E883" s="151" t="s">
        <v>440</v>
      </c>
      <c r="F883" s="74">
        <v>45589</v>
      </c>
      <c r="G883" s="83">
        <v>234.67</v>
      </c>
      <c r="H883" s="151" t="s">
        <v>108</v>
      </c>
      <c r="I883">
        <v>2024</v>
      </c>
      <c r="J883" s="151" t="s">
        <v>351</v>
      </c>
      <c r="K883" s="151" t="s">
        <v>337</v>
      </c>
      <c r="L883">
        <v>10</v>
      </c>
      <c r="M883" s="151" t="s">
        <v>273</v>
      </c>
      <c r="N883" s="83">
        <v>56429.32</v>
      </c>
      <c r="O883" s="83">
        <v>229590.33</v>
      </c>
      <c r="P883">
        <v>0.245783</v>
      </c>
      <c r="Q883"/>
    </row>
    <row r="884" spans="1:17">
      <c r="A884" s="151" t="s">
        <v>77</v>
      </c>
      <c r="B884">
        <v>1602</v>
      </c>
      <c r="C884">
        <v>22</v>
      </c>
      <c r="D884" s="151" t="s">
        <v>99</v>
      </c>
      <c r="E884" s="151" t="s">
        <v>440</v>
      </c>
      <c r="F884" s="74">
        <v>45589</v>
      </c>
      <c r="G884" s="83">
        <v>565.66</v>
      </c>
      <c r="H884" s="151" t="s">
        <v>108</v>
      </c>
      <c r="I884">
        <v>2024</v>
      </c>
      <c r="J884" s="151" t="s">
        <v>351</v>
      </c>
      <c r="K884" s="151" t="s">
        <v>337</v>
      </c>
      <c r="L884">
        <v>10</v>
      </c>
      <c r="M884" s="151" t="s">
        <v>273</v>
      </c>
      <c r="N884" s="83">
        <v>56429.32</v>
      </c>
      <c r="O884" s="83">
        <v>229590.33</v>
      </c>
      <c r="P884">
        <v>0.245783</v>
      </c>
      <c r="Q884"/>
    </row>
    <row r="885" spans="1:17">
      <c r="A885" s="151" t="s">
        <v>77</v>
      </c>
      <c r="B885">
        <v>1603</v>
      </c>
      <c r="C885">
        <v>19</v>
      </c>
      <c r="D885" s="151" t="s">
        <v>98</v>
      </c>
      <c r="E885" s="151" t="s">
        <v>440</v>
      </c>
      <c r="F885" s="74">
        <v>45590</v>
      </c>
      <c r="G885" s="83">
        <v>666.57</v>
      </c>
      <c r="H885" s="151" t="s">
        <v>108</v>
      </c>
      <c r="I885">
        <v>2024</v>
      </c>
      <c r="J885" s="151" t="s">
        <v>351</v>
      </c>
      <c r="K885" s="151" t="s">
        <v>337</v>
      </c>
      <c r="L885">
        <v>10</v>
      </c>
      <c r="M885" s="151" t="s">
        <v>275</v>
      </c>
      <c r="N885" s="83">
        <v>56429.32</v>
      </c>
      <c r="O885" s="83">
        <v>229590.33</v>
      </c>
      <c r="P885">
        <v>0.245783</v>
      </c>
      <c r="Q885"/>
    </row>
    <row r="886" spans="1:17">
      <c r="A886" s="151" t="s">
        <v>77</v>
      </c>
      <c r="B886">
        <v>1604</v>
      </c>
      <c r="C886">
        <v>15</v>
      </c>
      <c r="D886" s="151" t="s">
        <v>97</v>
      </c>
      <c r="E886" s="151" t="s">
        <v>440</v>
      </c>
      <c r="F886" s="74">
        <v>45590</v>
      </c>
      <c r="G886" s="83">
        <v>447.6</v>
      </c>
      <c r="H886" s="151" t="s">
        <v>108</v>
      </c>
      <c r="I886">
        <v>2024</v>
      </c>
      <c r="J886" s="151" t="s">
        <v>351</v>
      </c>
      <c r="K886" s="151" t="s">
        <v>337</v>
      </c>
      <c r="L886">
        <v>10</v>
      </c>
      <c r="M886" s="151" t="s">
        <v>275</v>
      </c>
      <c r="N886" s="83">
        <v>56429.32</v>
      </c>
      <c r="O886" s="83">
        <v>229590.33</v>
      </c>
      <c r="P886">
        <v>0.245783</v>
      </c>
      <c r="Q886"/>
    </row>
    <row r="887" spans="1:17">
      <c r="A887" s="151" t="s">
        <v>77</v>
      </c>
      <c r="B887">
        <v>1605</v>
      </c>
      <c r="C887">
        <v>7</v>
      </c>
      <c r="D887" s="151" t="s">
        <v>94</v>
      </c>
      <c r="E887" s="151" t="s">
        <v>440</v>
      </c>
      <c r="F887" s="74">
        <v>45590</v>
      </c>
      <c r="G887" s="83">
        <v>661.54</v>
      </c>
      <c r="H887" s="151" t="s">
        <v>108</v>
      </c>
      <c r="I887">
        <v>2024</v>
      </c>
      <c r="J887" s="151" t="s">
        <v>351</v>
      </c>
      <c r="K887" s="151" t="s">
        <v>337</v>
      </c>
      <c r="L887">
        <v>10</v>
      </c>
      <c r="M887" s="151" t="s">
        <v>275</v>
      </c>
      <c r="N887" s="83">
        <v>56429.32</v>
      </c>
      <c r="O887" s="83">
        <v>229590.33</v>
      </c>
      <c r="P887">
        <v>0.245783</v>
      </c>
      <c r="Q887"/>
    </row>
    <row r="888" spans="1:17">
      <c r="A888" s="151" t="s">
        <v>77</v>
      </c>
      <c r="B888">
        <v>1606</v>
      </c>
      <c r="C888">
        <v>4</v>
      </c>
      <c r="D888" s="151" t="s">
        <v>444</v>
      </c>
      <c r="E888" s="151" t="s">
        <v>440</v>
      </c>
      <c r="F888" s="74">
        <v>45591</v>
      </c>
      <c r="G888" s="83">
        <v>146.87</v>
      </c>
      <c r="H888" s="151" t="s">
        <v>108</v>
      </c>
      <c r="I888">
        <v>2024</v>
      </c>
      <c r="J888" s="151" t="s">
        <v>351</v>
      </c>
      <c r="K888" s="151" t="s">
        <v>337</v>
      </c>
      <c r="L888">
        <v>10</v>
      </c>
      <c r="M888" s="151" t="s">
        <v>274</v>
      </c>
      <c r="N888" s="83">
        <v>56429.32</v>
      </c>
      <c r="O888" s="83">
        <v>229590.33</v>
      </c>
      <c r="P888">
        <v>0.245783</v>
      </c>
      <c r="Q888"/>
    </row>
    <row r="889" spans="1:17">
      <c r="A889" s="151" t="s">
        <v>77</v>
      </c>
      <c r="B889">
        <v>1607</v>
      </c>
      <c r="C889">
        <v>19</v>
      </c>
      <c r="D889" s="151" t="s">
        <v>98</v>
      </c>
      <c r="E889" s="151" t="s">
        <v>440</v>
      </c>
      <c r="F889" s="74">
        <v>45591</v>
      </c>
      <c r="G889" s="83">
        <v>465.02</v>
      </c>
      <c r="H889" s="151" t="s">
        <v>108</v>
      </c>
      <c r="I889">
        <v>2024</v>
      </c>
      <c r="J889" s="151" t="s">
        <v>351</v>
      </c>
      <c r="K889" s="151" t="s">
        <v>337</v>
      </c>
      <c r="L889">
        <v>10</v>
      </c>
      <c r="M889" s="151" t="s">
        <v>274</v>
      </c>
      <c r="N889" s="83">
        <v>56429.32</v>
      </c>
      <c r="O889" s="83">
        <v>229590.33</v>
      </c>
      <c r="P889">
        <v>0.245783</v>
      </c>
      <c r="Q889"/>
    </row>
    <row r="890" spans="1:17">
      <c r="A890" s="151" t="s">
        <v>77</v>
      </c>
      <c r="B890">
        <v>1608</v>
      </c>
      <c r="C890">
        <v>19</v>
      </c>
      <c r="D890" s="151" t="s">
        <v>98</v>
      </c>
      <c r="E890" s="151" t="s">
        <v>440</v>
      </c>
      <c r="F890" s="74">
        <v>45593</v>
      </c>
      <c r="G890" s="83">
        <v>376.62</v>
      </c>
      <c r="H890" s="151" t="s">
        <v>108</v>
      </c>
      <c r="I890">
        <v>2024</v>
      </c>
      <c r="J890" s="151" t="s">
        <v>351</v>
      </c>
      <c r="K890" s="151" t="s">
        <v>337</v>
      </c>
      <c r="L890">
        <v>10</v>
      </c>
      <c r="M890" s="151" t="s">
        <v>276</v>
      </c>
      <c r="N890" s="83">
        <v>56429.32</v>
      </c>
      <c r="O890" s="83">
        <v>229590.33</v>
      </c>
      <c r="P890">
        <v>0.245783</v>
      </c>
      <c r="Q890"/>
    </row>
    <row r="891" spans="1:17">
      <c r="A891" s="151" t="s">
        <v>77</v>
      </c>
      <c r="B891">
        <v>1609</v>
      </c>
      <c r="C891">
        <v>31</v>
      </c>
      <c r="D891" s="151" t="s">
        <v>443</v>
      </c>
      <c r="E891" s="151" t="s">
        <v>440</v>
      </c>
      <c r="F891" s="74">
        <v>45591</v>
      </c>
      <c r="G891" s="83">
        <v>570.01</v>
      </c>
      <c r="H891" s="151" t="s">
        <v>108</v>
      </c>
      <c r="I891">
        <v>2024</v>
      </c>
      <c r="J891" s="151" t="s">
        <v>351</v>
      </c>
      <c r="K891" s="151" t="s">
        <v>337</v>
      </c>
      <c r="L891">
        <v>10</v>
      </c>
      <c r="M891" s="151" t="s">
        <v>274</v>
      </c>
      <c r="N891" s="83">
        <v>56429.32</v>
      </c>
      <c r="O891" s="83">
        <v>229590.33</v>
      </c>
      <c r="P891">
        <v>0.245783</v>
      </c>
      <c r="Q891"/>
    </row>
    <row r="892" spans="1:17">
      <c r="A892" s="151" t="s">
        <v>77</v>
      </c>
      <c r="B892">
        <v>1610</v>
      </c>
      <c r="C892">
        <v>31</v>
      </c>
      <c r="D892" s="151" t="s">
        <v>443</v>
      </c>
      <c r="E892" s="151" t="s">
        <v>440</v>
      </c>
      <c r="F892" s="74">
        <v>45590</v>
      </c>
      <c r="G892" s="83">
        <v>56.4</v>
      </c>
      <c r="H892" s="151" t="s">
        <v>108</v>
      </c>
      <c r="I892">
        <v>2024</v>
      </c>
      <c r="J892" s="151" t="s">
        <v>351</v>
      </c>
      <c r="K892" s="151" t="s">
        <v>337</v>
      </c>
      <c r="L892">
        <v>10</v>
      </c>
      <c r="M892" s="151" t="s">
        <v>275</v>
      </c>
      <c r="N892" s="83">
        <v>56429.32</v>
      </c>
      <c r="O892" s="83">
        <v>229590.33</v>
      </c>
      <c r="P892">
        <v>0.245783</v>
      </c>
      <c r="Q892"/>
    </row>
    <row r="893" spans="1:17">
      <c r="A893" s="151" t="s">
        <v>77</v>
      </c>
      <c r="B893">
        <v>1611</v>
      </c>
      <c r="C893">
        <v>31</v>
      </c>
      <c r="D893" s="151" t="s">
        <v>443</v>
      </c>
      <c r="E893" s="151" t="s">
        <v>440</v>
      </c>
      <c r="F893" s="74">
        <v>45590</v>
      </c>
      <c r="G893" s="83">
        <v>395.59</v>
      </c>
      <c r="H893" s="151" t="s">
        <v>108</v>
      </c>
      <c r="I893">
        <v>2024</v>
      </c>
      <c r="J893" s="151" t="s">
        <v>351</v>
      </c>
      <c r="K893" s="151" t="s">
        <v>337</v>
      </c>
      <c r="L893">
        <v>10</v>
      </c>
      <c r="M893" s="151" t="s">
        <v>275</v>
      </c>
      <c r="N893" s="83">
        <v>56429.32</v>
      </c>
      <c r="O893" s="83">
        <v>229590.33</v>
      </c>
      <c r="P893">
        <v>0.245783</v>
      </c>
      <c r="Q893"/>
    </row>
    <row r="894" spans="1:17">
      <c r="A894" s="151" t="s">
        <v>77</v>
      </c>
      <c r="B894">
        <v>1612</v>
      </c>
      <c r="C894">
        <v>10</v>
      </c>
      <c r="D894" s="151" t="s">
        <v>847</v>
      </c>
      <c r="E894" s="151" t="s">
        <v>440</v>
      </c>
      <c r="F894" s="74">
        <v>45593</v>
      </c>
      <c r="G894" s="83">
        <v>40.46</v>
      </c>
      <c r="H894" s="151" t="s">
        <v>108</v>
      </c>
      <c r="I894">
        <v>2024</v>
      </c>
      <c r="J894" s="151" t="s">
        <v>351</v>
      </c>
      <c r="K894" s="151" t="s">
        <v>337</v>
      </c>
      <c r="L894">
        <v>10</v>
      </c>
      <c r="M894" s="151" t="s">
        <v>276</v>
      </c>
      <c r="N894" s="83">
        <v>56429.32</v>
      </c>
      <c r="O894" s="83">
        <v>229590.33</v>
      </c>
      <c r="P894">
        <v>0.245783</v>
      </c>
      <c r="Q894"/>
    </row>
    <row r="895" spans="1:17">
      <c r="A895" s="151" t="s">
        <v>77</v>
      </c>
      <c r="B895">
        <v>1613</v>
      </c>
      <c r="C895">
        <v>10</v>
      </c>
      <c r="D895" s="151" t="s">
        <v>847</v>
      </c>
      <c r="E895" s="151" t="s">
        <v>440</v>
      </c>
      <c r="F895" s="74">
        <v>45593</v>
      </c>
      <c r="G895" s="83">
        <v>346.57</v>
      </c>
      <c r="H895" s="151" t="s">
        <v>108</v>
      </c>
      <c r="I895">
        <v>2024</v>
      </c>
      <c r="J895" s="151" t="s">
        <v>351</v>
      </c>
      <c r="K895" s="151" t="s">
        <v>337</v>
      </c>
      <c r="L895">
        <v>10</v>
      </c>
      <c r="M895" s="151" t="s">
        <v>276</v>
      </c>
      <c r="N895" s="83">
        <v>56429.32</v>
      </c>
      <c r="O895" s="83">
        <v>229590.33</v>
      </c>
      <c r="P895">
        <v>0.245783</v>
      </c>
      <c r="Q895"/>
    </row>
    <row r="896" spans="1:17">
      <c r="A896" s="151" t="s">
        <v>77</v>
      </c>
      <c r="B896">
        <v>1614</v>
      </c>
      <c r="C896">
        <v>22</v>
      </c>
      <c r="D896" s="151" t="s">
        <v>99</v>
      </c>
      <c r="E896" s="151" t="s">
        <v>440</v>
      </c>
      <c r="F896" s="74">
        <v>45593</v>
      </c>
      <c r="G896" s="83">
        <v>117.66</v>
      </c>
      <c r="H896" s="151" t="s">
        <v>108</v>
      </c>
      <c r="I896">
        <v>2024</v>
      </c>
      <c r="J896" s="151" t="s">
        <v>351</v>
      </c>
      <c r="K896" s="151" t="s">
        <v>337</v>
      </c>
      <c r="L896">
        <v>10</v>
      </c>
      <c r="M896" s="151" t="s">
        <v>276</v>
      </c>
      <c r="N896" s="83">
        <v>56429.32</v>
      </c>
      <c r="O896" s="83">
        <v>229590.33</v>
      </c>
      <c r="P896">
        <v>0.245783</v>
      </c>
      <c r="Q896"/>
    </row>
    <row r="897" spans="1:17">
      <c r="A897" s="151" t="s">
        <v>77</v>
      </c>
      <c r="B897">
        <v>1615</v>
      </c>
      <c r="C897">
        <v>31</v>
      </c>
      <c r="D897" s="151" t="s">
        <v>443</v>
      </c>
      <c r="E897" s="151" t="s">
        <v>440</v>
      </c>
      <c r="F897" s="74">
        <v>45593</v>
      </c>
      <c r="G897" s="83">
        <v>519.6</v>
      </c>
      <c r="H897" s="151" t="s">
        <v>108</v>
      </c>
      <c r="I897">
        <v>2024</v>
      </c>
      <c r="J897" s="151" t="s">
        <v>351</v>
      </c>
      <c r="K897" s="151" t="s">
        <v>337</v>
      </c>
      <c r="L897">
        <v>10</v>
      </c>
      <c r="M897" s="151" t="s">
        <v>276</v>
      </c>
      <c r="N897" s="83">
        <v>56429.32</v>
      </c>
      <c r="O897" s="83">
        <v>229590.33</v>
      </c>
      <c r="P897">
        <v>0.245783</v>
      </c>
      <c r="Q897"/>
    </row>
    <row r="898" spans="1:17">
      <c r="A898" s="151" t="s">
        <v>77</v>
      </c>
      <c r="B898">
        <v>1616</v>
      </c>
      <c r="C898">
        <v>31</v>
      </c>
      <c r="D898" s="151" t="s">
        <v>443</v>
      </c>
      <c r="E898" s="151" t="s">
        <v>440</v>
      </c>
      <c r="F898" s="74">
        <v>45594</v>
      </c>
      <c r="G898" s="83">
        <v>178.32</v>
      </c>
      <c r="H898" s="151" t="s">
        <v>108</v>
      </c>
      <c r="I898">
        <v>2024</v>
      </c>
      <c r="J898" s="151" t="s">
        <v>351</v>
      </c>
      <c r="K898" s="151" t="s">
        <v>337</v>
      </c>
      <c r="L898">
        <v>10</v>
      </c>
      <c r="M898" s="151" t="s">
        <v>277</v>
      </c>
      <c r="N898" s="83">
        <v>56429.32</v>
      </c>
      <c r="O898" s="83">
        <v>229590.33</v>
      </c>
      <c r="P898">
        <v>0.245783</v>
      </c>
      <c r="Q898"/>
    </row>
    <row r="899" spans="1:17">
      <c r="A899" s="151" t="s">
        <v>77</v>
      </c>
      <c r="B899">
        <v>1617</v>
      </c>
      <c r="C899">
        <v>15</v>
      </c>
      <c r="D899" s="151" t="s">
        <v>97</v>
      </c>
      <c r="E899" s="151" t="s">
        <v>440</v>
      </c>
      <c r="F899" s="74">
        <v>45594</v>
      </c>
      <c r="G899" s="83">
        <v>562.1</v>
      </c>
      <c r="H899" s="151" t="s">
        <v>108</v>
      </c>
      <c r="I899">
        <v>2024</v>
      </c>
      <c r="J899" s="151" t="s">
        <v>351</v>
      </c>
      <c r="K899" s="151" t="s">
        <v>337</v>
      </c>
      <c r="L899">
        <v>10</v>
      </c>
      <c r="M899" s="151" t="s">
        <v>277</v>
      </c>
      <c r="N899" s="83">
        <v>56429.32</v>
      </c>
      <c r="O899" s="83">
        <v>229590.33</v>
      </c>
      <c r="P899">
        <v>0.245783</v>
      </c>
      <c r="Q899"/>
    </row>
    <row r="900" spans="1:17">
      <c r="A900" s="151" t="s">
        <v>77</v>
      </c>
      <c r="B900">
        <v>1618</v>
      </c>
      <c r="C900">
        <v>31</v>
      </c>
      <c r="D900" s="151" t="s">
        <v>443</v>
      </c>
      <c r="E900" s="151" t="s">
        <v>440</v>
      </c>
      <c r="F900" s="74">
        <v>45596</v>
      </c>
      <c r="G900" s="83">
        <v>326.45999999999998</v>
      </c>
      <c r="H900" s="151" t="s">
        <v>108</v>
      </c>
      <c r="I900">
        <v>2024</v>
      </c>
      <c r="J900" s="151" t="s">
        <v>351</v>
      </c>
      <c r="K900" s="151" t="s">
        <v>337</v>
      </c>
      <c r="L900">
        <v>10</v>
      </c>
      <c r="M900" s="151" t="s">
        <v>278</v>
      </c>
      <c r="N900" s="83">
        <v>56429.32</v>
      </c>
      <c r="O900" s="83">
        <v>229590.33</v>
      </c>
      <c r="P900">
        <v>0.245783</v>
      </c>
      <c r="Q900"/>
    </row>
    <row r="901" spans="1:17">
      <c r="A901" s="151" t="s">
        <v>77</v>
      </c>
      <c r="B901">
        <v>1619</v>
      </c>
      <c r="C901">
        <v>19</v>
      </c>
      <c r="D901" s="151" t="s">
        <v>98</v>
      </c>
      <c r="E901" s="151" t="s">
        <v>440</v>
      </c>
      <c r="F901" s="74">
        <v>45600</v>
      </c>
      <c r="G901" s="83">
        <v>364.01</v>
      </c>
      <c r="H901" s="151" t="s">
        <v>108</v>
      </c>
      <c r="I901">
        <v>2024</v>
      </c>
      <c r="J901" s="151" t="s">
        <v>352</v>
      </c>
      <c r="K901" s="151" t="s">
        <v>338</v>
      </c>
      <c r="L901">
        <v>11</v>
      </c>
      <c r="M901" s="151" t="s">
        <v>155</v>
      </c>
      <c r="N901" s="83">
        <v>39877.269999999997</v>
      </c>
      <c r="O901" s="83">
        <v>154360.6</v>
      </c>
      <c r="P901">
        <v>0.25833800000000001</v>
      </c>
      <c r="Q901"/>
    </row>
    <row r="902" spans="1:17">
      <c r="A902" s="151" t="s">
        <v>77</v>
      </c>
      <c r="B902">
        <v>1620</v>
      </c>
      <c r="C902">
        <v>31</v>
      </c>
      <c r="D902" s="151" t="s">
        <v>443</v>
      </c>
      <c r="E902" s="151" t="s">
        <v>440</v>
      </c>
      <c r="F902" s="74">
        <v>45600</v>
      </c>
      <c r="G902" s="83">
        <v>79.08</v>
      </c>
      <c r="H902" s="151" t="s">
        <v>108</v>
      </c>
      <c r="I902">
        <v>2024</v>
      </c>
      <c r="J902" s="151" t="s">
        <v>352</v>
      </c>
      <c r="K902" s="151" t="s">
        <v>338</v>
      </c>
      <c r="L902">
        <v>11</v>
      </c>
      <c r="M902" s="151" t="s">
        <v>155</v>
      </c>
      <c r="N902" s="83">
        <v>39877.269999999997</v>
      </c>
      <c r="O902" s="83">
        <v>154360.6</v>
      </c>
      <c r="P902">
        <v>0.25833800000000001</v>
      </c>
      <c r="Q902"/>
    </row>
    <row r="903" spans="1:17">
      <c r="A903" s="151" t="s">
        <v>77</v>
      </c>
      <c r="B903">
        <v>1621</v>
      </c>
      <c r="C903">
        <v>182</v>
      </c>
      <c r="D903" s="151" t="s">
        <v>605</v>
      </c>
      <c r="E903" s="151" t="s">
        <v>440</v>
      </c>
      <c r="F903" s="74">
        <v>45597</v>
      </c>
      <c r="G903" s="83">
        <v>572.52</v>
      </c>
      <c r="H903" s="151" t="s">
        <v>108</v>
      </c>
      <c r="I903">
        <v>2024</v>
      </c>
      <c r="J903" s="151" t="s">
        <v>352</v>
      </c>
      <c r="K903" s="151" t="s">
        <v>338</v>
      </c>
      <c r="L903">
        <v>11</v>
      </c>
      <c r="M903" s="151" t="s">
        <v>326</v>
      </c>
      <c r="N903" s="83">
        <v>39877.269999999997</v>
      </c>
      <c r="O903" s="83">
        <v>154360.6</v>
      </c>
      <c r="P903">
        <v>0.25833800000000001</v>
      </c>
      <c r="Q903"/>
    </row>
    <row r="904" spans="1:17">
      <c r="A904" s="151" t="s">
        <v>77</v>
      </c>
      <c r="B904">
        <v>1622</v>
      </c>
      <c r="C904">
        <v>19</v>
      </c>
      <c r="D904" s="151" t="s">
        <v>98</v>
      </c>
      <c r="E904" s="151" t="s">
        <v>440</v>
      </c>
      <c r="F904" s="74">
        <v>45596</v>
      </c>
      <c r="G904" s="83">
        <v>291.94</v>
      </c>
      <c r="H904" s="151" t="s">
        <v>108</v>
      </c>
      <c r="I904">
        <v>2024</v>
      </c>
      <c r="J904" s="151" t="s">
        <v>351</v>
      </c>
      <c r="K904" s="151" t="s">
        <v>337</v>
      </c>
      <c r="L904">
        <v>10</v>
      </c>
      <c r="M904" s="151" t="s">
        <v>278</v>
      </c>
      <c r="N904" s="83">
        <v>56429.32</v>
      </c>
      <c r="O904" s="83">
        <v>229590.33</v>
      </c>
      <c r="P904">
        <v>0.245783</v>
      </c>
      <c r="Q904"/>
    </row>
    <row r="905" spans="1:17">
      <c r="A905" s="151" t="s">
        <v>77</v>
      </c>
      <c r="B905">
        <v>1623</v>
      </c>
      <c r="C905">
        <v>17</v>
      </c>
      <c r="D905" s="151" t="s">
        <v>82</v>
      </c>
      <c r="E905" s="151" t="s">
        <v>440</v>
      </c>
      <c r="F905" s="74">
        <v>45595</v>
      </c>
      <c r="G905" s="83">
        <v>353.58</v>
      </c>
      <c r="H905" s="151" t="s">
        <v>108</v>
      </c>
      <c r="I905">
        <v>2024</v>
      </c>
      <c r="J905" s="151" t="s">
        <v>351</v>
      </c>
      <c r="K905" s="151" t="s">
        <v>337</v>
      </c>
      <c r="L905">
        <v>10</v>
      </c>
      <c r="M905" s="151" t="s">
        <v>279</v>
      </c>
      <c r="N905" s="83">
        <v>56429.32</v>
      </c>
      <c r="O905" s="83">
        <v>229590.33</v>
      </c>
      <c r="P905">
        <v>0.245783</v>
      </c>
      <c r="Q905"/>
    </row>
    <row r="906" spans="1:17">
      <c r="A906" s="151" t="s">
        <v>77</v>
      </c>
      <c r="B906">
        <v>1624</v>
      </c>
      <c r="C906">
        <v>22</v>
      </c>
      <c r="D906" s="151" t="s">
        <v>99</v>
      </c>
      <c r="E906" s="151" t="s">
        <v>440</v>
      </c>
      <c r="F906" s="74">
        <v>45595</v>
      </c>
      <c r="G906" s="83">
        <v>61.95</v>
      </c>
      <c r="H906" s="151" t="s">
        <v>108</v>
      </c>
      <c r="I906">
        <v>2024</v>
      </c>
      <c r="J906" s="151" t="s">
        <v>351</v>
      </c>
      <c r="K906" s="151" t="s">
        <v>337</v>
      </c>
      <c r="L906">
        <v>10</v>
      </c>
      <c r="M906" s="151" t="s">
        <v>279</v>
      </c>
      <c r="N906" s="83">
        <v>56429.32</v>
      </c>
      <c r="O906" s="83">
        <v>229590.33</v>
      </c>
      <c r="P906">
        <v>0.245783</v>
      </c>
      <c r="Q906"/>
    </row>
    <row r="907" spans="1:17">
      <c r="A907" s="151" t="s">
        <v>77</v>
      </c>
      <c r="B907">
        <v>1625</v>
      </c>
      <c r="C907">
        <v>22</v>
      </c>
      <c r="D907" s="151" t="s">
        <v>99</v>
      </c>
      <c r="E907" s="151" t="s">
        <v>440</v>
      </c>
      <c r="F907" s="74">
        <v>45595</v>
      </c>
      <c r="G907" s="83">
        <v>767.2</v>
      </c>
      <c r="H907" s="151" t="s">
        <v>108</v>
      </c>
      <c r="I907">
        <v>2024</v>
      </c>
      <c r="J907" s="151" t="s">
        <v>351</v>
      </c>
      <c r="K907" s="151" t="s">
        <v>337</v>
      </c>
      <c r="L907">
        <v>10</v>
      </c>
      <c r="M907" s="151" t="s">
        <v>279</v>
      </c>
      <c r="N907" s="83">
        <v>56429.32</v>
      </c>
      <c r="O907" s="83">
        <v>229590.33</v>
      </c>
      <c r="P907">
        <v>0.245783</v>
      </c>
      <c r="Q907"/>
    </row>
    <row r="908" spans="1:17">
      <c r="A908" s="151" t="s">
        <v>77</v>
      </c>
      <c r="B908">
        <v>1626</v>
      </c>
      <c r="C908">
        <v>15</v>
      </c>
      <c r="D908" s="151" t="s">
        <v>97</v>
      </c>
      <c r="E908" s="151" t="s">
        <v>440</v>
      </c>
      <c r="F908" s="74">
        <v>45595</v>
      </c>
      <c r="G908" s="83">
        <v>163.61000000000001</v>
      </c>
      <c r="H908" s="151" t="s">
        <v>108</v>
      </c>
      <c r="I908">
        <v>2024</v>
      </c>
      <c r="J908" s="151" t="s">
        <v>351</v>
      </c>
      <c r="K908" s="151" t="s">
        <v>337</v>
      </c>
      <c r="L908">
        <v>10</v>
      </c>
      <c r="M908" s="151" t="s">
        <v>279</v>
      </c>
      <c r="N908" s="83">
        <v>56429.32</v>
      </c>
      <c r="O908" s="83">
        <v>229590.33</v>
      </c>
      <c r="P908">
        <v>0.245783</v>
      </c>
      <c r="Q908"/>
    </row>
    <row r="909" spans="1:17">
      <c r="A909" s="151" t="s">
        <v>77</v>
      </c>
      <c r="B909">
        <v>1627</v>
      </c>
      <c r="C909">
        <v>206</v>
      </c>
      <c r="D909" s="151" t="s">
        <v>1280</v>
      </c>
      <c r="E909" s="151" t="s">
        <v>440</v>
      </c>
      <c r="F909" s="74">
        <v>45595</v>
      </c>
      <c r="G909" s="83">
        <v>432.29</v>
      </c>
      <c r="H909" s="151" t="s">
        <v>108</v>
      </c>
      <c r="I909">
        <v>2024</v>
      </c>
      <c r="J909" s="151" t="s">
        <v>351</v>
      </c>
      <c r="K909" s="151" t="s">
        <v>337</v>
      </c>
      <c r="L909">
        <v>10</v>
      </c>
      <c r="M909" s="151" t="s">
        <v>279</v>
      </c>
      <c r="N909" s="83">
        <v>56429.32</v>
      </c>
      <c r="O909" s="83">
        <v>229590.33</v>
      </c>
      <c r="P909">
        <v>0.245783</v>
      </c>
      <c r="Q909"/>
    </row>
    <row r="910" spans="1:17">
      <c r="A910" s="151" t="s">
        <v>77</v>
      </c>
      <c r="B910">
        <v>1628</v>
      </c>
      <c r="C910">
        <v>10</v>
      </c>
      <c r="D910" s="151" t="s">
        <v>847</v>
      </c>
      <c r="E910" s="151" t="s">
        <v>440</v>
      </c>
      <c r="F910" s="74">
        <v>45595</v>
      </c>
      <c r="G910" s="83">
        <v>438.4</v>
      </c>
      <c r="H910" s="151" t="s">
        <v>108</v>
      </c>
      <c r="I910">
        <v>2024</v>
      </c>
      <c r="J910" s="151" t="s">
        <v>351</v>
      </c>
      <c r="K910" s="151" t="s">
        <v>337</v>
      </c>
      <c r="L910">
        <v>10</v>
      </c>
      <c r="M910" s="151" t="s">
        <v>279</v>
      </c>
      <c r="N910" s="83">
        <v>56429.32</v>
      </c>
      <c r="O910" s="83">
        <v>229590.33</v>
      </c>
      <c r="P910">
        <v>0.245783</v>
      </c>
      <c r="Q910"/>
    </row>
    <row r="911" spans="1:17">
      <c r="A911" s="151" t="s">
        <v>77</v>
      </c>
      <c r="B911">
        <v>1629</v>
      </c>
      <c r="C911">
        <v>31</v>
      </c>
      <c r="D911" s="151" t="s">
        <v>443</v>
      </c>
      <c r="E911" s="151" t="s">
        <v>440</v>
      </c>
      <c r="F911" s="74">
        <v>45595</v>
      </c>
      <c r="G911" s="83">
        <v>425.35</v>
      </c>
      <c r="H911" s="151" t="s">
        <v>108</v>
      </c>
      <c r="I911">
        <v>2024</v>
      </c>
      <c r="J911" s="151" t="s">
        <v>351</v>
      </c>
      <c r="K911" s="151" t="s">
        <v>337</v>
      </c>
      <c r="L911">
        <v>10</v>
      </c>
      <c r="M911" s="151" t="s">
        <v>279</v>
      </c>
      <c r="N911" s="83">
        <v>56429.32</v>
      </c>
      <c r="O911" s="83">
        <v>229590.33</v>
      </c>
      <c r="P911">
        <v>0.245783</v>
      </c>
      <c r="Q911"/>
    </row>
    <row r="912" spans="1:17">
      <c r="A912" s="151" t="s">
        <v>77</v>
      </c>
      <c r="B912">
        <v>1630</v>
      </c>
      <c r="C912">
        <v>31</v>
      </c>
      <c r="D912" s="151" t="s">
        <v>443</v>
      </c>
      <c r="E912" s="151" t="s">
        <v>440</v>
      </c>
      <c r="F912" s="74">
        <v>45595</v>
      </c>
      <c r="G912" s="83">
        <v>32.71</v>
      </c>
      <c r="H912" s="151" t="s">
        <v>108</v>
      </c>
      <c r="I912">
        <v>2024</v>
      </c>
      <c r="J912" s="151" t="s">
        <v>351</v>
      </c>
      <c r="K912" s="151" t="s">
        <v>337</v>
      </c>
      <c r="L912">
        <v>10</v>
      </c>
      <c r="M912" s="151" t="s">
        <v>279</v>
      </c>
      <c r="N912" s="83">
        <v>56429.32</v>
      </c>
      <c r="O912" s="83">
        <v>229590.33</v>
      </c>
      <c r="P912">
        <v>0.245783</v>
      </c>
      <c r="Q912"/>
    </row>
    <row r="913" spans="1:17">
      <c r="A913" s="151" t="s">
        <v>77</v>
      </c>
      <c r="B913">
        <v>1631</v>
      </c>
      <c r="C913">
        <v>19</v>
      </c>
      <c r="D913" s="151" t="s">
        <v>98</v>
      </c>
      <c r="E913" s="151" t="s">
        <v>440</v>
      </c>
      <c r="F913" s="74">
        <v>45595</v>
      </c>
      <c r="G913" s="83">
        <v>745.08</v>
      </c>
      <c r="H913" s="151" t="s">
        <v>108</v>
      </c>
      <c r="I913">
        <v>2024</v>
      </c>
      <c r="J913" s="151" t="s">
        <v>351</v>
      </c>
      <c r="K913" s="151" t="s">
        <v>337</v>
      </c>
      <c r="L913">
        <v>10</v>
      </c>
      <c r="M913" s="151" t="s">
        <v>279</v>
      </c>
      <c r="N913" s="83">
        <v>56429.32</v>
      </c>
      <c r="O913" s="83">
        <v>229590.33</v>
      </c>
      <c r="P913">
        <v>0.245783</v>
      </c>
      <c r="Q913"/>
    </row>
    <row r="914" spans="1:17">
      <c r="A914" s="151" t="s">
        <v>77</v>
      </c>
      <c r="B914">
        <v>1632</v>
      </c>
      <c r="C914">
        <v>19</v>
      </c>
      <c r="D914" s="151" t="s">
        <v>98</v>
      </c>
      <c r="E914" s="151" t="s">
        <v>440</v>
      </c>
      <c r="F914" s="74">
        <v>45595</v>
      </c>
      <c r="G914" s="83">
        <v>133.27000000000001</v>
      </c>
      <c r="H914" s="151" t="s">
        <v>108</v>
      </c>
      <c r="I914">
        <v>2024</v>
      </c>
      <c r="J914" s="151" t="s">
        <v>351</v>
      </c>
      <c r="K914" s="151" t="s">
        <v>337</v>
      </c>
      <c r="L914">
        <v>10</v>
      </c>
      <c r="M914" s="151" t="s">
        <v>279</v>
      </c>
      <c r="N914" s="83">
        <v>56429.32</v>
      </c>
      <c r="O914" s="83">
        <v>229590.33</v>
      </c>
      <c r="P914">
        <v>0.245783</v>
      </c>
      <c r="Q914"/>
    </row>
    <row r="915" spans="1:17">
      <c r="A915" s="151" t="s">
        <v>77</v>
      </c>
      <c r="B915">
        <v>1633</v>
      </c>
      <c r="C915">
        <v>2</v>
      </c>
      <c r="D915" s="151" t="s">
        <v>621</v>
      </c>
      <c r="E915" s="151" t="s">
        <v>440</v>
      </c>
      <c r="F915" s="74">
        <v>45595</v>
      </c>
      <c r="G915" s="83">
        <v>125.29</v>
      </c>
      <c r="H915" s="151" t="s">
        <v>108</v>
      </c>
      <c r="I915">
        <v>2024</v>
      </c>
      <c r="J915" s="151" t="s">
        <v>351</v>
      </c>
      <c r="K915" s="151" t="s">
        <v>337</v>
      </c>
      <c r="L915">
        <v>10</v>
      </c>
      <c r="M915" s="151" t="s">
        <v>279</v>
      </c>
      <c r="N915" s="83">
        <v>56429.32</v>
      </c>
      <c r="O915" s="83">
        <v>229590.33</v>
      </c>
      <c r="P915">
        <v>0.245783</v>
      </c>
      <c r="Q915"/>
    </row>
    <row r="916" spans="1:17">
      <c r="A916" s="151" t="s">
        <v>77</v>
      </c>
      <c r="B916">
        <v>1634</v>
      </c>
      <c r="C916">
        <v>19</v>
      </c>
      <c r="D916" s="151" t="s">
        <v>98</v>
      </c>
      <c r="E916" s="151" t="s">
        <v>440</v>
      </c>
      <c r="F916" s="74">
        <v>45595</v>
      </c>
      <c r="G916" s="83">
        <v>35.700000000000003</v>
      </c>
      <c r="H916" s="151" t="s">
        <v>108</v>
      </c>
      <c r="I916">
        <v>2024</v>
      </c>
      <c r="J916" s="151" t="s">
        <v>351</v>
      </c>
      <c r="K916" s="151" t="s">
        <v>337</v>
      </c>
      <c r="L916">
        <v>10</v>
      </c>
      <c r="M916" s="151" t="s">
        <v>279</v>
      </c>
      <c r="N916" s="83">
        <v>56429.32</v>
      </c>
      <c r="O916" s="83">
        <v>229590.33</v>
      </c>
      <c r="P916">
        <v>0.245783</v>
      </c>
      <c r="Q916"/>
    </row>
    <row r="917" spans="1:17">
      <c r="A917" s="151" t="s">
        <v>77</v>
      </c>
      <c r="B917">
        <v>1635</v>
      </c>
      <c r="C917">
        <v>27</v>
      </c>
      <c r="D917" s="151" t="s">
        <v>1202</v>
      </c>
      <c r="E917" s="151" t="s">
        <v>440</v>
      </c>
      <c r="F917" s="74">
        <v>45596</v>
      </c>
      <c r="G917" s="83">
        <v>596.29999999999995</v>
      </c>
      <c r="H917" s="151" t="s">
        <v>108</v>
      </c>
      <c r="I917">
        <v>2024</v>
      </c>
      <c r="J917" s="151" t="s">
        <v>351</v>
      </c>
      <c r="K917" s="151" t="s">
        <v>337</v>
      </c>
      <c r="L917">
        <v>10</v>
      </c>
      <c r="M917" s="151" t="s">
        <v>278</v>
      </c>
      <c r="N917" s="83">
        <v>56429.32</v>
      </c>
      <c r="O917" s="83">
        <v>229590.33</v>
      </c>
      <c r="P917">
        <v>0.245783</v>
      </c>
      <c r="Q917"/>
    </row>
    <row r="918" spans="1:17">
      <c r="A918" s="151" t="s">
        <v>77</v>
      </c>
      <c r="B918">
        <v>1637</v>
      </c>
      <c r="C918">
        <v>15</v>
      </c>
      <c r="D918" s="151" t="s">
        <v>97</v>
      </c>
      <c r="E918" s="151" t="s">
        <v>440</v>
      </c>
      <c r="F918" s="74">
        <v>45600</v>
      </c>
      <c r="G918" s="83">
        <v>494.25</v>
      </c>
      <c r="H918" s="151" t="s">
        <v>108</v>
      </c>
      <c r="I918">
        <v>2024</v>
      </c>
      <c r="J918" s="151" t="s">
        <v>352</v>
      </c>
      <c r="K918" s="151" t="s">
        <v>338</v>
      </c>
      <c r="L918">
        <v>11</v>
      </c>
      <c r="M918" s="151" t="s">
        <v>155</v>
      </c>
      <c r="N918" s="83">
        <v>39877.269999999997</v>
      </c>
      <c r="O918" s="83">
        <v>154360.6</v>
      </c>
      <c r="P918">
        <v>0.25833800000000001</v>
      </c>
      <c r="Q918"/>
    </row>
    <row r="919" spans="1:17">
      <c r="A919" s="151" t="s">
        <v>77</v>
      </c>
      <c r="B919">
        <v>1638</v>
      </c>
      <c r="C919">
        <v>22</v>
      </c>
      <c r="D919" s="151" t="s">
        <v>99</v>
      </c>
      <c r="E919" s="151" t="s">
        <v>440</v>
      </c>
      <c r="F919" s="74">
        <v>45600</v>
      </c>
      <c r="G919" s="83">
        <v>452.64</v>
      </c>
      <c r="H919" s="151" t="s">
        <v>108</v>
      </c>
      <c r="I919">
        <v>2024</v>
      </c>
      <c r="J919" s="151" t="s">
        <v>352</v>
      </c>
      <c r="K919" s="151" t="s">
        <v>338</v>
      </c>
      <c r="L919">
        <v>11</v>
      </c>
      <c r="M919" s="151" t="s">
        <v>155</v>
      </c>
      <c r="N919" s="83">
        <v>39877.269999999997</v>
      </c>
      <c r="O919" s="83">
        <v>154360.6</v>
      </c>
      <c r="P919">
        <v>0.25833800000000001</v>
      </c>
      <c r="Q919"/>
    </row>
    <row r="920" spans="1:17">
      <c r="A920" s="151" t="s">
        <v>77</v>
      </c>
      <c r="B920">
        <v>1639</v>
      </c>
      <c r="C920">
        <v>31</v>
      </c>
      <c r="D920" s="151" t="s">
        <v>443</v>
      </c>
      <c r="E920" s="151" t="s">
        <v>440</v>
      </c>
      <c r="F920" s="74">
        <v>45601</v>
      </c>
      <c r="G920" s="83">
        <v>587.71</v>
      </c>
      <c r="H920" s="151" t="s">
        <v>108</v>
      </c>
      <c r="I920">
        <v>2024</v>
      </c>
      <c r="J920" s="151" t="s">
        <v>352</v>
      </c>
      <c r="K920" s="151" t="s">
        <v>338</v>
      </c>
      <c r="L920">
        <v>11</v>
      </c>
      <c r="M920" s="151" t="s">
        <v>157</v>
      </c>
      <c r="N920" s="83">
        <v>39877.269999999997</v>
      </c>
      <c r="O920" s="83">
        <v>154360.6</v>
      </c>
      <c r="P920">
        <v>0.25833800000000001</v>
      </c>
      <c r="Q920"/>
    </row>
    <row r="921" spans="1:17">
      <c r="A921" s="151" t="s">
        <v>77</v>
      </c>
      <c r="B921">
        <v>1640</v>
      </c>
      <c r="C921">
        <v>31</v>
      </c>
      <c r="D921" s="151" t="s">
        <v>443</v>
      </c>
      <c r="E921" s="151" t="s">
        <v>440</v>
      </c>
      <c r="F921" s="74">
        <v>45601</v>
      </c>
      <c r="G921" s="83">
        <v>89.7</v>
      </c>
      <c r="H921" s="151" t="s">
        <v>108</v>
      </c>
      <c r="I921">
        <v>2024</v>
      </c>
      <c r="J921" s="151" t="s">
        <v>352</v>
      </c>
      <c r="K921" s="151" t="s">
        <v>338</v>
      </c>
      <c r="L921">
        <v>11</v>
      </c>
      <c r="M921" s="151" t="s">
        <v>157</v>
      </c>
      <c r="N921" s="83">
        <v>39877.269999999997</v>
      </c>
      <c r="O921" s="83">
        <v>154360.6</v>
      </c>
      <c r="P921">
        <v>0.25833800000000001</v>
      </c>
      <c r="Q921"/>
    </row>
    <row r="922" spans="1:17">
      <c r="A922" s="151" t="s">
        <v>77</v>
      </c>
      <c r="B922">
        <v>1641</v>
      </c>
      <c r="C922">
        <v>15</v>
      </c>
      <c r="D922" s="151" t="s">
        <v>97</v>
      </c>
      <c r="E922" s="151" t="s">
        <v>440</v>
      </c>
      <c r="F922" s="74">
        <v>45601</v>
      </c>
      <c r="G922" s="83">
        <v>437.24</v>
      </c>
      <c r="H922" s="151" t="s">
        <v>108</v>
      </c>
      <c r="I922">
        <v>2024</v>
      </c>
      <c r="J922" s="151" t="s">
        <v>352</v>
      </c>
      <c r="K922" s="151" t="s">
        <v>338</v>
      </c>
      <c r="L922">
        <v>11</v>
      </c>
      <c r="M922" s="151" t="s">
        <v>157</v>
      </c>
      <c r="N922" s="83">
        <v>39877.269999999997</v>
      </c>
      <c r="O922" s="83">
        <v>154360.6</v>
      </c>
      <c r="P922">
        <v>0.25833800000000001</v>
      </c>
      <c r="Q922"/>
    </row>
    <row r="923" spans="1:17">
      <c r="A923" s="151" t="s">
        <v>77</v>
      </c>
      <c r="B923">
        <v>1642</v>
      </c>
      <c r="C923">
        <v>31</v>
      </c>
      <c r="D923" s="151" t="s">
        <v>443</v>
      </c>
      <c r="E923" s="151" t="s">
        <v>440</v>
      </c>
      <c r="F923" s="74">
        <v>45601</v>
      </c>
      <c r="G923" s="83">
        <v>293.81</v>
      </c>
      <c r="H923" s="151" t="s">
        <v>108</v>
      </c>
      <c r="I923">
        <v>2024</v>
      </c>
      <c r="J923" s="151" t="s">
        <v>352</v>
      </c>
      <c r="K923" s="151" t="s">
        <v>338</v>
      </c>
      <c r="L923">
        <v>11</v>
      </c>
      <c r="M923" s="151" t="s">
        <v>157</v>
      </c>
      <c r="N923" s="83">
        <v>39877.269999999997</v>
      </c>
      <c r="O923" s="83">
        <v>154360.6</v>
      </c>
      <c r="P923">
        <v>0.25833800000000001</v>
      </c>
      <c r="Q923"/>
    </row>
    <row r="924" spans="1:17">
      <c r="A924" s="151" t="s">
        <v>77</v>
      </c>
      <c r="B924">
        <v>1643</v>
      </c>
      <c r="C924">
        <v>19</v>
      </c>
      <c r="D924" s="151" t="s">
        <v>98</v>
      </c>
      <c r="E924" s="151" t="s">
        <v>440</v>
      </c>
      <c r="F924" s="74">
        <v>45601</v>
      </c>
      <c r="G924" s="83">
        <v>211.81</v>
      </c>
      <c r="H924" s="151" t="s">
        <v>108</v>
      </c>
      <c r="I924">
        <v>2024</v>
      </c>
      <c r="J924" s="151" t="s">
        <v>352</v>
      </c>
      <c r="K924" s="151" t="s">
        <v>338</v>
      </c>
      <c r="L924">
        <v>11</v>
      </c>
      <c r="M924" s="151" t="s">
        <v>157</v>
      </c>
      <c r="N924" s="83">
        <v>39877.269999999997</v>
      </c>
      <c r="O924" s="83">
        <v>154360.6</v>
      </c>
      <c r="P924">
        <v>0.25833800000000001</v>
      </c>
      <c r="Q924"/>
    </row>
    <row r="925" spans="1:17">
      <c r="A925" s="151" t="s">
        <v>77</v>
      </c>
      <c r="B925">
        <v>1644</v>
      </c>
      <c r="C925">
        <v>28</v>
      </c>
      <c r="D925" s="151" t="s">
        <v>109</v>
      </c>
      <c r="E925" s="151" t="s">
        <v>440</v>
      </c>
      <c r="F925" s="74">
        <v>45601</v>
      </c>
      <c r="G925" s="83">
        <v>584.49</v>
      </c>
      <c r="H925" s="151" t="s">
        <v>108</v>
      </c>
      <c r="I925">
        <v>2024</v>
      </c>
      <c r="J925" s="151" t="s">
        <v>352</v>
      </c>
      <c r="K925" s="151" t="s">
        <v>338</v>
      </c>
      <c r="L925">
        <v>11</v>
      </c>
      <c r="M925" s="151" t="s">
        <v>157</v>
      </c>
      <c r="N925" s="83">
        <v>39877.269999999997</v>
      </c>
      <c r="O925" s="83">
        <v>154360.6</v>
      </c>
      <c r="P925">
        <v>0.25833800000000001</v>
      </c>
      <c r="Q925"/>
    </row>
    <row r="926" spans="1:17">
      <c r="A926" s="151" t="s">
        <v>77</v>
      </c>
      <c r="B926">
        <v>1645</v>
      </c>
      <c r="C926">
        <v>28</v>
      </c>
      <c r="D926" s="151" t="s">
        <v>109</v>
      </c>
      <c r="E926" s="151" t="s">
        <v>440</v>
      </c>
      <c r="F926" s="74">
        <v>45601</v>
      </c>
      <c r="G926" s="83">
        <v>1086.74</v>
      </c>
      <c r="H926" s="151" t="s">
        <v>108</v>
      </c>
      <c r="I926">
        <v>2024</v>
      </c>
      <c r="J926" s="151" t="s">
        <v>352</v>
      </c>
      <c r="K926" s="151" t="s">
        <v>338</v>
      </c>
      <c r="L926">
        <v>11</v>
      </c>
      <c r="M926" s="151" t="s">
        <v>157</v>
      </c>
      <c r="N926" s="83">
        <v>39877.269999999997</v>
      </c>
      <c r="O926" s="83">
        <v>154360.6</v>
      </c>
      <c r="P926">
        <v>0.25833800000000001</v>
      </c>
      <c r="Q926"/>
    </row>
    <row r="927" spans="1:17">
      <c r="A927" s="151" t="s">
        <v>77</v>
      </c>
      <c r="B927">
        <v>1646</v>
      </c>
      <c r="C927">
        <v>182</v>
      </c>
      <c r="D927" s="151" t="s">
        <v>605</v>
      </c>
      <c r="E927" s="151" t="s">
        <v>440</v>
      </c>
      <c r="F927" s="74">
        <v>45601</v>
      </c>
      <c r="G927" s="83">
        <v>297.86</v>
      </c>
      <c r="H927" s="151" t="s">
        <v>108</v>
      </c>
      <c r="I927">
        <v>2024</v>
      </c>
      <c r="J927" s="151" t="s">
        <v>352</v>
      </c>
      <c r="K927" s="151" t="s">
        <v>338</v>
      </c>
      <c r="L927">
        <v>11</v>
      </c>
      <c r="M927" s="151" t="s">
        <v>157</v>
      </c>
      <c r="N927" s="83">
        <v>39877.269999999997</v>
      </c>
      <c r="O927" s="83">
        <v>154360.6</v>
      </c>
      <c r="P927">
        <v>0.25833800000000001</v>
      </c>
      <c r="Q927"/>
    </row>
    <row r="928" spans="1:17">
      <c r="A928" s="151" t="s">
        <v>77</v>
      </c>
      <c r="B928">
        <v>1647</v>
      </c>
      <c r="C928">
        <v>206</v>
      </c>
      <c r="D928" s="151" t="s">
        <v>1280</v>
      </c>
      <c r="E928" s="151" t="s">
        <v>440</v>
      </c>
      <c r="F928" s="74">
        <v>45601</v>
      </c>
      <c r="G928" s="83">
        <v>234.1</v>
      </c>
      <c r="H928" s="151" t="s">
        <v>108</v>
      </c>
      <c r="I928">
        <v>2024</v>
      </c>
      <c r="J928" s="151" t="s">
        <v>352</v>
      </c>
      <c r="K928" s="151" t="s">
        <v>338</v>
      </c>
      <c r="L928">
        <v>11</v>
      </c>
      <c r="M928" s="151" t="s">
        <v>157</v>
      </c>
      <c r="N928" s="83">
        <v>39877.269999999997</v>
      </c>
      <c r="O928" s="83">
        <v>154360.6</v>
      </c>
      <c r="P928">
        <v>0.25833800000000001</v>
      </c>
      <c r="Q928"/>
    </row>
    <row r="929" spans="1:17">
      <c r="A929" s="151" t="s">
        <v>77</v>
      </c>
      <c r="B929">
        <v>1648</v>
      </c>
      <c r="C929">
        <v>7</v>
      </c>
      <c r="D929" s="151" t="s">
        <v>94</v>
      </c>
      <c r="E929" s="151" t="s">
        <v>440</v>
      </c>
      <c r="F929" s="74">
        <v>45601</v>
      </c>
      <c r="G929" s="83">
        <v>393.69</v>
      </c>
      <c r="H929" s="151" t="s">
        <v>108</v>
      </c>
      <c r="I929">
        <v>2024</v>
      </c>
      <c r="J929" s="151" t="s">
        <v>352</v>
      </c>
      <c r="K929" s="151" t="s">
        <v>338</v>
      </c>
      <c r="L929">
        <v>11</v>
      </c>
      <c r="M929" s="151" t="s">
        <v>157</v>
      </c>
      <c r="N929" s="83">
        <v>39877.269999999997</v>
      </c>
      <c r="O929" s="83">
        <v>154360.6</v>
      </c>
      <c r="P929">
        <v>0.25833800000000001</v>
      </c>
      <c r="Q929"/>
    </row>
    <row r="930" spans="1:17">
      <c r="A930" s="151" t="s">
        <v>77</v>
      </c>
      <c r="B930">
        <v>1649</v>
      </c>
      <c r="C930">
        <v>31</v>
      </c>
      <c r="D930" s="151" t="s">
        <v>443</v>
      </c>
      <c r="E930" s="151" t="s">
        <v>440</v>
      </c>
      <c r="F930" s="74">
        <v>45602</v>
      </c>
      <c r="G930" s="83">
        <v>745.16</v>
      </c>
      <c r="H930" s="151" t="s">
        <v>108</v>
      </c>
      <c r="I930">
        <v>2024</v>
      </c>
      <c r="J930" s="151" t="s">
        <v>352</v>
      </c>
      <c r="K930" s="151" t="s">
        <v>338</v>
      </c>
      <c r="L930">
        <v>11</v>
      </c>
      <c r="M930" s="151" t="s">
        <v>158</v>
      </c>
      <c r="N930" s="83">
        <v>39877.269999999997</v>
      </c>
      <c r="O930" s="83">
        <v>154360.6</v>
      </c>
      <c r="P930">
        <v>0.25833800000000001</v>
      </c>
      <c r="Q930"/>
    </row>
    <row r="931" spans="1:17">
      <c r="A931" s="151" t="s">
        <v>77</v>
      </c>
      <c r="B931">
        <v>1650</v>
      </c>
      <c r="C931">
        <v>19</v>
      </c>
      <c r="D931" s="151" t="s">
        <v>98</v>
      </c>
      <c r="E931" s="151" t="s">
        <v>440</v>
      </c>
      <c r="F931" s="74">
        <v>45602</v>
      </c>
      <c r="G931" s="83">
        <v>155.01</v>
      </c>
      <c r="H931" s="151" t="s">
        <v>108</v>
      </c>
      <c r="I931">
        <v>2024</v>
      </c>
      <c r="J931" s="151" t="s">
        <v>352</v>
      </c>
      <c r="K931" s="151" t="s">
        <v>338</v>
      </c>
      <c r="L931">
        <v>11</v>
      </c>
      <c r="M931" s="151" t="s">
        <v>158</v>
      </c>
      <c r="N931" s="83">
        <v>39877.269999999997</v>
      </c>
      <c r="O931" s="83">
        <v>154360.6</v>
      </c>
      <c r="P931">
        <v>0.25833800000000001</v>
      </c>
      <c r="Q931"/>
    </row>
    <row r="932" spans="1:17">
      <c r="A932" s="151" t="s">
        <v>77</v>
      </c>
      <c r="B932">
        <v>1651</v>
      </c>
      <c r="C932">
        <v>22</v>
      </c>
      <c r="D932" s="151" t="s">
        <v>99</v>
      </c>
      <c r="E932" s="151" t="s">
        <v>440</v>
      </c>
      <c r="F932" s="74">
        <v>45602</v>
      </c>
      <c r="G932" s="83">
        <v>477.16</v>
      </c>
      <c r="H932" s="151" t="s">
        <v>108</v>
      </c>
      <c r="I932">
        <v>2024</v>
      </c>
      <c r="J932" s="151" t="s">
        <v>352</v>
      </c>
      <c r="K932" s="151" t="s">
        <v>338</v>
      </c>
      <c r="L932">
        <v>11</v>
      </c>
      <c r="M932" s="151" t="s">
        <v>158</v>
      </c>
      <c r="N932" s="83">
        <v>39877.269999999997</v>
      </c>
      <c r="O932" s="83">
        <v>154360.6</v>
      </c>
      <c r="P932">
        <v>0.25833800000000001</v>
      </c>
      <c r="Q932"/>
    </row>
    <row r="933" spans="1:17">
      <c r="A933" s="151" t="s">
        <v>77</v>
      </c>
      <c r="B933">
        <v>1652</v>
      </c>
      <c r="C933">
        <v>3</v>
      </c>
      <c r="D933" s="151" t="s">
        <v>93</v>
      </c>
      <c r="E933" s="151" t="s">
        <v>440</v>
      </c>
      <c r="F933" s="74">
        <v>45602</v>
      </c>
      <c r="G933" s="83">
        <v>355.08</v>
      </c>
      <c r="H933" s="151" t="s">
        <v>108</v>
      </c>
      <c r="I933">
        <v>2024</v>
      </c>
      <c r="J933" s="151" t="s">
        <v>352</v>
      </c>
      <c r="K933" s="151" t="s">
        <v>338</v>
      </c>
      <c r="L933">
        <v>11</v>
      </c>
      <c r="M933" s="151" t="s">
        <v>158</v>
      </c>
      <c r="N933" s="83">
        <v>39877.269999999997</v>
      </c>
      <c r="O933" s="83">
        <v>154360.6</v>
      </c>
      <c r="P933">
        <v>0.25833800000000001</v>
      </c>
      <c r="Q933"/>
    </row>
    <row r="934" spans="1:17">
      <c r="A934" s="151" t="s">
        <v>77</v>
      </c>
      <c r="B934">
        <v>1653</v>
      </c>
      <c r="C934">
        <v>206</v>
      </c>
      <c r="D934" s="151" t="s">
        <v>1280</v>
      </c>
      <c r="E934" s="151" t="s">
        <v>440</v>
      </c>
      <c r="F934" s="74">
        <v>45602</v>
      </c>
      <c r="G934" s="83">
        <v>158.09</v>
      </c>
      <c r="H934" s="151" t="s">
        <v>108</v>
      </c>
      <c r="I934">
        <v>2024</v>
      </c>
      <c r="J934" s="151" t="s">
        <v>352</v>
      </c>
      <c r="K934" s="151" t="s">
        <v>338</v>
      </c>
      <c r="L934">
        <v>11</v>
      </c>
      <c r="M934" s="151" t="s">
        <v>158</v>
      </c>
      <c r="N934" s="83">
        <v>39877.269999999997</v>
      </c>
      <c r="O934" s="83">
        <v>154360.6</v>
      </c>
      <c r="P934">
        <v>0.25833800000000001</v>
      </c>
      <c r="Q934"/>
    </row>
    <row r="935" spans="1:17">
      <c r="A935" s="151" t="s">
        <v>77</v>
      </c>
      <c r="B935">
        <v>1654</v>
      </c>
      <c r="C935">
        <v>31</v>
      </c>
      <c r="D935" s="151" t="s">
        <v>443</v>
      </c>
      <c r="E935" s="151" t="s">
        <v>440</v>
      </c>
      <c r="F935" s="74">
        <v>45603</v>
      </c>
      <c r="G935" s="83">
        <v>246.6</v>
      </c>
      <c r="H935" s="151" t="s">
        <v>108</v>
      </c>
      <c r="I935">
        <v>2024</v>
      </c>
      <c r="J935" s="151" t="s">
        <v>352</v>
      </c>
      <c r="K935" s="151" t="s">
        <v>338</v>
      </c>
      <c r="L935">
        <v>11</v>
      </c>
      <c r="M935" s="151" t="s">
        <v>159</v>
      </c>
      <c r="N935" s="83">
        <v>39877.269999999997</v>
      </c>
      <c r="O935" s="83">
        <v>154360.6</v>
      </c>
      <c r="P935">
        <v>0.25833800000000001</v>
      </c>
      <c r="Q935"/>
    </row>
    <row r="936" spans="1:17">
      <c r="A936" s="151" t="s">
        <v>77</v>
      </c>
      <c r="B936">
        <v>1655</v>
      </c>
      <c r="C936">
        <v>31</v>
      </c>
      <c r="D936" s="151" t="s">
        <v>443</v>
      </c>
      <c r="E936" s="151" t="s">
        <v>440</v>
      </c>
      <c r="F936" s="74">
        <v>45604</v>
      </c>
      <c r="G936" s="83">
        <v>382.7</v>
      </c>
      <c r="H936" s="151" t="s">
        <v>108</v>
      </c>
      <c r="I936">
        <v>2024</v>
      </c>
      <c r="J936" s="151" t="s">
        <v>352</v>
      </c>
      <c r="K936" s="151" t="s">
        <v>338</v>
      </c>
      <c r="L936">
        <v>11</v>
      </c>
      <c r="M936" s="151" t="s">
        <v>160</v>
      </c>
      <c r="N936" s="83">
        <v>39877.269999999997</v>
      </c>
      <c r="O936" s="83">
        <v>154360.6</v>
      </c>
      <c r="P936">
        <v>0.25833800000000001</v>
      </c>
      <c r="Q936"/>
    </row>
    <row r="937" spans="1:17">
      <c r="A937" s="151" t="s">
        <v>77</v>
      </c>
      <c r="B937">
        <v>1656</v>
      </c>
      <c r="C937">
        <v>15</v>
      </c>
      <c r="D937" s="151" t="s">
        <v>97</v>
      </c>
      <c r="E937" s="151" t="s">
        <v>440</v>
      </c>
      <c r="F937" s="74">
        <v>45604</v>
      </c>
      <c r="G937" s="83">
        <v>512.96</v>
      </c>
      <c r="H937" s="151" t="s">
        <v>108</v>
      </c>
      <c r="I937">
        <v>2024</v>
      </c>
      <c r="J937" s="151" t="s">
        <v>352</v>
      </c>
      <c r="K937" s="151" t="s">
        <v>338</v>
      </c>
      <c r="L937">
        <v>11</v>
      </c>
      <c r="M937" s="151" t="s">
        <v>160</v>
      </c>
      <c r="N937" s="83">
        <v>39877.269999999997</v>
      </c>
      <c r="O937" s="83">
        <v>154360.6</v>
      </c>
      <c r="P937">
        <v>0.25833800000000001</v>
      </c>
      <c r="Q937"/>
    </row>
    <row r="938" spans="1:17">
      <c r="A938" s="151" t="s">
        <v>77</v>
      </c>
      <c r="B938">
        <v>1657</v>
      </c>
      <c r="C938">
        <v>182</v>
      </c>
      <c r="D938" s="151" t="s">
        <v>605</v>
      </c>
      <c r="E938" s="151" t="s">
        <v>440</v>
      </c>
      <c r="F938" s="74">
        <v>45604</v>
      </c>
      <c r="G938" s="83">
        <v>275.52</v>
      </c>
      <c r="H938" s="151" t="s">
        <v>108</v>
      </c>
      <c r="I938">
        <v>2024</v>
      </c>
      <c r="J938" s="151" t="s">
        <v>352</v>
      </c>
      <c r="K938" s="151" t="s">
        <v>338</v>
      </c>
      <c r="L938">
        <v>11</v>
      </c>
      <c r="M938" s="151" t="s">
        <v>160</v>
      </c>
      <c r="N938" s="83">
        <v>39877.269999999997</v>
      </c>
      <c r="O938" s="83">
        <v>154360.6</v>
      </c>
      <c r="P938">
        <v>0.25833800000000001</v>
      </c>
      <c r="Q938"/>
    </row>
    <row r="939" spans="1:17">
      <c r="A939" s="151" t="s">
        <v>77</v>
      </c>
      <c r="B939">
        <v>1659</v>
      </c>
      <c r="C939">
        <v>19</v>
      </c>
      <c r="D939" s="151" t="s">
        <v>98</v>
      </c>
      <c r="E939" s="151" t="s">
        <v>440</v>
      </c>
      <c r="F939" s="74">
        <v>45604</v>
      </c>
      <c r="G939" s="83">
        <v>918.26</v>
      </c>
      <c r="H939" s="151" t="s">
        <v>108</v>
      </c>
      <c r="I939">
        <v>2024</v>
      </c>
      <c r="J939" s="151" t="s">
        <v>352</v>
      </c>
      <c r="K939" s="151" t="s">
        <v>338</v>
      </c>
      <c r="L939">
        <v>11</v>
      </c>
      <c r="M939" s="151" t="s">
        <v>160</v>
      </c>
      <c r="N939" s="83">
        <v>39877.269999999997</v>
      </c>
      <c r="O939" s="83">
        <v>154360.6</v>
      </c>
      <c r="P939">
        <v>0.25833800000000001</v>
      </c>
      <c r="Q939"/>
    </row>
    <row r="940" spans="1:17">
      <c r="A940" s="151" t="s">
        <v>77</v>
      </c>
      <c r="B940">
        <v>1660</v>
      </c>
      <c r="C940">
        <v>10</v>
      </c>
      <c r="D940" s="151" t="s">
        <v>847</v>
      </c>
      <c r="E940" s="151" t="s">
        <v>440</v>
      </c>
      <c r="F940" s="74">
        <v>45604</v>
      </c>
      <c r="G940" s="83">
        <v>356.5</v>
      </c>
      <c r="H940" s="151" t="s">
        <v>108</v>
      </c>
      <c r="I940">
        <v>2024</v>
      </c>
      <c r="J940" s="151" t="s">
        <v>352</v>
      </c>
      <c r="K940" s="151" t="s">
        <v>338</v>
      </c>
      <c r="L940">
        <v>11</v>
      </c>
      <c r="M940" s="151" t="s">
        <v>160</v>
      </c>
      <c r="N940" s="83">
        <v>39877.269999999997</v>
      </c>
      <c r="O940" s="83">
        <v>154360.6</v>
      </c>
      <c r="P940">
        <v>0.25833800000000001</v>
      </c>
      <c r="Q940"/>
    </row>
    <row r="941" spans="1:17">
      <c r="A941" s="151" t="s">
        <v>77</v>
      </c>
      <c r="B941">
        <v>1661</v>
      </c>
      <c r="C941">
        <v>7</v>
      </c>
      <c r="D941" s="151" t="s">
        <v>94</v>
      </c>
      <c r="E941" s="151" t="s">
        <v>440</v>
      </c>
      <c r="F941" s="74">
        <v>45604</v>
      </c>
      <c r="G941" s="83">
        <v>523.16</v>
      </c>
      <c r="H941" s="151" t="s">
        <v>108</v>
      </c>
      <c r="I941">
        <v>2024</v>
      </c>
      <c r="J941" s="151" t="s">
        <v>352</v>
      </c>
      <c r="K941" s="151" t="s">
        <v>338</v>
      </c>
      <c r="L941">
        <v>11</v>
      </c>
      <c r="M941" s="151" t="s">
        <v>160</v>
      </c>
      <c r="N941" s="83">
        <v>39877.269999999997</v>
      </c>
      <c r="O941" s="83">
        <v>154360.6</v>
      </c>
      <c r="P941">
        <v>0.25833800000000001</v>
      </c>
      <c r="Q941"/>
    </row>
    <row r="942" spans="1:17">
      <c r="A942" s="151" t="s">
        <v>77</v>
      </c>
      <c r="B942">
        <v>1662</v>
      </c>
      <c r="C942">
        <v>213</v>
      </c>
      <c r="D942" s="151" t="s">
        <v>1283</v>
      </c>
      <c r="E942" s="151" t="s">
        <v>440</v>
      </c>
      <c r="F942" s="74">
        <v>45604</v>
      </c>
      <c r="G942" s="83">
        <v>222.95</v>
      </c>
      <c r="H942" s="151" t="s">
        <v>108</v>
      </c>
      <c r="I942">
        <v>2024</v>
      </c>
      <c r="J942" s="151" t="s">
        <v>352</v>
      </c>
      <c r="K942" s="151" t="s">
        <v>338</v>
      </c>
      <c r="L942">
        <v>11</v>
      </c>
      <c r="M942" s="151" t="s">
        <v>160</v>
      </c>
      <c r="N942" s="83">
        <v>39877.269999999997</v>
      </c>
      <c r="O942" s="83">
        <v>154360.6</v>
      </c>
      <c r="P942">
        <v>0.25833800000000001</v>
      </c>
      <c r="Q942"/>
    </row>
    <row r="943" spans="1:17">
      <c r="A943" s="151" t="s">
        <v>77</v>
      </c>
      <c r="B943">
        <v>1663</v>
      </c>
      <c r="C943">
        <v>22</v>
      </c>
      <c r="D943" s="151" t="s">
        <v>99</v>
      </c>
      <c r="E943" s="151" t="s">
        <v>440</v>
      </c>
      <c r="F943" s="74">
        <v>45604</v>
      </c>
      <c r="G943" s="83">
        <v>924.42</v>
      </c>
      <c r="H943" s="151" t="s">
        <v>108</v>
      </c>
      <c r="I943">
        <v>2024</v>
      </c>
      <c r="J943" s="151" t="s">
        <v>352</v>
      </c>
      <c r="K943" s="151" t="s">
        <v>338</v>
      </c>
      <c r="L943">
        <v>11</v>
      </c>
      <c r="M943" s="151" t="s">
        <v>160</v>
      </c>
      <c r="N943" s="83">
        <v>39877.269999999997</v>
      </c>
      <c r="O943" s="83">
        <v>154360.6</v>
      </c>
      <c r="P943">
        <v>0.25833800000000001</v>
      </c>
      <c r="Q943"/>
    </row>
    <row r="944" spans="1:17">
      <c r="A944" s="151" t="s">
        <v>77</v>
      </c>
      <c r="B944">
        <v>1664</v>
      </c>
      <c r="C944">
        <v>31</v>
      </c>
      <c r="D944" s="151" t="s">
        <v>443</v>
      </c>
      <c r="E944" s="151" t="s">
        <v>440</v>
      </c>
      <c r="F944" s="74">
        <v>45605</v>
      </c>
      <c r="G944" s="83">
        <v>151.19999999999999</v>
      </c>
      <c r="H944" s="151" t="s">
        <v>108</v>
      </c>
      <c r="I944">
        <v>2024</v>
      </c>
      <c r="J944" s="151" t="s">
        <v>352</v>
      </c>
      <c r="K944" s="151" t="s">
        <v>338</v>
      </c>
      <c r="L944">
        <v>11</v>
      </c>
      <c r="M944" s="151" t="s">
        <v>280</v>
      </c>
      <c r="N944" s="83">
        <v>39877.269999999997</v>
      </c>
      <c r="O944" s="83">
        <v>154360.6</v>
      </c>
      <c r="P944">
        <v>0.25833800000000001</v>
      </c>
      <c r="Q944"/>
    </row>
    <row r="945" spans="1:17">
      <c r="A945" s="151" t="s">
        <v>77</v>
      </c>
      <c r="B945">
        <v>1665</v>
      </c>
      <c r="C945">
        <v>31</v>
      </c>
      <c r="D945" s="151" t="s">
        <v>443</v>
      </c>
      <c r="E945" s="151" t="s">
        <v>440</v>
      </c>
      <c r="F945" s="74">
        <v>45608</v>
      </c>
      <c r="G945" s="83">
        <v>284.55</v>
      </c>
      <c r="H945" s="151" t="s">
        <v>108</v>
      </c>
      <c r="I945">
        <v>2024</v>
      </c>
      <c r="J945" s="151" t="s">
        <v>352</v>
      </c>
      <c r="K945" s="151" t="s">
        <v>338</v>
      </c>
      <c r="L945">
        <v>11</v>
      </c>
      <c r="M945" s="151" t="s">
        <v>161</v>
      </c>
      <c r="N945" s="83">
        <v>39877.269999999997</v>
      </c>
      <c r="O945" s="83">
        <v>154360.6</v>
      </c>
      <c r="P945">
        <v>0.25833800000000001</v>
      </c>
      <c r="Q945"/>
    </row>
    <row r="946" spans="1:17">
      <c r="A946" s="151" t="s">
        <v>77</v>
      </c>
      <c r="B946">
        <v>1666</v>
      </c>
      <c r="C946">
        <v>3</v>
      </c>
      <c r="D946" s="151" t="s">
        <v>93</v>
      </c>
      <c r="E946" s="151" t="s">
        <v>440</v>
      </c>
      <c r="F946" s="74">
        <v>45609</v>
      </c>
      <c r="G946" s="83">
        <v>2545.0300000000002</v>
      </c>
      <c r="H946" s="151" t="s">
        <v>108</v>
      </c>
      <c r="I946">
        <v>2024</v>
      </c>
      <c r="J946" s="151" t="s">
        <v>352</v>
      </c>
      <c r="K946" s="151" t="s">
        <v>338</v>
      </c>
      <c r="L946">
        <v>11</v>
      </c>
      <c r="M946" s="151" t="s">
        <v>163</v>
      </c>
      <c r="N946" s="83">
        <v>39877.269999999997</v>
      </c>
      <c r="O946" s="83">
        <v>154360.6</v>
      </c>
      <c r="P946">
        <v>0.25833800000000001</v>
      </c>
      <c r="Q946"/>
    </row>
    <row r="947" spans="1:17">
      <c r="A947" s="151" t="s">
        <v>77</v>
      </c>
      <c r="B947">
        <v>1667</v>
      </c>
      <c r="C947">
        <v>19</v>
      </c>
      <c r="D947" s="151" t="s">
        <v>98</v>
      </c>
      <c r="E947" s="151" t="s">
        <v>440</v>
      </c>
      <c r="F947" s="74">
        <v>45609</v>
      </c>
      <c r="G947" s="83">
        <v>482.23</v>
      </c>
      <c r="H947" s="151" t="s">
        <v>108</v>
      </c>
      <c r="I947">
        <v>2024</v>
      </c>
      <c r="J947" s="151" t="s">
        <v>352</v>
      </c>
      <c r="K947" s="151" t="s">
        <v>338</v>
      </c>
      <c r="L947">
        <v>11</v>
      </c>
      <c r="M947" s="151" t="s">
        <v>163</v>
      </c>
      <c r="N947" s="83">
        <v>39877.269999999997</v>
      </c>
      <c r="O947" s="83">
        <v>154360.6</v>
      </c>
      <c r="P947">
        <v>0.25833800000000001</v>
      </c>
      <c r="Q947"/>
    </row>
    <row r="948" spans="1:17">
      <c r="A948" s="151" t="s">
        <v>77</v>
      </c>
      <c r="B948">
        <v>1668</v>
      </c>
      <c r="C948">
        <v>22</v>
      </c>
      <c r="D948" s="151" t="s">
        <v>99</v>
      </c>
      <c r="E948" s="151" t="s">
        <v>440</v>
      </c>
      <c r="F948" s="74">
        <v>45609</v>
      </c>
      <c r="G948" s="83">
        <v>137.16</v>
      </c>
      <c r="H948" s="151" t="s">
        <v>108</v>
      </c>
      <c r="I948">
        <v>2024</v>
      </c>
      <c r="J948" s="151" t="s">
        <v>352</v>
      </c>
      <c r="K948" s="151" t="s">
        <v>338</v>
      </c>
      <c r="L948">
        <v>11</v>
      </c>
      <c r="M948" s="151" t="s">
        <v>163</v>
      </c>
      <c r="N948" s="83">
        <v>39877.269999999997</v>
      </c>
      <c r="O948" s="83">
        <v>154360.6</v>
      </c>
      <c r="P948">
        <v>0.25833800000000001</v>
      </c>
      <c r="Q948"/>
    </row>
    <row r="949" spans="1:17">
      <c r="A949" s="151" t="s">
        <v>77</v>
      </c>
      <c r="B949">
        <v>1669</v>
      </c>
      <c r="C949">
        <v>31</v>
      </c>
      <c r="D949" s="151" t="s">
        <v>443</v>
      </c>
      <c r="E949" s="151" t="s">
        <v>440</v>
      </c>
      <c r="F949" s="74">
        <v>45609</v>
      </c>
      <c r="G949" s="83">
        <v>837.6</v>
      </c>
      <c r="H949" s="151" t="s">
        <v>108</v>
      </c>
      <c r="I949">
        <v>2024</v>
      </c>
      <c r="J949" s="151" t="s">
        <v>352</v>
      </c>
      <c r="K949" s="151" t="s">
        <v>338</v>
      </c>
      <c r="L949">
        <v>11</v>
      </c>
      <c r="M949" s="151" t="s">
        <v>163</v>
      </c>
      <c r="N949" s="83">
        <v>39877.269999999997</v>
      </c>
      <c r="O949" s="83">
        <v>154360.6</v>
      </c>
      <c r="P949">
        <v>0.25833800000000001</v>
      </c>
      <c r="Q949"/>
    </row>
    <row r="950" spans="1:17">
      <c r="A950" s="151" t="s">
        <v>77</v>
      </c>
      <c r="B950">
        <v>1671</v>
      </c>
      <c r="C950">
        <v>214</v>
      </c>
      <c r="D950" s="151" t="s">
        <v>1272</v>
      </c>
      <c r="E950" s="151" t="s">
        <v>440</v>
      </c>
      <c r="F950" s="74">
        <v>45604</v>
      </c>
      <c r="G950" s="83">
        <v>582.24</v>
      </c>
      <c r="H950" s="151" t="s">
        <v>108</v>
      </c>
      <c r="I950">
        <v>2024</v>
      </c>
      <c r="J950" s="151" t="s">
        <v>352</v>
      </c>
      <c r="K950" s="151" t="s">
        <v>338</v>
      </c>
      <c r="L950">
        <v>11</v>
      </c>
      <c r="M950" s="151" t="s">
        <v>160</v>
      </c>
      <c r="N950" s="83">
        <v>39877.269999999997</v>
      </c>
      <c r="O950" s="83">
        <v>154360.6</v>
      </c>
      <c r="P950">
        <v>0.25833800000000001</v>
      </c>
      <c r="Q950"/>
    </row>
    <row r="951" spans="1:17">
      <c r="A951" s="151" t="s">
        <v>77</v>
      </c>
      <c r="B951">
        <v>1672</v>
      </c>
      <c r="C951">
        <v>214</v>
      </c>
      <c r="D951" s="151" t="s">
        <v>1272</v>
      </c>
      <c r="E951" s="151" t="s">
        <v>440</v>
      </c>
      <c r="F951" s="74">
        <v>45608</v>
      </c>
      <c r="G951" s="83">
        <v>201.6</v>
      </c>
      <c r="H951" s="151" t="s">
        <v>108</v>
      </c>
      <c r="I951">
        <v>2024</v>
      </c>
      <c r="J951" s="151" t="s">
        <v>352</v>
      </c>
      <c r="K951" s="151" t="s">
        <v>338</v>
      </c>
      <c r="L951">
        <v>11</v>
      </c>
      <c r="M951" s="151" t="s">
        <v>161</v>
      </c>
      <c r="N951" s="83">
        <v>39877.269999999997</v>
      </c>
      <c r="O951" s="83">
        <v>154360.6</v>
      </c>
      <c r="P951">
        <v>0.25833800000000001</v>
      </c>
      <c r="Q951"/>
    </row>
    <row r="952" spans="1:17">
      <c r="A952" s="151" t="s">
        <v>77</v>
      </c>
      <c r="B952">
        <v>1673</v>
      </c>
      <c r="C952">
        <v>31</v>
      </c>
      <c r="D952" s="151" t="s">
        <v>443</v>
      </c>
      <c r="E952" s="151" t="s">
        <v>440</v>
      </c>
      <c r="F952" s="74">
        <v>45610</v>
      </c>
      <c r="G952" s="83">
        <v>581.9</v>
      </c>
      <c r="H952" s="151" t="s">
        <v>108</v>
      </c>
      <c r="I952">
        <v>2024</v>
      </c>
      <c r="J952" s="151" t="s">
        <v>352</v>
      </c>
      <c r="K952" s="151" t="s">
        <v>338</v>
      </c>
      <c r="L952">
        <v>11</v>
      </c>
      <c r="M952" s="151" t="s">
        <v>281</v>
      </c>
      <c r="N952" s="83">
        <v>39877.269999999997</v>
      </c>
      <c r="O952" s="83">
        <v>154360.6</v>
      </c>
      <c r="P952">
        <v>0.25833800000000001</v>
      </c>
      <c r="Q952"/>
    </row>
    <row r="953" spans="1:17">
      <c r="A953" s="151" t="s">
        <v>77</v>
      </c>
      <c r="B953">
        <v>1674</v>
      </c>
      <c r="C953">
        <v>22</v>
      </c>
      <c r="D953" s="151" t="s">
        <v>99</v>
      </c>
      <c r="E953" s="151" t="s">
        <v>440</v>
      </c>
      <c r="F953" s="74">
        <v>45610</v>
      </c>
      <c r="G953" s="83">
        <v>421.9</v>
      </c>
      <c r="H953" s="151" t="s">
        <v>108</v>
      </c>
      <c r="I953">
        <v>2024</v>
      </c>
      <c r="J953" s="151" t="s">
        <v>352</v>
      </c>
      <c r="K953" s="151" t="s">
        <v>338</v>
      </c>
      <c r="L953">
        <v>11</v>
      </c>
      <c r="M953" s="151" t="s">
        <v>281</v>
      </c>
      <c r="N953" s="83">
        <v>39877.269999999997</v>
      </c>
      <c r="O953" s="83">
        <v>154360.6</v>
      </c>
      <c r="P953">
        <v>0.25833800000000001</v>
      </c>
      <c r="Q953"/>
    </row>
    <row r="954" spans="1:17">
      <c r="A954" s="151" t="s">
        <v>77</v>
      </c>
      <c r="B954">
        <v>1675</v>
      </c>
      <c r="C954">
        <v>182</v>
      </c>
      <c r="D954" s="151" t="s">
        <v>605</v>
      </c>
      <c r="E954" s="151" t="s">
        <v>440</v>
      </c>
      <c r="F954" s="74">
        <v>45610</v>
      </c>
      <c r="G954" s="83">
        <v>849.48</v>
      </c>
      <c r="H954" s="151" t="s">
        <v>108</v>
      </c>
      <c r="I954">
        <v>2024</v>
      </c>
      <c r="J954" s="151" t="s">
        <v>352</v>
      </c>
      <c r="K954" s="151" t="s">
        <v>338</v>
      </c>
      <c r="L954">
        <v>11</v>
      </c>
      <c r="M954" s="151" t="s">
        <v>281</v>
      </c>
      <c r="N954" s="83">
        <v>39877.269999999997</v>
      </c>
      <c r="O954" s="83">
        <v>154360.6</v>
      </c>
      <c r="P954">
        <v>0.25833800000000001</v>
      </c>
      <c r="Q954"/>
    </row>
    <row r="955" spans="1:17">
      <c r="A955" s="151" t="s">
        <v>77</v>
      </c>
      <c r="B955">
        <v>1676</v>
      </c>
      <c r="C955">
        <v>15</v>
      </c>
      <c r="D955" s="151" t="s">
        <v>97</v>
      </c>
      <c r="E955" s="151" t="s">
        <v>440</v>
      </c>
      <c r="F955" s="74">
        <v>45610</v>
      </c>
      <c r="G955" s="83">
        <v>529.13</v>
      </c>
      <c r="H955" s="151" t="s">
        <v>108</v>
      </c>
      <c r="I955">
        <v>2024</v>
      </c>
      <c r="J955" s="151" t="s">
        <v>352</v>
      </c>
      <c r="K955" s="151" t="s">
        <v>338</v>
      </c>
      <c r="L955">
        <v>11</v>
      </c>
      <c r="M955" s="151" t="s">
        <v>281</v>
      </c>
      <c r="N955" s="83">
        <v>39877.269999999997</v>
      </c>
      <c r="O955" s="83">
        <v>154360.6</v>
      </c>
      <c r="P955">
        <v>0.25833800000000001</v>
      </c>
      <c r="Q955"/>
    </row>
    <row r="956" spans="1:17">
      <c r="A956" s="151" t="s">
        <v>77</v>
      </c>
      <c r="B956">
        <v>1677</v>
      </c>
      <c r="C956">
        <v>15</v>
      </c>
      <c r="D956" s="151" t="s">
        <v>97</v>
      </c>
      <c r="E956" s="151" t="s">
        <v>440</v>
      </c>
      <c r="F956" s="74">
        <v>45611</v>
      </c>
      <c r="G956" s="83">
        <v>326.14</v>
      </c>
      <c r="H956" s="151" t="s">
        <v>108</v>
      </c>
      <c r="I956">
        <v>2024</v>
      </c>
      <c r="J956" s="151" t="s">
        <v>352</v>
      </c>
      <c r="K956" s="151" t="s">
        <v>338</v>
      </c>
      <c r="L956">
        <v>11</v>
      </c>
      <c r="M956" s="151" t="s">
        <v>164</v>
      </c>
      <c r="N956" s="83">
        <v>39877.269999999997</v>
      </c>
      <c r="O956" s="83">
        <v>154360.6</v>
      </c>
      <c r="P956">
        <v>0.25833800000000001</v>
      </c>
      <c r="Q956"/>
    </row>
    <row r="957" spans="1:17">
      <c r="A957" s="151" t="s">
        <v>77</v>
      </c>
      <c r="B957">
        <v>1678</v>
      </c>
      <c r="C957">
        <v>17</v>
      </c>
      <c r="D957" s="151" t="s">
        <v>82</v>
      </c>
      <c r="E957" s="151" t="s">
        <v>440</v>
      </c>
      <c r="F957" s="74">
        <v>45611</v>
      </c>
      <c r="G957" s="83">
        <v>173.44</v>
      </c>
      <c r="H957" s="151" t="s">
        <v>108</v>
      </c>
      <c r="I957">
        <v>2024</v>
      </c>
      <c r="J957" s="151" t="s">
        <v>352</v>
      </c>
      <c r="K957" s="151" t="s">
        <v>338</v>
      </c>
      <c r="L957">
        <v>11</v>
      </c>
      <c r="M957" s="151" t="s">
        <v>164</v>
      </c>
      <c r="N957" s="83">
        <v>39877.269999999997</v>
      </c>
      <c r="O957" s="83">
        <v>154360.6</v>
      </c>
      <c r="P957">
        <v>0.25833800000000001</v>
      </c>
      <c r="Q957"/>
    </row>
    <row r="958" spans="1:17">
      <c r="A958" s="151" t="s">
        <v>77</v>
      </c>
      <c r="B958">
        <v>1679</v>
      </c>
      <c r="C958">
        <v>22</v>
      </c>
      <c r="D958" s="151" t="s">
        <v>99</v>
      </c>
      <c r="E958" s="151" t="s">
        <v>440</v>
      </c>
      <c r="F958" s="74">
        <v>45611</v>
      </c>
      <c r="G958" s="83">
        <v>949.08</v>
      </c>
      <c r="H958" s="151" t="s">
        <v>108</v>
      </c>
      <c r="I958">
        <v>2024</v>
      </c>
      <c r="J958" s="151" t="s">
        <v>352</v>
      </c>
      <c r="K958" s="151" t="s">
        <v>338</v>
      </c>
      <c r="L958">
        <v>11</v>
      </c>
      <c r="M958" s="151" t="s">
        <v>164</v>
      </c>
      <c r="N958" s="83">
        <v>39877.269999999997</v>
      </c>
      <c r="O958" s="83">
        <v>154360.6</v>
      </c>
      <c r="P958">
        <v>0.25833800000000001</v>
      </c>
      <c r="Q958"/>
    </row>
    <row r="959" spans="1:17">
      <c r="A959" s="151" t="s">
        <v>77</v>
      </c>
      <c r="B959">
        <v>1680</v>
      </c>
      <c r="C959">
        <v>31</v>
      </c>
      <c r="D959" s="151" t="s">
        <v>443</v>
      </c>
      <c r="E959" s="151" t="s">
        <v>440</v>
      </c>
      <c r="F959" s="74">
        <v>45611</v>
      </c>
      <c r="G959" s="83">
        <v>356.69</v>
      </c>
      <c r="H959" s="151" t="s">
        <v>108</v>
      </c>
      <c r="I959">
        <v>2024</v>
      </c>
      <c r="J959" s="151" t="s">
        <v>352</v>
      </c>
      <c r="K959" s="151" t="s">
        <v>338</v>
      </c>
      <c r="L959">
        <v>11</v>
      </c>
      <c r="M959" s="151" t="s">
        <v>164</v>
      </c>
      <c r="N959" s="83">
        <v>39877.269999999997</v>
      </c>
      <c r="O959" s="83">
        <v>154360.6</v>
      </c>
      <c r="P959">
        <v>0.25833800000000001</v>
      </c>
      <c r="Q959"/>
    </row>
    <row r="960" spans="1:17">
      <c r="A960" s="151" t="s">
        <v>77</v>
      </c>
      <c r="B960">
        <v>1681</v>
      </c>
      <c r="C960">
        <v>206</v>
      </c>
      <c r="D960" s="151" t="s">
        <v>1280</v>
      </c>
      <c r="E960" s="151" t="s">
        <v>440</v>
      </c>
      <c r="F960" s="74">
        <v>45611</v>
      </c>
      <c r="G960" s="83">
        <v>595.16</v>
      </c>
      <c r="H960" s="151" t="s">
        <v>108</v>
      </c>
      <c r="I960">
        <v>2024</v>
      </c>
      <c r="J960" s="151" t="s">
        <v>352</v>
      </c>
      <c r="K960" s="151" t="s">
        <v>338</v>
      </c>
      <c r="L960">
        <v>11</v>
      </c>
      <c r="M960" s="151" t="s">
        <v>164</v>
      </c>
      <c r="N960" s="83">
        <v>39877.269999999997</v>
      </c>
      <c r="O960" s="83">
        <v>154360.6</v>
      </c>
      <c r="P960">
        <v>0.25833800000000001</v>
      </c>
      <c r="Q960"/>
    </row>
    <row r="961" spans="1:17">
      <c r="A961" s="151" t="s">
        <v>77</v>
      </c>
      <c r="B961">
        <v>1682</v>
      </c>
      <c r="C961">
        <v>19</v>
      </c>
      <c r="D961" s="151" t="s">
        <v>98</v>
      </c>
      <c r="E961" s="151" t="s">
        <v>440</v>
      </c>
      <c r="F961" s="74">
        <v>45612</v>
      </c>
      <c r="G961" s="83">
        <v>1048.42</v>
      </c>
      <c r="H961" s="151" t="s">
        <v>108</v>
      </c>
      <c r="I961">
        <v>2024</v>
      </c>
      <c r="J961" s="151" t="s">
        <v>352</v>
      </c>
      <c r="K961" s="151" t="s">
        <v>338</v>
      </c>
      <c r="L961">
        <v>11</v>
      </c>
      <c r="M961" s="151" t="s">
        <v>165</v>
      </c>
      <c r="N961" s="83">
        <v>39877.269999999997</v>
      </c>
      <c r="O961" s="83">
        <v>154360.6</v>
      </c>
      <c r="P961">
        <v>0.25833800000000001</v>
      </c>
      <c r="Q961"/>
    </row>
    <row r="962" spans="1:17">
      <c r="A962" s="151" t="s">
        <v>77</v>
      </c>
      <c r="B962">
        <v>1683</v>
      </c>
      <c r="C962">
        <v>31</v>
      </c>
      <c r="D962" s="151" t="s">
        <v>443</v>
      </c>
      <c r="E962" s="151" t="s">
        <v>440</v>
      </c>
      <c r="F962" s="74">
        <v>45612</v>
      </c>
      <c r="G962" s="83">
        <v>343.12</v>
      </c>
      <c r="H962" s="151" t="s">
        <v>108</v>
      </c>
      <c r="I962">
        <v>2024</v>
      </c>
      <c r="J962" s="151" t="s">
        <v>352</v>
      </c>
      <c r="K962" s="151" t="s">
        <v>338</v>
      </c>
      <c r="L962">
        <v>11</v>
      </c>
      <c r="M962" s="151" t="s">
        <v>165</v>
      </c>
      <c r="N962" s="83">
        <v>39877.269999999997</v>
      </c>
      <c r="O962" s="83">
        <v>154360.6</v>
      </c>
      <c r="P962">
        <v>0.25833800000000001</v>
      </c>
      <c r="Q962"/>
    </row>
    <row r="963" spans="1:17">
      <c r="A963" s="151" t="s">
        <v>77</v>
      </c>
      <c r="B963">
        <v>1684</v>
      </c>
      <c r="C963">
        <v>31</v>
      </c>
      <c r="D963" s="151" t="s">
        <v>443</v>
      </c>
      <c r="E963" s="151" t="s">
        <v>440</v>
      </c>
      <c r="F963" s="74">
        <v>45614</v>
      </c>
      <c r="G963" s="83">
        <v>377.35</v>
      </c>
      <c r="H963" s="151" t="s">
        <v>108</v>
      </c>
      <c r="I963">
        <v>2024</v>
      </c>
      <c r="J963" s="151" t="s">
        <v>352</v>
      </c>
      <c r="K963" s="151" t="s">
        <v>338</v>
      </c>
      <c r="L963">
        <v>11</v>
      </c>
      <c r="M963" s="151" t="s">
        <v>282</v>
      </c>
      <c r="N963" s="83">
        <v>39877.269999999997</v>
      </c>
      <c r="O963" s="83">
        <v>154360.6</v>
      </c>
      <c r="P963">
        <v>0.25833800000000001</v>
      </c>
      <c r="Q963"/>
    </row>
    <row r="964" spans="1:17">
      <c r="A964" s="151" t="s">
        <v>77</v>
      </c>
      <c r="B964">
        <v>1685</v>
      </c>
      <c r="C964">
        <v>182</v>
      </c>
      <c r="D964" s="151" t="s">
        <v>605</v>
      </c>
      <c r="E964" s="151" t="s">
        <v>440</v>
      </c>
      <c r="F964" s="74">
        <v>45614</v>
      </c>
      <c r="G964" s="83">
        <v>575.67999999999995</v>
      </c>
      <c r="H964" s="151" t="s">
        <v>108</v>
      </c>
      <c r="I964">
        <v>2024</v>
      </c>
      <c r="J964" s="151" t="s">
        <v>352</v>
      </c>
      <c r="K964" s="151" t="s">
        <v>338</v>
      </c>
      <c r="L964">
        <v>11</v>
      </c>
      <c r="M964" s="151" t="s">
        <v>282</v>
      </c>
      <c r="N964" s="83">
        <v>39877.269999999997</v>
      </c>
      <c r="O964" s="83">
        <v>154360.6</v>
      </c>
      <c r="P964">
        <v>0.25833800000000001</v>
      </c>
      <c r="Q964"/>
    </row>
    <row r="965" spans="1:17">
      <c r="A965" s="151" t="s">
        <v>77</v>
      </c>
      <c r="B965">
        <v>1686</v>
      </c>
      <c r="C965">
        <v>15</v>
      </c>
      <c r="D965" s="151" t="s">
        <v>97</v>
      </c>
      <c r="E965" s="151" t="s">
        <v>440</v>
      </c>
      <c r="F965" s="74">
        <v>45614</v>
      </c>
      <c r="G965" s="83">
        <v>594.05999999999995</v>
      </c>
      <c r="H965" s="151" t="s">
        <v>108</v>
      </c>
      <c r="I965">
        <v>2024</v>
      </c>
      <c r="J965" s="151" t="s">
        <v>352</v>
      </c>
      <c r="K965" s="151" t="s">
        <v>338</v>
      </c>
      <c r="L965">
        <v>11</v>
      </c>
      <c r="M965" s="151" t="s">
        <v>282</v>
      </c>
      <c r="N965" s="83">
        <v>39877.269999999997</v>
      </c>
      <c r="O965" s="83">
        <v>154360.6</v>
      </c>
      <c r="P965">
        <v>0.25833800000000001</v>
      </c>
      <c r="Q965"/>
    </row>
    <row r="966" spans="1:17">
      <c r="A966" s="151" t="s">
        <v>77</v>
      </c>
      <c r="B966">
        <v>1687</v>
      </c>
      <c r="C966">
        <v>10</v>
      </c>
      <c r="D966" s="151" t="s">
        <v>847</v>
      </c>
      <c r="E966" s="151" t="s">
        <v>440</v>
      </c>
      <c r="F966" s="74">
        <v>45614</v>
      </c>
      <c r="G966" s="83">
        <v>662.88</v>
      </c>
      <c r="H966" s="151" t="s">
        <v>108</v>
      </c>
      <c r="I966">
        <v>2024</v>
      </c>
      <c r="J966" s="151" t="s">
        <v>352</v>
      </c>
      <c r="K966" s="151" t="s">
        <v>338</v>
      </c>
      <c r="L966">
        <v>11</v>
      </c>
      <c r="M966" s="151" t="s">
        <v>282</v>
      </c>
      <c r="N966" s="83">
        <v>39877.269999999997</v>
      </c>
      <c r="O966" s="83">
        <v>154360.6</v>
      </c>
      <c r="P966">
        <v>0.25833800000000001</v>
      </c>
      <c r="Q966"/>
    </row>
    <row r="967" spans="1:17">
      <c r="A967" s="151" t="s">
        <v>77</v>
      </c>
      <c r="B967">
        <v>1688</v>
      </c>
      <c r="C967">
        <v>31</v>
      </c>
      <c r="D967" s="151" t="s">
        <v>443</v>
      </c>
      <c r="E967" s="151" t="s">
        <v>440</v>
      </c>
      <c r="F967" s="74">
        <v>45615</v>
      </c>
      <c r="G967" s="83">
        <v>629.92999999999995</v>
      </c>
      <c r="H967" s="151" t="s">
        <v>108</v>
      </c>
      <c r="I967">
        <v>2024</v>
      </c>
      <c r="J967" s="151" t="s">
        <v>352</v>
      </c>
      <c r="K967" s="151" t="s">
        <v>338</v>
      </c>
      <c r="L967">
        <v>11</v>
      </c>
      <c r="M967" s="151" t="s">
        <v>167</v>
      </c>
      <c r="N967" s="83">
        <v>39877.269999999997</v>
      </c>
      <c r="O967" s="83">
        <v>154360.6</v>
      </c>
      <c r="P967">
        <v>0.25833800000000001</v>
      </c>
      <c r="Q967"/>
    </row>
    <row r="968" spans="1:17">
      <c r="A968" s="151" t="s">
        <v>77</v>
      </c>
      <c r="B968">
        <v>1689</v>
      </c>
      <c r="C968">
        <v>19</v>
      </c>
      <c r="D968" s="151" t="s">
        <v>98</v>
      </c>
      <c r="E968" s="151" t="s">
        <v>440</v>
      </c>
      <c r="F968" s="74">
        <v>45615</v>
      </c>
      <c r="G968" s="83">
        <v>223.39</v>
      </c>
      <c r="H968" s="151" t="s">
        <v>108</v>
      </c>
      <c r="I968">
        <v>2024</v>
      </c>
      <c r="J968" s="151" t="s">
        <v>352</v>
      </c>
      <c r="K968" s="151" t="s">
        <v>338</v>
      </c>
      <c r="L968">
        <v>11</v>
      </c>
      <c r="M968" s="151" t="s">
        <v>167</v>
      </c>
      <c r="N968" s="83">
        <v>39877.269999999997</v>
      </c>
      <c r="O968" s="83">
        <v>154360.6</v>
      </c>
      <c r="P968">
        <v>0.25833800000000001</v>
      </c>
      <c r="Q968"/>
    </row>
    <row r="969" spans="1:17">
      <c r="A969" s="151" t="s">
        <v>77</v>
      </c>
      <c r="B969">
        <v>1690</v>
      </c>
      <c r="C969">
        <v>1</v>
      </c>
      <c r="D969" s="151" t="s">
        <v>1284</v>
      </c>
      <c r="E969" s="151" t="s">
        <v>440</v>
      </c>
      <c r="F969" s="74">
        <v>45603</v>
      </c>
      <c r="G969" s="83">
        <v>158.79</v>
      </c>
      <c r="H969" s="151" t="s">
        <v>108</v>
      </c>
      <c r="I969">
        <v>2024</v>
      </c>
      <c r="J969" s="151" t="s">
        <v>352</v>
      </c>
      <c r="K969" s="151" t="s">
        <v>338</v>
      </c>
      <c r="L969">
        <v>11</v>
      </c>
      <c r="M969" s="151" t="s">
        <v>159</v>
      </c>
      <c r="N969" s="83">
        <v>39877.269999999997</v>
      </c>
      <c r="O969" s="83">
        <v>154360.6</v>
      </c>
      <c r="P969">
        <v>0.25833800000000001</v>
      </c>
      <c r="Q969"/>
    </row>
    <row r="970" spans="1:17">
      <c r="A970" s="151" t="s">
        <v>77</v>
      </c>
      <c r="B970">
        <v>1691</v>
      </c>
      <c r="C970">
        <v>17</v>
      </c>
      <c r="D970" s="151" t="s">
        <v>82</v>
      </c>
      <c r="E970" s="151" t="s">
        <v>440</v>
      </c>
      <c r="F970" s="74">
        <v>45615</v>
      </c>
      <c r="G970" s="83">
        <v>465.8</v>
      </c>
      <c r="H970" s="151" t="s">
        <v>108</v>
      </c>
      <c r="I970">
        <v>2024</v>
      </c>
      <c r="J970" s="151" t="s">
        <v>352</v>
      </c>
      <c r="K970" s="151" t="s">
        <v>338</v>
      </c>
      <c r="L970">
        <v>11</v>
      </c>
      <c r="M970" s="151" t="s">
        <v>167</v>
      </c>
      <c r="N970" s="83">
        <v>39877.269999999997</v>
      </c>
      <c r="O970" s="83">
        <v>154360.6</v>
      </c>
      <c r="P970">
        <v>0.25833800000000001</v>
      </c>
      <c r="Q970"/>
    </row>
    <row r="971" spans="1:17">
      <c r="A971" s="151" t="s">
        <v>77</v>
      </c>
      <c r="B971">
        <v>1692</v>
      </c>
      <c r="C971">
        <v>7</v>
      </c>
      <c r="D971" s="151" t="s">
        <v>94</v>
      </c>
      <c r="E971" s="151" t="s">
        <v>440</v>
      </c>
      <c r="F971" s="74">
        <v>45615</v>
      </c>
      <c r="G971" s="83">
        <v>622.16</v>
      </c>
      <c r="H971" s="151" t="s">
        <v>108</v>
      </c>
      <c r="I971">
        <v>2024</v>
      </c>
      <c r="J971" s="151" t="s">
        <v>352</v>
      </c>
      <c r="K971" s="151" t="s">
        <v>338</v>
      </c>
      <c r="L971">
        <v>11</v>
      </c>
      <c r="M971" s="151" t="s">
        <v>167</v>
      </c>
      <c r="N971" s="83">
        <v>39877.269999999997</v>
      </c>
      <c r="O971" s="83">
        <v>154360.6</v>
      </c>
      <c r="P971">
        <v>0.25833800000000001</v>
      </c>
      <c r="Q971"/>
    </row>
    <row r="972" spans="1:17">
      <c r="A972" s="151" t="s">
        <v>77</v>
      </c>
      <c r="B972">
        <v>1693</v>
      </c>
      <c r="C972">
        <v>31</v>
      </c>
      <c r="D972" s="151" t="s">
        <v>443</v>
      </c>
      <c r="E972" s="151" t="s">
        <v>440</v>
      </c>
      <c r="F972" s="74">
        <v>45616</v>
      </c>
      <c r="G972" s="83">
        <v>750.05</v>
      </c>
      <c r="H972" s="151" t="s">
        <v>108</v>
      </c>
      <c r="I972">
        <v>2024</v>
      </c>
      <c r="J972" s="151" t="s">
        <v>352</v>
      </c>
      <c r="K972" s="151" t="s">
        <v>338</v>
      </c>
      <c r="L972">
        <v>11</v>
      </c>
      <c r="M972" s="151" t="s">
        <v>168</v>
      </c>
      <c r="N972" s="83">
        <v>39877.269999999997</v>
      </c>
      <c r="O972" s="83">
        <v>154360.6</v>
      </c>
      <c r="P972">
        <v>0.25833800000000001</v>
      </c>
      <c r="Q972"/>
    </row>
    <row r="973" spans="1:17">
      <c r="A973" s="151" t="s">
        <v>77</v>
      </c>
      <c r="B973">
        <v>1694</v>
      </c>
      <c r="C973">
        <v>19</v>
      </c>
      <c r="D973" s="151" t="s">
        <v>98</v>
      </c>
      <c r="E973" s="151" t="s">
        <v>440</v>
      </c>
      <c r="F973" s="74">
        <v>45616</v>
      </c>
      <c r="G973" s="83">
        <v>686.18</v>
      </c>
      <c r="H973" s="151" t="s">
        <v>108</v>
      </c>
      <c r="I973">
        <v>2024</v>
      </c>
      <c r="J973" s="151" t="s">
        <v>352</v>
      </c>
      <c r="K973" s="151" t="s">
        <v>338</v>
      </c>
      <c r="L973">
        <v>11</v>
      </c>
      <c r="M973" s="151" t="s">
        <v>168</v>
      </c>
      <c r="N973" s="83">
        <v>39877.269999999997</v>
      </c>
      <c r="O973" s="83">
        <v>154360.6</v>
      </c>
      <c r="P973">
        <v>0.25833800000000001</v>
      </c>
      <c r="Q973"/>
    </row>
    <row r="974" spans="1:17">
      <c r="A974" s="151" t="s">
        <v>77</v>
      </c>
      <c r="B974">
        <v>1695</v>
      </c>
      <c r="C974">
        <v>22</v>
      </c>
      <c r="D974" s="151" t="s">
        <v>99</v>
      </c>
      <c r="E974" s="151" t="s">
        <v>440</v>
      </c>
      <c r="F974" s="74">
        <v>45616</v>
      </c>
      <c r="G974" s="83">
        <v>347.46</v>
      </c>
      <c r="H974" s="151" t="s">
        <v>108</v>
      </c>
      <c r="I974">
        <v>2024</v>
      </c>
      <c r="J974" s="151" t="s">
        <v>352</v>
      </c>
      <c r="K974" s="151" t="s">
        <v>338</v>
      </c>
      <c r="L974">
        <v>11</v>
      </c>
      <c r="M974" s="151" t="s">
        <v>168</v>
      </c>
      <c r="N974" s="83">
        <v>39877.269999999997</v>
      </c>
      <c r="O974" s="83">
        <v>154360.6</v>
      </c>
      <c r="P974">
        <v>0.25833800000000001</v>
      </c>
      <c r="Q974"/>
    </row>
    <row r="975" spans="1:17">
      <c r="A975" s="151" t="s">
        <v>77</v>
      </c>
      <c r="B975">
        <v>1696</v>
      </c>
      <c r="C975">
        <v>7</v>
      </c>
      <c r="D975" s="151" t="s">
        <v>94</v>
      </c>
      <c r="E975" s="151" t="s">
        <v>440</v>
      </c>
      <c r="F975" s="74">
        <v>45616</v>
      </c>
      <c r="G975" s="83">
        <v>181.26</v>
      </c>
      <c r="H975" s="151" t="s">
        <v>108</v>
      </c>
      <c r="I975">
        <v>2024</v>
      </c>
      <c r="J975" s="151" t="s">
        <v>352</v>
      </c>
      <c r="K975" s="151" t="s">
        <v>338</v>
      </c>
      <c r="L975">
        <v>11</v>
      </c>
      <c r="M975" s="151" t="s">
        <v>168</v>
      </c>
      <c r="N975" s="83">
        <v>39877.269999999997</v>
      </c>
      <c r="O975" s="83">
        <v>154360.6</v>
      </c>
      <c r="P975">
        <v>0.25833800000000001</v>
      </c>
      <c r="Q975"/>
    </row>
    <row r="976" spans="1:17">
      <c r="A976" s="151" t="s">
        <v>77</v>
      </c>
      <c r="B976">
        <v>1697</v>
      </c>
      <c r="C976">
        <v>215</v>
      </c>
      <c r="D976" s="151" t="s">
        <v>445</v>
      </c>
      <c r="E976" s="151" t="s">
        <v>440</v>
      </c>
      <c r="F976" s="74">
        <v>45616</v>
      </c>
      <c r="G976" s="83">
        <v>579.16</v>
      </c>
      <c r="H976" s="151" t="s">
        <v>108</v>
      </c>
      <c r="I976">
        <v>2024</v>
      </c>
      <c r="J976" s="151" t="s">
        <v>352</v>
      </c>
      <c r="K976" s="151" t="s">
        <v>338</v>
      </c>
      <c r="L976">
        <v>11</v>
      </c>
      <c r="M976" s="151" t="s">
        <v>168</v>
      </c>
      <c r="N976" s="83">
        <v>39877.269999999997</v>
      </c>
      <c r="O976" s="83">
        <v>154360.6</v>
      </c>
      <c r="P976">
        <v>0.25833800000000001</v>
      </c>
      <c r="Q976"/>
    </row>
    <row r="977" spans="1:17">
      <c r="A977" s="151" t="s">
        <v>77</v>
      </c>
      <c r="B977">
        <v>1698</v>
      </c>
      <c r="C977">
        <v>15</v>
      </c>
      <c r="D977" s="151" t="s">
        <v>97</v>
      </c>
      <c r="E977" s="151" t="s">
        <v>440</v>
      </c>
      <c r="F977" s="74">
        <v>45616</v>
      </c>
      <c r="G977" s="83">
        <v>726.04</v>
      </c>
      <c r="H977" s="151" t="s">
        <v>108</v>
      </c>
      <c r="I977">
        <v>2024</v>
      </c>
      <c r="J977" s="151" t="s">
        <v>352</v>
      </c>
      <c r="K977" s="151" t="s">
        <v>338</v>
      </c>
      <c r="L977">
        <v>11</v>
      </c>
      <c r="M977" s="151" t="s">
        <v>168</v>
      </c>
      <c r="N977" s="83">
        <v>39877.269999999997</v>
      </c>
      <c r="O977" s="83">
        <v>154360.6</v>
      </c>
      <c r="P977">
        <v>0.25833800000000001</v>
      </c>
      <c r="Q977"/>
    </row>
    <row r="978" spans="1:17">
      <c r="A978" s="151" t="s">
        <v>77</v>
      </c>
      <c r="B978">
        <v>1699</v>
      </c>
      <c r="C978">
        <v>15</v>
      </c>
      <c r="D978" s="151" t="s">
        <v>97</v>
      </c>
      <c r="E978" s="151" t="s">
        <v>440</v>
      </c>
      <c r="F978" s="74">
        <v>45617</v>
      </c>
      <c r="G978" s="83">
        <v>452.64</v>
      </c>
      <c r="H978" s="151" t="s">
        <v>108</v>
      </c>
      <c r="I978">
        <v>2024</v>
      </c>
      <c r="J978" s="151" t="s">
        <v>352</v>
      </c>
      <c r="K978" s="151" t="s">
        <v>338</v>
      </c>
      <c r="L978">
        <v>11</v>
      </c>
      <c r="M978" s="151" t="s">
        <v>169</v>
      </c>
      <c r="N978" s="83">
        <v>39877.269999999997</v>
      </c>
      <c r="O978" s="83">
        <v>154360.6</v>
      </c>
      <c r="P978">
        <v>0.25833800000000001</v>
      </c>
      <c r="Q978"/>
    </row>
    <row r="979" spans="1:17">
      <c r="A979" s="151" t="s">
        <v>77</v>
      </c>
      <c r="B979">
        <v>1700</v>
      </c>
      <c r="C979">
        <v>2</v>
      </c>
      <c r="D979" s="151" t="s">
        <v>621</v>
      </c>
      <c r="E979" s="151" t="s">
        <v>440</v>
      </c>
      <c r="F979" s="74">
        <v>45617</v>
      </c>
      <c r="G979" s="83">
        <v>93.51</v>
      </c>
      <c r="H979" s="151" t="s">
        <v>108</v>
      </c>
      <c r="I979">
        <v>2024</v>
      </c>
      <c r="J979" s="151" t="s">
        <v>352</v>
      </c>
      <c r="K979" s="151" t="s">
        <v>338</v>
      </c>
      <c r="L979">
        <v>11</v>
      </c>
      <c r="M979" s="151" t="s">
        <v>169</v>
      </c>
      <c r="N979" s="83">
        <v>39877.269999999997</v>
      </c>
      <c r="O979" s="83">
        <v>154360.6</v>
      </c>
      <c r="P979">
        <v>0.25833800000000001</v>
      </c>
      <c r="Q979"/>
    </row>
    <row r="980" spans="1:17">
      <c r="A980" s="151" t="s">
        <v>77</v>
      </c>
      <c r="B980">
        <v>1701</v>
      </c>
      <c r="C980">
        <v>31</v>
      </c>
      <c r="D980" s="151" t="s">
        <v>443</v>
      </c>
      <c r="E980" s="151" t="s">
        <v>440</v>
      </c>
      <c r="F980" s="74">
        <v>45617</v>
      </c>
      <c r="G980" s="83">
        <v>248.85</v>
      </c>
      <c r="H980" s="151" t="s">
        <v>108</v>
      </c>
      <c r="I980">
        <v>2024</v>
      </c>
      <c r="J980" s="151" t="s">
        <v>352</v>
      </c>
      <c r="K980" s="151" t="s">
        <v>338</v>
      </c>
      <c r="L980">
        <v>11</v>
      </c>
      <c r="M980" s="151" t="s">
        <v>169</v>
      </c>
      <c r="N980" s="83">
        <v>39877.269999999997</v>
      </c>
      <c r="O980" s="83">
        <v>154360.6</v>
      </c>
      <c r="P980">
        <v>0.25833800000000001</v>
      </c>
      <c r="Q980"/>
    </row>
    <row r="981" spans="1:17">
      <c r="A981" s="151" t="s">
        <v>77</v>
      </c>
      <c r="B981">
        <v>1702</v>
      </c>
      <c r="C981">
        <v>3</v>
      </c>
      <c r="D981" s="151" t="s">
        <v>93</v>
      </c>
      <c r="E981" s="151" t="s">
        <v>440</v>
      </c>
      <c r="F981" s="74">
        <v>45617</v>
      </c>
      <c r="G981" s="83">
        <v>229.06</v>
      </c>
      <c r="H981" s="151" t="s">
        <v>108</v>
      </c>
      <c r="I981">
        <v>2024</v>
      </c>
      <c r="J981" s="151" t="s">
        <v>352</v>
      </c>
      <c r="K981" s="151" t="s">
        <v>338</v>
      </c>
      <c r="L981">
        <v>11</v>
      </c>
      <c r="M981" s="151" t="s">
        <v>169</v>
      </c>
      <c r="N981" s="83">
        <v>39877.269999999997</v>
      </c>
      <c r="O981" s="83">
        <v>154360.6</v>
      </c>
      <c r="P981">
        <v>0.25833800000000001</v>
      </c>
      <c r="Q981"/>
    </row>
    <row r="982" spans="1:17">
      <c r="A982" s="151" t="s">
        <v>77</v>
      </c>
      <c r="B982">
        <v>1703</v>
      </c>
      <c r="C982">
        <v>193</v>
      </c>
      <c r="D982" s="151" t="s">
        <v>446</v>
      </c>
      <c r="E982" s="151" t="s">
        <v>440</v>
      </c>
      <c r="F982" s="74">
        <v>45617</v>
      </c>
      <c r="G982" s="83">
        <v>306.18</v>
      </c>
      <c r="H982" s="151" t="s">
        <v>108</v>
      </c>
      <c r="I982">
        <v>2024</v>
      </c>
      <c r="J982" s="151" t="s">
        <v>352</v>
      </c>
      <c r="K982" s="151" t="s">
        <v>338</v>
      </c>
      <c r="L982">
        <v>11</v>
      </c>
      <c r="M982" s="151" t="s">
        <v>169</v>
      </c>
      <c r="N982" s="83">
        <v>39877.269999999997</v>
      </c>
      <c r="O982" s="83">
        <v>154360.6</v>
      </c>
      <c r="P982">
        <v>0.25833800000000001</v>
      </c>
      <c r="Q982"/>
    </row>
    <row r="983" spans="1:17">
      <c r="A983" s="151" t="s">
        <v>77</v>
      </c>
      <c r="B983">
        <v>1704</v>
      </c>
      <c r="C983">
        <v>216</v>
      </c>
      <c r="D983" s="151" t="s">
        <v>1285</v>
      </c>
      <c r="E983" s="151" t="s">
        <v>440</v>
      </c>
      <c r="F983" s="74">
        <v>45617</v>
      </c>
      <c r="G983" s="83">
        <v>148.75</v>
      </c>
      <c r="H983" s="151" t="s">
        <v>108</v>
      </c>
      <c r="I983">
        <v>2024</v>
      </c>
      <c r="J983" s="151" t="s">
        <v>352</v>
      </c>
      <c r="K983" s="151" t="s">
        <v>338</v>
      </c>
      <c r="L983">
        <v>11</v>
      </c>
      <c r="M983" s="151" t="s">
        <v>169</v>
      </c>
      <c r="N983" s="83">
        <v>39877.269999999997</v>
      </c>
      <c r="O983" s="83">
        <v>154360.6</v>
      </c>
      <c r="P983">
        <v>0.25833800000000001</v>
      </c>
      <c r="Q983"/>
    </row>
    <row r="984" spans="1:17">
      <c r="A984" s="151" t="s">
        <v>77</v>
      </c>
      <c r="B984">
        <v>1705</v>
      </c>
      <c r="C984">
        <v>215</v>
      </c>
      <c r="D984" s="151" t="s">
        <v>445</v>
      </c>
      <c r="E984" s="151" t="s">
        <v>440</v>
      </c>
      <c r="F984" s="74">
        <v>45618</v>
      </c>
      <c r="G984" s="83">
        <v>989.01</v>
      </c>
      <c r="H984" s="151" t="s">
        <v>108</v>
      </c>
      <c r="I984">
        <v>2024</v>
      </c>
      <c r="J984" s="151" t="s">
        <v>352</v>
      </c>
      <c r="K984" s="151" t="s">
        <v>338</v>
      </c>
      <c r="L984">
        <v>11</v>
      </c>
      <c r="M984" s="151" t="s">
        <v>170</v>
      </c>
      <c r="N984" s="83">
        <v>39877.269999999997</v>
      </c>
      <c r="O984" s="83">
        <v>154360.6</v>
      </c>
      <c r="P984">
        <v>0.25833800000000001</v>
      </c>
      <c r="Q984"/>
    </row>
    <row r="985" spans="1:17">
      <c r="A985" s="151" t="s">
        <v>77</v>
      </c>
      <c r="B985">
        <v>1706</v>
      </c>
      <c r="C985">
        <v>28</v>
      </c>
      <c r="D985" s="151" t="s">
        <v>109</v>
      </c>
      <c r="E985" s="151" t="s">
        <v>440</v>
      </c>
      <c r="F985" s="74">
        <v>45618</v>
      </c>
      <c r="G985" s="83">
        <v>1021.34</v>
      </c>
      <c r="H985" s="151" t="s">
        <v>108</v>
      </c>
      <c r="I985">
        <v>2024</v>
      </c>
      <c r="J985" s="151" t="s">
        <v>352</v>
      </c>
      <c r="K985" s="151" t="s">
        <v>338</v>
      </c>
      <c r="L985">
        <v>11</v>
      </c>
      <c r="M985" s="151" t="s">
        <v>170</v>
      </c>
      <c r="N985" s="83">
        <v>39877.269999999997</v>
      </c>
      <c r="O985" s="83">
        <v>154360.6</v>
      </c>
      <c r="P985">
        <v>0.25833800000000001</v>
      </c>
      <c r="Q985"/>
    </row>
    <row r="986" spans="1:17">
      <c r="A986" s="151" t="s">
        <v>77</v>
      </c>
      <c r="B986">
        <v>1707</v>
      </c>
      <c r="C986">
        <v>19</v>
      </c>
      <c r="D986" s="151" t="s">
        <v>98</v>
      </c>
      <c r="E986" s="151" t="s">
        <v>440</v>
      </c>
      <c r="F986" s="74">
        <v>45619</v>
      </c>
      <c r="G986" s="83">
        <v>509.97</v>
      </c>
      <c r="H986" s="151" t="s">
        <v>108</v>
      </c>
      <c r="I986">
        <v>2024</v>
      </c>
      <c r="J986" s="151" t="s">
        <v>352</v>
      </c>
      <c r="K986" s="151" t="s">
        <v>338</v>
      </c>
      <c r="L986">
        <v>11</v>
      </c>
      <c r="M986" s="151" t="s">
        <v>177</v>
      </c>
      <c r="N986" s="83">
        <v>39877.269999999997</v>
      </c>
      <c r="O986" s="83">
        <v>154360.6</v>
      </c>
      <c r="P986">
        <v>0.25833800000000001</v>
      </c>
      <c r="Q986"/>
    </row>
    <row r="987" spans="1:17">
      <c r="A987" s="151" t="s">
        <v>77</v>
      </c>
      <c r="B987">
        <v>1708</v>
      </c>
      <c r="C987">
        <v>19</v>
      </c>
      <c r="D987" s="151" t="s">
        <v>98</v>
      </c>
      <c r="E987" s="151" t="s">
        <v>440</v>
      </c>
      <c r="F987" s="74">
        <v>45619</v>
      </c>
      <c r="G987" s="83">
        <v>33.729999999999997</v>
      </c>
      <c r="H987" s="151" t="s">
        <v>108</v>
      </c>
      <c r="I987">
        <v>2024</v>
      </c>
      <c r="J987" s="151" t="s">
        <v>352</v>
      </c>
      <c r="K987" s="151" t="s">
        <v>338</v>
      </c>
      <c r="L987">
        <v>11</v>
      </c>
      <c r="M987" s="151" t="s">
        <v>177</v>
      </c>
      <c r="N987" s="83">
        <v>39877.269999999997</v>
      </c>
      <c r="O987" s="83">
        <v>154360.6</v>
      </c>
      <c r="P987">
        <v>0.25833800000000001</v>
      </c>
      <c r="Q987"/>
    </row>
    <row r="988" spans="1:17">
      <c r="A988" s="151" t="s">
        <v>77</v>
      </c>
      <c r="B988">
        <v>1710</v>
      </c>
      <c r="C988">
        <v>31</v>
      </c>
      <c r="D988" s="151" t="s">
        <v>443</v>
      </c>
      <c r="E988" s="151" t="s">
        <v>440</v>
      </c>
      <c r="F988" s="74">
        <v>45621</v>
      </c>
      <c r="G988" s="83">
        <v>204.69</v>
      </c>
      <c r="H988" s="151" t="s">
        <v>108</v>
      </c>
      <c r="I988">
        <v>2024</v>
      </c>
      <c r="J988" s="151" t="s">
        <v>352</v>
      </c>
      <c r="K988" s="151" t="s">
        <v>338</v>
      </c>
      <c r="L988">
        <v>11</v>
      </c>
      <c r="M988" s="151" t="s">
        <v>171</v>
      </c>
      <c r="N988" s="83">
        <v>39877.269999999997</v>
      </c>
      <c r="O988" s="83">
        <v>154360.6</v>
      </c>
      <c r="P988">
        <v>0.25833800000000001</v>
      </c>
      <c r="Q988"/>
    </row>
    <row r="989" spans="1:17">
      <c r="A989" s="151" t="s">
        <v>77</v>
      </c>
      <c r="B989">
        <v>1711</v>
      </c>
      <c r="C989">
        <v>31</v>
      </c>
      <c r="D989" s="151" t="s">
        <v>443</v>
      </c>
      <c r="E989" s="151" t="s">
        <v>440</v>
      </c>
      <c r="F989" s="74">
        <v>45620</v>
      </c>
      <c r="G989" s="83">
        <v>985.41</v>
      </c>
      <c r="H989" s="151" t="s">
        <v>108</v>
      </c>
      <c r="I989">
        <v>2024</v>
      </c>
      <c r="J989" s="151" t="s">
        <v>352</v>
      </c>
      <c r="K989" s="151" t="s">
        <v>338</v>
      </c>
      <c r="L989">
        <v>11</v>
      </c>
      <c r="M989" s="151" t="s">
        <v>283</v>
      </c>
      <c r="N989" s="83">
        <v>39877.269999999997</v>
      </c>
      <c r="O989" s="83">
        <v>154360.6</v>
      </c>
      <c r="P989">
        <v>0.25833800000000001</v>
      </c>
      <c r="Q989"/>
    </row>
    <row r="990" spans="1:17">
      <c r="A990" s="151" t="s">
        <v>77</v>
      </c>
      <c r="B990">
        <v>1712</v>
      </c>
      <c r="C990">
        <v>19</v>
      </c>
      <c r="D990" s="151" t="s">
        <v>98</v>
      </c>
      <c r="E990" s="151" t="s">
        <v>440</v>
      </c>
      <c r="F990" s="74">
        <v>45621</v>
      </c>
      <c r="G990" s="83">
        <v>377.71</v>
      </c>
      <c r="H990" s="151" t="s">
        <v>108</v>
      </c>
      <c r="I990">
        <v>2024</v>
      </c>
      <c r="J990" s="151" t="s">
        <v>352</v>
      </c>
      <c r="K990" s="151" t="s">
        <v>338</v>
      </c>
      <c r="L990">
        <v>11</v>
      </c>
      <c r="M990" s="151" t="s">
        <v>171</v>
      </c>
      <c r="N990" s="83">
        <v>39877.269999999997</v>
      </c>
      <c r="O990" s="83">
        <v>154360.6</v>
      </c>
      <c r="P990">
        <v>0.25833800000000001</v>
      </c>
      <c r="Q990"/>
    </row>
    <row r="991" spans="1:17">
      <c r="A991" s="151" t="s">
        <v>77</v>
      </c>
      <c r="B991">
        <v>1715</v>
      </c>
      <c r="C991">
        <v>22</v>
      </c>
      <c r="D991" s="151" t="s">
        <v>99</v>
      </c>
      <c r="E991" s="151" t="s">
        <v>440</v>
      </c>
      <c r="F991" s="74">
        <v>45622</v>
      </c>
      <c r="G991" s="83">
        <v>180.77</v>
      </c>
      <c r="H991" s="151" t="s">
        <v>108</v>
      </c>
      <c r="I991">
        <v>2024</v>
      </c>
      <c r="J991" s="151" t="s">
        <v>352</v>
      </c>
      <c r="K991" s="151" t="s">
        <v>338</v>
      </c>
      <c r="L991">
        <v>11</v>
      </c>
      <c r="M991" s="151" t="s">
        <v>172</v>
      </c>
      <c r="N991" s="83">
        <v>39877.269999999997</v>
      </c>
      <c r="O991" s="83">
        <v>154360.6</v>
      </c>
      <c r="P991">
        <v>0.25833800000000001</v>
      </c>
      <c r="Q991"/>
    </row>
    <row r="992" spans="1:17">
      <c r="A992" s="151" t="s">
        <v>77</v>
      </c>
      <c r="B992">
        <v>1716</v>
      </c>
      <c r="C992">
        <v>17</v>
      </c>
      <c r="D992" s="151" t="s">
        <v>82</v>
      </c>
      <c r="E992" s="151" t="s">
        <v>440</v>
      </c>
      <c r="F992" s="74">
        <v>45622</v>
      </c>
      <c r="G992" s="83">
        <v>235.97</v>
      </c>
      <c r="H992" s="151" t="s">
        <v>108</v>
      </c>
      <c r="I992">
        <v>2024</v>
      </c>
      <c r="J992" s="151" t="s">
        <v>352</v>
      </c>
      <c r="K992" s="151" t="s">
        <v>338</v>
      </c>
      <c r="L992">
        <v>11</v>
      </c>
      <c r="M992" s="151" t="s">
        <v>172</v>
      </c>
      <c r="N992" s="83">
        <v>39877.269999999997</v>
      </c>
      <c r="O992" s="83">
        <v>154360.6</v>
      </c>
      <c r="P992">
        <v>0.25833800000000001</v>
      </c>
      <c r="Q992"/>
    </row>
    <row r="993" spans="1:17">
      <c r="A993" s="151" t="s">
        <v>77</v>
      </c>
      <c r="B993">
        <v>1717</v>
      </c>
      <c r="C993">
        <v>7</v>
      </c>
      <c r="D993" s="151" t="s">
        <v>94</v>
      </c>
      <c r="E993" s="151" t="s">
        <v>440</v>
      </c>
      <c r="F993" s="74">
        <v>45622</v>
      </c>
      <c r="G993" s="83">
        <v>138</v>
      </c>
      <c r="H993" s="151" t="s">
        <v>108</v>
      </c>
      <c r="I993">
        <v>2024</v>
      </c>
      <c r="J993" s="151" t="s">
        <v>352</v>
      </c>
      <c r="K993" s="151" t="s">
        <v>338</v>
      </c>
      <c r="L993">
        <v>11</v>
      </c>
      <c r="M993" s="151" t="s">
        <v>172</v>
      </c>
      <c r="N993" s="83">
        <v>39877.269999999997</v>
      </c>
      <c r="O993" s="83">
        <v>154360.6</v>
      </c>
      <c r="P993">
        <v>0.25833800000000001</v>
      </c>
      <c r="Q993"/>
    </row>
    <row r="994" spans="1:17">
      <c r="A994" s="151" t="s">
        <v>77</v>
      </c>
      <c r="B994">
        <v>1718</v>
      </c>
      <c r="C994">
        <v>31</v>
      </c>
      <c r="D994" s="151" t="s">
        <v>443</v>
      </c>
      <c r="E994" s="151" t="s">
        <v>440</v>
      </c>
      <c r="F994" s="74">
        <v>45623</v>
      </c>
      <c r="G994" s="83">
        <v>207.82</v>
      </c>
      <c r="H994" s="151" t="s">
        <v>108</v>
      </c>
      <c r="I994">
        <v>2024</v>
      </c>
      <c r="J994" s="151" t="s">
        <v>352</v>
      </c>
      <c r="K994" s="151" t="s">
        <v>338</v>
      </c>
      <c r="L994">
        <v>11</v>
      </c>
      <c r="M994" s="151" t="s">
        <v>173</v>
      </c>
      <c r="N994" s="83">
        <v>39877.269999999997</v>
      </c>
      <c r="O994" s="83">
        <v>154360.6</v>
      </c>
      <c r="P994">
        <v>0.25833800000000001</v>
      </c>
      <c r="Q994"/>
    </row>
    <row r="995" spans="1:17">
      <c r="A995" s="151" t="s">
        <v>77</v>
      </c>
      <c r="B995">
        <v>1719</v>
      </c>
      <c r="C995">
        <v>15</v>
      </c>
      <c r="D995" s="151" t="s">
        <v>97</v>
      </c>
      <c r="E995" s="151" t="s">
        <v>440</v>
      </c>
      <c r="F995" s="74">
        <v>45623</v>
      </c>
      <c r="G995" s="83">
        <v>463.92</v>
      </c>
      <c r="H995" s="151" t="s">
        <v>108</v>
      </c>
      <c r="I995">
        <v>2024</v>
      </c>
      <c r="J995" s="151" t="s">
        <v>352</v>
      </c>
      <c r="K995" s="151" t="s">
        <v>338</v>
      </c>
      <c r="L995">
        <v>11</v>
      </c>
      <c r="M995" s="151" t="s">
        <v>173</v>
      </c>
      <c r="N995" s="83">
        <v>39877.269999999997</v>
      </c>
      <c r="O995" s="83">
        <v>154360.6</v>
      </c>
      <c r="P995">
        <v>0.25833800000000001</v>
      </c>
      <c r="Q995"/>
    </row>
    <row r="996" spans="1:17">
      <c r="A996" s="151" t="s">
        <v>77</v>
      </c>
      <c r="B996">
        <v>1720</v>
      </c>
      <c r="C996">
        <v>207</v>
      </c>
      <c r="D996" s="151" t="s">
        <v>95</v>
      </c>
      <c r="E996" s="151" t="s">
        <v>440</v>
      </c>
      <c r="F996" s="74">
        <v>45619</v>
      </c>
      <c r="G996" s="83">
        <v>404.39</v>
      </c>
      <c r="H996" s="151" t="s">
        <v>108</v>
      </c>
      <c r="I996">
        <v>2024</v>
      </c>
      <c r="J996" s="151" t="s">
        <v>352</v>
      </c>
      <c r="K996" s="151" t="s">
        <v>338</v>
      </c>
      <c r="L996">
        <v>11</v>
      </c>
      <c r="M996" s="151" t="s">
        <v>177</v>
      </c>
      <c r="N996" s="83">
        <v>39877.269999999997</v>
      </c>
      <c r="O996" s="83">
        <v>154360.6</v>
      </c>
      <c r="P996">
        <v>0.25833800000000001</v>
      </c>
      <c r="Q996"/>
    </row>
    <row r="997" spans="1:17">
      <c r="A997" s="151" t="s">
        <v>77</v>
      </c>
      <c r="B997">
        <v>1721</v>
      </c>
      <c r="C997">
        <v>214</v>
      </c>
      <c r="D997" s="151" t="s">
        <v>1272</v>
      </c>
      <c r="E997" s="151" t="s">
        <v>440</v>
      </c>
      <c r="F997" s="74">
        <v>45618</v>
      </c>
      <c r="G997" s="83">
        <v>161.28</v>
      </c>
      <c r="H997" s="151" t="s">
        <v>108</v>
      </c>
      <c r="I997">
        <v>2024</v>
      </c>
      <c r="J997" s="151" t="s">
        <v>352</v>
      </c>
      <c r="K997" s="151" t="s">
        <v>338</v>
      </c>
      <c r="L997">
        <v>11</v>
      </c>
      <c r="M997" s="151" t="s">
        <v>170</v>
      </c>
      <c r="N997" s="83">
        <v>39877.269999999997</v>
      </c>
      <c r="O997" s="83">
        <v>154360.6</v>
      </c>
      <c r="P997">
        <v>0.25833800000000001</v>
      </c>
      <c r="Q997"/>
    </row>
    <row r="998" spans="1:17">
      <c r="A998" s="151" t="s">
        <v>77</v>
      </c>
      <c r="B998">
        <v>1722</v>
      </c>
      <c r="C998">
        <v>215</v>
      </c>
      <c r="D998" s="151" t="s">
        <v>445</v>
      </c>
      <c r="E998" s="151" t="s">
        <v>440</v>
      </c>
      <c r="F998" s="74">
        <v>45625</v>
      </c>
      <c r="G998" s="83">
        <v>366.82</v>
      </c>
      <c r="H998" s="151" t="s">
        <v>108</v>
      </c>
      <c r="I998">
        <v>2024</v>
      </c>
      <c r="J998" s="151" t="s">
        <v>352</v>
      </c>
      <c r="K998" s="151" t="s">
        <v>338</v>
      </c>
      <c r="L998">
        <v>11</v>
      </c>
      <c r="M998" s="151" t="s">
        <v>175</v>
      </c>
      <c r="N998" s="83">
        <v>39877.269999999997</v>
      </c>
      <c r="O998" s="83">
        <v>154360.6</v>
      </c>
      <c r="P998">
        <v>0.25833800000000001</v>
      </c>
      <c r="Q998"/>
    </row>
    <row r="999" spans="1:17">
      <c r="A999" s="151" t="s">
        <v>77</v>
      </c>
      <c r="B999">
        <v>1723</v>
      </c>
      <c r="C999">
        <v>15</v>
      </c>
      <c r="D999" s="151" t="s">
        <v>97</v>
      </c>
      <c r="E999" s="151" t="s">
        <v>440</v>
      </c>
      <c r="F999" s="74">
        <v>45625</v>
      </c>
      <c r="G999" s="83">
        <v>364.83</v>
      </c>
      <c r="H999" s="151" t="s">
        <v>108</v>
      </c>
      <c r="I999">
        <v>2024</v>
      </c>
      <c r="J999" s="151" t="s">
        <v>352</v>
      </c>
      <c r="K999" s="151" t="s">
        <v>338</v>
      </c>
      <c r="L999">
        <v>11</v>
      </c>
      <c r="M999" s="151" t="s">
        <v>175</v>
      </c>
      <c r="N999" s="83">
        <v>39877.269999999997</v>
      </c>
      <c r="O999" s="83">
        <v>154360.6</v>
      </c>
      <c r="P999">
        <v>0.25833800000000001</v>
      </c>
      <c r="Q999"/>
    </row>
    <row r="1000" spans="1:17">
      <c r="A1000" s="151" t="s">
        <v>77</v>
      </c>
      <c r="B1000">
        <v>1724</v>
      </c>
      <c r="C1000">
        <v>19</v>
      </c>
      <c r="D1000" s="151" t="s">
        <v>98</v>
      </c>
      <c r="E1000" s="151" t="s">
        <v>440</v>
      </c>
      <c r="F1000" s="74">
        <v>45625</v>
      </c>
      <c r="G1000" s="83">
        <v>343.14</v>
      </c>
      <c r="H1000" s="151" t="s">
        <v>108</v>
      </c>
      <c r="I1000">
        <v>2024</v>
      </c>
      <c r="J1000" s="151" t="s">
        <v>352</v>
      </c>
      <c r="K1000" s="151" t="s">
        <v>338</v>
      </c>
      <c r="L1000">
        <v>11</v>
      </c>
      <c r="M1000" s="151" t="s">
        <v>175</v>
      </c>
      <c r="N1000" s="83">
        <v>39877.269999999997</v>
      </c>
      <c r="O1000" s="83">
        <v>154360.6</v>
      </c>
      <c r="P1000">
        <v>0.25833800000000001</v>
      </c>
      <c r="Q1000"/>
    </row>
    <row r="1001" spans="1:17">
      <c r="A1001" s="151" t="s">
        <v>77</v>
      </c>
      <c r="B1001">
        <v>1727</v>
      </c>
      <c r="C1001">
        <v>182</v>
      </c>
      <c r="D1001" s="151" t="s">
        <v>605</v>
      </c>
      <c r="E1001" s="151" t="s">
        <v>440</v>
      </c>
      <c r="F1001" s="74">
        <v>45628</v>
      </c>
      <c r="G1001" s="83">
        <v>729.14</v>
      </c>
      <c r="H1001" s="151" t="s">
        <v>108</v>
      </c>
      <c r="I1001">
        <v>2024</v>
      </c>
      <c r="J1001" s="151" t="s">
        <v>353</v>
      </c>
      <c r="K1001" s="151" t="s">
        <v>339</v>
      </c>
      <c r="L1001">
        <v>12</v>
      </c>
      <c r="M1001" s="151" t="s">
        <v>284</v>
      </c>
      <c r="N1001" s="83">
        <v>38326.870000000003</v>
      </c>
      <c r="O1001" s="83">
        <v>150088.16</v>
      </c>
      <c r="P1001"/>
      <c r="Q1001"/>
    </row>
    <row r="1002" spans="1:17">
      <c r="A1002" s="151" t="s">
        <v>77</v>
      </c>
      <c r="B1002">
        <v>1729</v>
      </c>
      <c r="C1002">
        <v>31</v>
      </c>
      <c r="D1002" s="151" t="s">
        <v>443</v>
      </c>
      <c r="E1002" s="151" t="s">
        <v>440</v>
      </c>
      <c r="F1002" s="74">
        <v>45627</v>
      </c>
      <c r="G1002" s="83">
        <v>1545.99</v>
      </c>
      <c r="H1002" s="151" t="s">
        <v>108</v>
      </c>
      <c r="I1002">
        <v>2024</v>
      </c>
      <c r="J1002" s="151" t="s">
        <v>353</v>
      </c>
      <c r="K1002" s="151" t="s">
        <v>339</v>
      </c>
      <c r="L1002">
        <v>12</v>
      </c>
      <c r="M1002" s="151" t="s">
        <v>233</v>
      </c>
      <c r="N1002" s="83">
        <v>38326.870000000003</v>
      </c>
      <c r="O1002" s="83">
        <v>150088.16</v>
      </c>
      <c r="P1002"/>
      <c r="Q1002"/>
    </row>
    <row r="1003" spans="1:17">
      <c r="A1003" s="151" t="s">
        <v>77</v>
      </c>
      <c r="B1003">
        <v>1730</v>
      </c>
      <c r="C1003">
        <v>22</v>
      </c>
      <c r="D1003" s="151" t="s">
        <v>99</v>
      </c>
      <c r="E1003" s="151" t="s">
        <v>440</v>
      </c>
      <c r="F1003" s="74">
        <v>45628</v>
      </c>
      <c r="G1003" s="83">
        <v>591.66</v>
      </c>
      <c r="H1003" s="151" t="s">
        <v>108</v>
      </c>
      <c r="I1003">
        <v>2024</v>
      </c>
      <c r="J1003" s="151" t="s">
        <v>353</v>
      </c>
      <c r="K1003" s="151" t="s">
        <v>339</v>
      </c>
      <c r="L1003">
        <v>12</v>
      </c>
      <c r="M1003" s="151" t="s">
        <v>284</v>
      </c>
      <c r="N1003" s="83">
        <v>38326.870000000003</v>
      </c>
      <c r="O1003" s="83">
        <v>150088.16</v>
      </c>
      <c r="P1003"/>
      <c r="Q1003"/>
    </row>
    <row r="1004" spans="1:17">
      <c r="A1004" s="151" t="s">
        <v>77</v>
      </c>
      <c r="B1004">
        <v>1731</v>
      </c>
      <c r="C1004">
        <v>10</v>
      </c>
      <c r="D1004" s="151" t="s">
        <v>847</v>
      </c>
      <c r="E1004" s="151" t="s">
        <v>440</v>
      </c>
      <c r="F1004" s="74">
        <v>45628</v>
      </c>
      <c r="G1004" s="83">
        <v>1441.83</v>
      </c>
      <c r="H1004" s="151" t="s">
        <v>108</v>
      </c>
      <c r="I1004">
        <v>2024</v>
      </c>
      <c r="J1004" s="151" t="s">
        <v>353</v>
      </c>
      <c r="K1004" s="151" t="s">
        <v>339</v>
      </c>
      <c r="L1004">
        <v>12</v>
      </c>
      <c r="M1004" s="151" t="s">
        <v>284</v>
      </c>
      <c r="N1004" s="83">
        <v>38326.870000000003</v>
      </c>
      <c r="O1004" s="83">
        <v>150088.16</v>
      </c>
      <c r="P1004"/>
      <c r="Q1004"/>
    </row>
    <row r="1005" spans="1:17">
      <c r="A1005" s="151" t="s">
        <v>77</v>
      </c>
      <c r="B1005">
        <v>1732</v>
      </c>
      <c r="C1005">
        <v>19</v>
      </c>
      <c r="D1005" s="151" t="s">
        <v>98</v>
      </c>
      <c r="E1005" s="151" t="s">
        <v>440</v>
      </c>
      <c r="F1005" s="74">
        <v>45628</v>
      </c>
      <c r="G1005" s="83">
        <v>1208.75</v>
      </c>
      <c r="H1005" s="151" t="s">
        <v>108</v>
      </c>
      <c r="I1005">
        <v>2024</v>
      </c>
      <c r="J1005" s="151" t="s">
        <v>353</v>
      </c>
      <c r="K1005" s="151" t="s">
        <v>339</v>
      </c>
      <c r="L1005">
        <v>12</v>
      </c>
      <c r="M1005" s="151" t="s">
        <v>284</v>
      </c>
      <c r="N1005" s="83">
        <v>38326.870000000003</v>
      </c>
      <c r="O1005" s="83">
        <v>150088.16</v>
      </c>
      <c r="P1005"/>
      <c r="Q1005"/>
    </row>
    <row r="1006" spans="1:17">
      <c r="A1006" s="151" t="s">
        <v>77</v>
      </c>
      <c r="B1006">
        <v>1733</v>
      </c>
      <c r="C1006">
        <v>215</v>
      </c>
      <c r="D1006" s="151" t="s">
        <v>445</v>
      </c>
      <c r="E1006" s="151" t="s">
        <v>440</v>
      </c>
      <c r="F1006" s="74">
        <v>45628</v>
      </c>
      <c r="G1006" s="83">
        <v>380.77</v>
      </c>
      <c r="H1006" s="151" t="s">
        <v>108</v>
      </c>
      <c r="I1006">
        <v>2024</v>
      </c>
      <c r="J1006" s="151" t="s">
        <v>353</v>
      </c>
      <c r="K1006" s="151" t="s">
        <v>339</v>
      </c>
      <c r="L1006">
        <v>12</v>
      </c>
      <c r="M1006" s="151" t="s">
        <v>284</v>
      </c>
      <c r="N1006" s="83">
        <v>38326.870000000003</v>
      </c>
      <c r="O1006" s="83">
        <v>150088.16</v>
      </c>
      <c r="P1006"/>
      <c r="Q1006"/>
    </row>
    <row r="1007" spans="1:17">
      <c r="A1007" s="151" t="s">
        <v>77</v>
      </c>
      <c r="B1007">
        <v>1734</v>
      </c>
      <c r="C1007">
        <v>31</v>
      </c>
      <c r="D1007" s="151" t="s">
        <v>443</v>
      </c>
      <c r="E1007" s="151" t="s">
        <v>440</v>
      </c>
      <c r="F1007" s="74">
        <v>45628</v>
      </c>
      <c r="G1007" s="83">
        <v>337.8</v>
      </c>
      <c r="H1007" s="151" t="s">
        <v>108</v>
      </c>
      <c r="I1007">
        <v>2024</v>
      </c>
      <c r="J1007" s="151" t="s">
        <v>353</v>
      </c>
      <c r="K1007" s="151" t="s">
        <v>339</v>
      </c>
      <c r="L1007">
        <v>12</v>
      </c>
      <c r="M1007" s="151" t="s">
        <v>284</v>
      </c>
      <c r="N1007" s="83">
        <v>38326.870000000003</v>
      </c>
      <c r="O1007" s="83">
        <v>150088.16</v>
      </c>
      <c r="P1007"/>
      <c r="Q1007"/>
    </row>
    <row r="1008" spans="1:17">
      <c r="A1008" s="151" t="s">
        <v>77</v>
      </c>
      <c r="B1008">
        <v>1735</v>
      </c>
      <c r="C1008">
        <v>7</v>
      </c>
      <c r="D1008" s="151" t="s">
        <v>94</v>
      </c>
      <c r="E1008" s="151" t="s">
        <v>440</v>
      </c>
      <c r="F1008" s="74">
        <v>45628</v>
      </c>
      <c r="G1008" s="83">
        <v>279.89999999999998</v>
      </c>
      <c r="H1008" s="151" t="s">
        <v>108</v>
      </c>
      <c r="I1008">
        <v>2024</v>
      </c>
      <c r="J1008" s="151" t="s">
        <v>353</v>
      </c>
      <c r="K1008" s="151" t="s">
        <v>339</v>
      </c>
      <c r="L1008">
        <v>12</v>
      </c>
      <c r="M1008" s="151" t="s">
        <v>284</v>
      </c>
      <c r="N1008" s="83">
        <v>38326.870000000003</v>
      </c>
      <c r="O1008" s="83">
        <v>150088.16</v>
      </c>
      <c r="P1008"/>
      <c r="Q1008"/>
    </row>
    <row r="1009" spans="1:17">
      <c r="A1009" s="151" t="s">
        <v>77</v>
      </c>
      <c r="B1009">
        <v>1736</v>
      </c>
      <c r="C1009">
        <v>15</v>
      </c>
      <c r="D1009" s="151" t="s">
        <v>97</v>
      </c>
      <c r="E1009" s="151" t="s">
        <v>440</v>
      </c>
      <c r="F1009" s="74">
        <v>45628</v>
      </c>
      <c r="G1009" s="83">
        <v>875.22</v>
      </c>
      <c r="H1009" s="151" t="s">
        <v>108</v>
      </c>
      <c r="I1009">
        <v>2024</v>
      </c>
      <c r="J1009" s="151" t="s">
        <v>353</v>
      </c>
      <c r="K1009" s="151" t="s">
        <v>339</v>
      </c>
      <c r="L1009">
        <v>12</v>
      </c>
      <c r="M1009" s="151" t="s">
        <v>284</v>
      </c>
      <c r="N1009" s="83">
        <v>38326.870000000003</v>
      </c>
      <c r="O1009" s="83">
        <v>150088.16</v>
      </c>
      <c r="P1009"/>
      <c r="Q1009"/>
    </row>
    <row r="1010" spans="1:17">
      <c r="A1010" s="151" t="s">
        <v>77</v>
      </c>
      <c r="B1010">
        <v>1737</v>
      </c>
      <c r="C1010">
        <v>31</v>
      </c>
      <c r="D1010" s="151" t="s">
        <v>443</v>
      </c>
      <c r="E1010" s="151" t="s">
        <v>440</v>
      </c>
      <c r="F1010" s="74">
        <v>45629</v>
      </c>
      <c r="G1010" s="83">
        <v>428.35</v>
      </c>
      <c r="H1010" s="151" t="s">
        <v>108</v>
      </c>
      <c r="I1010">
        <v>2024</v>
      </c>
      <c r="J1010" s="151" t="s">
        <v>353</v>
      </c>
      <c r="K1010" s="151" t="s">
        <v>339</v>
      </c>
      <c r="L1010">
        <v>12</v>
      </c>
      <c r="M1010" s="151" t="s">
        <v>235</v>
      </c>
      <c r="N1010" s="83">
        <v>38326.870000000003</v>
      </c>
      <c r="O1010" s="83">
        <v>150088.16</v>
      </c>
      <c r="P1010"/>
      <c r="Q1010"/>
    </row>
    <row r="1011" spans="1:17">
      <c r="A1011" s="151" t="s">
        <v>77</v>
      </c>
      <c r="B1011">
        <v>1738</v>
      </c>
      <c r="C1011">
        <v>22</v>
      </c>
      <c r="D1011" s="151" t="s">
        <v>99</v>
      </c>
      <c r="E1011" s="151" t="s">
        <v>440</v>
      </c>
      <c r="F1011" s="74">
        <v>45629</v>
      </c>
      <c r="G1011" s="83">
        <v>212.5</v>
      </c>
      <c r="H1011" s="151" t="s">
        <v>108</v>
      </c>
      <c r="I1011">
        <v>2024</v>
      </c>
      <c r="J1011" s="151" t="s">
        <v>353</v>
      </c>
      <c r="K1011" s="151" t="s">
        <v>339</v>
      </c>
      <c r="L1011">
        <v>12</v>
      </c>
      <c r="M1011" s="151" t="s">
        <v>235</v>
      </c>
      <c r="N1011" s="83">
        <v>38326.870000000003</v>
      </c>
      <c r="O1011" s="83">
        <v>150088.16</v>
      </c>
      <c r="P1011"/>
      <c r="Q1011"/>
    </row>
    <row r="1012" spans="1:17">
      <c r="A1012" s="151" t="s">
        <v>77</v>
      </c>
      <c r="B1012">
        <v>1739</v>
      </c>
      <c r="C1012">
        <v>19</v>
      </c>
      <c r="D1012" s="151" t="s">
        <v>98</v>
      </c>
      <c r="E1012" s="151" t="s">
        <v>440</v>
      </c>
      <c r="F1012" s="74">
        <v>45629</v>
      </c>
      <c r="G1012" s="83">
        <v>434.13</v>
      </c>
      <c r="H1012" s="151" t="s">
        <v>108</v>
      </c>
      <c r="I1012">
        <v>2024</v>
      </c>
      <c r="J1012" s="151" t="s">
        <v>353</v>
      </c>
      <c r="K1012" s="151" t="s">
        <v>339</v>
      </c>
      <c r="L1012">
        <v>12</v>
      </c>
      <c r="M1012" s="151" t="s">
        <v>235</v>
      </c>
      <c r="N1012" s="83">
        <v>38326.870000000003</v>
      </c>
      <c r="O1012" s="83">
        <v>150088.16</v>
      </c>
      <c r="P1012"/>
      <c r="Q1012"/>
    </row>
    <row r="1013" spans="1:17">
      <c r="A1013" s="151" t="s">
        <v>77</v>
      </c>
      <c r="B1013">
        <v>1740</v>
      </c>
      <c r="C1013">
        <v>17</v>
      </c>
      <c r="D1013" s="151" t="s">
        <v>82</v>
      </c>
      <c r="E1013" s="151" t="s">
        <v>440</v>
      </c>
      <c r="F1013" s="74">
        <v>45629</v>
      </c>
      <c r="G1013" s="83">
        <v>252.3</v>
      </c>
      <c r="H1013" s="151" t="s">
        <v>108</v>
      </c>
      <c r="I1013">
        <v>2024</v>
      </c>
      <c r="J1013" s="151" t="s">
        <v>353</v>
      </c>
      <c r="K1013" s="151" t="s">
        <v>339</v>
      </c>
      <c r="L1013">
        <v>12</v>
      </c>
      <c r="M1013" s="151" t="s">
        <v>235</v>
      </c>
      <c r="N1013" s="83">
        <v>38326.870000000003</v>
      </c>
      <c r="O1013" s="83">
        <v>150088.16</v>
      </c>
      <c r="P1013"/>
      <c r="Q1013"/>
    </row>
    <row r="1014" spans="1:17">
      <c r="A1014" s="151" t="s">
        <v>77</v>
      </c>
      <c r="B1014">
        <v>1741</v>
      </c>
      <c r="C1014">
        <v>215</v>
      </c>
      <c r="D1014" s="151" t="s">
        <v>445</v>
      </c>
      <c r="E1014" s="151" t="s">
        <v>440</v>
      </c>
      <c r="F1014" s="74">
        <v>45629</v>
      </c>
      <c r="G1014" s="83">
        <v>583.71</v>
      </c>
      <c r="H1014" s="151" t="s">
        <v>108</v>
      </c>
      <c r="I1014">
        <v>2024</v>
      </c>
      <c r="J1014" s="151" t="s">
        <v>353</v>
      </c>
      <c r="K1014" s="151" t="s">
        <v>339</v>
      </c>
      <c r="L1014">
        <v>12</v>
      </c>
      <c r="M1014" s="151" t="s">
        <v>235</v>
      </c>
      <c r="N1014" s="83">
        <v>38326.870000000003</v>
      </c>
      <c r="O1014" s="83">
        <v>150088.16</v>
      </c>
      <c r="P1014"/>
      <c r="Q1014"/>
    </row>
    <row r="1015" spans="1:17">
      <c r="A1015" s="151" t="s">
        <v>77</v>
      </c>
      <c r="B1015">
        <v>1742</v>
      </c>
      <c r="C1015">
        <v>214</v>
      </c>
      <c r="D1015" s="151" t="s">
        <v>1272</v>
      </c>
      <c r="E1015" s="151" t="s">
        <v>440</v>
      </c>
      <c r="F1015" s="74">
        <v>45629</v>
      </c>
      <c r="G1015" s="83">
        <v>241.92</v>
      </c>
      <c r="H1015" s="151" t="s">
        <v>108</v>
      </c>
      <c r="I1015">
        <v>2024</v>
      </c>
      <c r="J1015" s="151" t="s">
        <v>353</v>
      </c>
      <c r="K1015" s="151" t="s">
        <v>339</v>
      </c>
      <c r="L1015">
        <v>12</v>
      </c>
      <c r="M1015" s="151" t="s">
        <v>235</v>
      </c>
      <c r="N1015" s="83">
        <v>38326.870000000003</v>
      </c>
      <c r="O1015" s="83">
        <v>150088.16</v>
      </c>
      <c r="P1015"/>
      <c r="Q1015"/>
    </row>
    <row r="1016" spans="1:17">
      <c r="A1016" s="151" t="s">
        <v>77</v>
      </c>
      <c r="B1016">
        <v>1743</v>
      </c>
      <c r="C1016">
        <v>15</v>
      </c>
      <c r="D1016" s="151" t="s">
        <v>97</v>
      </c>
      <c r="E1016" s="151" t="s">
        <v>440</v>
      </c>
      <c r="F1016" s="74">
        <v>45630</v>
      </c>
      <c r="G1016" s="83">
        <v>229.39</v>
      </c>
      <c r="H1016" s="151" t="s">
        <v>108</v>
      </c>
      <c r="I1016">
        <v>2024</v>
      </c>
      <c r="J1016" s="151" t="s">
        <v>353</v>
      </c>
      <c r="K1016" s="151" t="s">
        <v>339</v>
      </c>
      <c r="L1016">
        <v>12</v>
      </c>
      <c r="M1016" s="151" t="s">
        <v>236</v>
      </c>
      <c r="N1016" s="83">
        <v>38326.870000000003</v>
      </c>
      <c r="O1016" s="83">
        <v>150088.16</v>
      </c>
      <c r="P1016"/>
      <c r="Q1016"/>
    </row>
    <row r="1017" spans="1:17">
      <c r="A1017" s="151" t="s">
        <v>77</v>
      </c>
      <c r="B1017">
        <v>1744</v>
      </c>
      <c r="C1017">
        <v>28</v>
      </c>
      <c r="D1017" s="151" t="s">
        <v>109</v>
      </c>
      <c r="E1017" s="151" t="s">
        <v>440</v>
      </c>
      <c r="F1017" s="74">
        <v>45630</v>
      </c>
      <c r="G1017" s="83">
        <v>1395.69</v>
      </c>
      <c r="H1017" s="151" t="s">
        <v>108</v>
      </c>
      <c r="I1017">
        <v>2024</v>
      </c>
      <c r="J1017" s="151" t="s">
        <v>353</v>
      </c>
      <c r="K1017" s="151" t="s">
        <v>339</v>
      </c>
      <c r="L1017">
        <v>12</v>
      </c>
      <c r="M1017" s="151" t="s">
        <v>236</v>
      </c>
      <c r="N1017" s="83">
        <v>38326.870000000003</v>
      </c>
      <c r="O1017" s="83">
        <v>150088.16</v>
      </c>
      <c r="P1017"/>
      <c r="Q1017"/>
    </row>
    <row r="1018" spans="1:17">
      <c r="A1018" s="151" t="s">
        <v>77</v>
      </c>
      <c r="B1018">
        <v>1745</v>
      </c>
      <c r="C1018">
        <v>31</v>
      </c>
      <c r="D1018" s="151" t="s">
        <v>443</v>
      </c>
      <c r="E1018" s="151" t="s">
        <v>440</v>
      </c>
      <c r="F1018" s="74">
        <v>45631</v>
      </c>
      <c r="G1018" s="83">
        <v>715.95</v>
      </c>
      <c r="H1018" s="151" t="s">
        <v>108</v>
      </c>
      <c r="I1018">
        <v>2024</v>
      </c>
      <c r="J1018" s="151" t="s">
        <v>353</v>
      </c>
      <c r="K1018" s="151" t="s">
        <v>339</v>
      </c>
      <c r="L1018">
        <v>12</v>
      </c>
      <c r="M1018" s="151" t="s">
        <v>237</v>
      </c>
      <c r="N1018" s="83">
        <v>38326.870000000003</v>
      </c>
      <c r="O1018" s="83">
        <v>150088.16</v>
      </c>
      <c r="P1018"/>
      <c r="Q1018"/>
    </row>
    <row r="1019" spans="1:17">
      <c r="A1019" s="151" t="s">
        <v>77</v>
      </c>
      <c r="B1019">
        <v>1746</v>
      </c>
      <c r="C1019">
        <v>215</v>
      </c>
      <c r="D1019" s="151" t="s">
        <v>445</v>
      </c>
      <c r="E1019" s="151" t="s">
        <v>440</v>
      </c>
      <c r="F1019" s="74">
        <v>45631</v>
      </c>
      <c r="G1019" s="83">
        <v>386.15</v>
      </c>
      <c r="H1019" s="151" t="s">
        <v>108</v>
      </c>
      <c r="I1019">
        <v>2024</v>
      </c>
      <c r="J1019" s="151" t="s">
        <v>353</v>
      </c>
      <c r="K1019" s="151" t="s">
        <v>339</v>
      </c>
      <c r="L1019">
        <v>12</v>
      </c>
      <c r="M1019" s="151" t="s">
        <v>237</v>
      </c>
      <c r="N1019" s="83">
        <v>38326.870000000003</v>
      </c>
      <c r="O1019" s="83">
        <v>150088.16</v>
      </c>
      <c r="P1019"/>
      <c r="Q1019"/>
    </row>
    <row r="1020" spans="1:17">
      <c r="A1020" s="151" t="s">
        <v>77</v>
      </c>
      <c r="B1020">
        <v>1747</v>
      </c>
      <c r="C1020">
        <v>19</v>
      </c>
      <c r="D1020" s="151" t="s">
        <v>98</v>
      </c>
      <c r="E1020" s="151" t="s">
        <v>440</v>
      </c>
      <c r="F1020" s="74">
        <v>45631</v>
      </c>
      <c r="G1020" s="83">
        <v>381.7</v>
      </c>
      <c r="H1020" s="151" t="s">
        <v>108</v>
      </c>
      <c r="I1020">
        <v>2024</v>
      </c>
      <c r="J1020" s="151" t="s">
        <v>353</v>
      </c>
      <c r="K1020" s="151" t="s">
        <v>339</v>
      </c>
      <c r="L1020">
        <v>12</v>
      </c>
      <c r="M1020" s="151" t="s">
        <v>237</v>
      </c>
      <c r="N1020" s="83">
        <v>38326.870000000003</v>
      </c>
      <c r="O1020" s="83">
        <v>150088.16</v>
      </c>
      <c r="P1020"/>
      <c r="Q1020"/>
    </row>
    <row r="1021" spans="1:17">
      <c r="A1021" s="151" t="s">
        <v>77</v>
      </c>
      <c r="B1021">
        <v>1748</v>
      </c>
      <c r="C1021">
        <v>43</v>
      </c>
      <c r="D1021" s="151" t="s">
        <v>1278</v>
      </c>
      <c r="E1021" s="151" t="s">
        <v>440</v>
      </c>
      <c r="F1021" s="74">
        <v>45630</v>
      </c>
      <c r="G1021" s="83">
        <v>2240.91</v>
      </c>
      <c r="H1021" s="151" t="s">
        <v>108</v>
      </c>
      <c r="I1021">
        <v>2024</v>
      </c>
      <c r="J1021" s="151" t="s">
        <v>353</v>
      </c>
      <c r="K1021" s="151" t="s">
        <v>339</v>
      </c>
      <c r="L1021">
        <v>12</v>
      </c>
      <c r="M1021" s="151" t="s">
        <v>236</v>
      </c>
      <c r="N1021" s="83">
        <v>38326.870000000003</v>
      </c>
      <c r="O1021" s="83">
        <v>150088.16</v>
      </c>
      <c r="P1021"/>
      <c r="Q1021"/>
    </row>
    <row r="1022" spans="1:17">
      <c r="A1022" s="151" t="s">
        <v>77</v>
      </c>
      <c r="B1022">
        <v>1749</v>
      </c>
      <c r="C1022">
        <v>19</v>
      </c>
      <c r="D1022" s="151" t="s">
        <v>98</v>
      </c>
      <c r="E1022" s="151" t="s">
        <v>440</v>
      </c>
      <c r="F1022" s="74">
        <v>45632</v>
      </c>
      <c r="G1022" s="83">
        <v>476.32</v>
      </c>
      <c r="H1022" s="151" t="s">
        <v>108</v>
      </c>
      <c r="I1022">
        <v>2024</v>
      </c>
      <c r="J1022" s="151" t="s">
        <v>353</v>
      </c>
      <c r="K1022" s="151" t="s">
        <v>339</v>
      </c>
      <c r="L1022">
        <v>12</v>
      </c>
      <c r="M1022" s="151" t="s">
        <v>285</v>
      </c>
      <c r="N1022" s="83">
        <v>38326.870000000003</v>
      </c>
      <c r="O1022" s="83">
        <v>150088.16</v>
      </c>
      <c r="P1022"/>
      <c r="Q1022"/>
    </row>
    <row r="1023" spans="1:17">
      <c r="A1023" s="151" t="s">
        <v>77</v>
      </c>
      <c r="B1023">
        <v>1750</v>
      </c>
      <c r="C1023">
        <v>182</v>
      </c>
      <c r="D1023" s="151" t="s">
        <v>605</v>
      </c>
      <c r="E1023" s="151" t="s">
        <v>440</v>
      </c>
      <c r="F1023" s="74">
        <v>45632</v>
      </c>
      <c r="G1023" s="83">
        <v>306.02</v>
      </c>
      <c r="H1023" s="151" t="s">
        <v>108</v>
      </c>
      <c r="I1023">
        <v>2024</v>
      </c>
      <c r="J1023" s="151" t="s">
        <v>353</v>
      </c>
      <c r="K1023" s="151" t="s">
        <v>339</v>
      </c>
      <c r="L1023">
        <v>12</v>
      </c>
      <c r="M1023" s="151" t="s">
        <v>285</v>
      </c>
      <c r="N1023" s="83">
        <v>38326.870000000003</v>
      </c>
      <c r="O1023" s="83">
        <v>150088.16</v>
      </c>
      <c r="P1023"/>
      <c r="Q1023"/>
    </row>
    <row r="1024" spans="1:17">
      <c r="A1024" s="151" t="s">
        <v>77</v>
      </c>
      <c r="B1024">
        <v>1751</v>
      </c>
      <c r="C1024">
        <v>15</v>
      </c>
      <c r="D1024" s="151" t="s">
        <v>97</v>
      </c>
      <c r="E1024" s="151" t="s">
        <v>440</v>
      </c>
      <c r="F1024" s="74">
        <v>45632</v>
      </c>
      <c r="G1024" s="83">
        <v>211.43</v>
      </c>
      <c r="H1024" s="151" t="s">
        <v>108</v>
      </c>
      <c r="I1024">
        <v>2024</v>
      </c>
      <c r="J1024" s="151" t="s">
        <v>353</v>
      </c>
      <c r="K1024" s="151" t="s">
        <v>339</v>
      </c>
      <c r="L1024">
        <v>12</v>
      </c>
      <c r="M1024" s="151" t="s">
        <v>285</v>
      </c>
      <c r="N1024" s="83">
        <v>38326.870000000003</v>
      </c>
      <c r="O1024" s="83">
        <v>150088.16</v>
      </c>
      <c r="P1024"/>
      <c r="Q1024"/>
    </row>
    <row r="1025" spans="1:17">
      <c r="A1025" s="151" t="s">
        <v>77</v>
      </c>
      <c r="B1025">
        <v>1752</v>
      </c>
      <c r="C1025">
        <v>31</v>
      </c>
      <c r="D1025" s="151" t="s">
        <v>443</v>
      </c>
      <c r="E1025" s="151" t="s">
        <v>440</v>
      </c>
      <c r="F1025" s="74">
        <v>45632</v>
      </c>
      <c r="G1025" s="83">
        <v>92.84</v>
      </c>
      <c r="H1025" s="151" t="s">
        <v>108</v>
      </c>
      <c r="I1025">
        <v>2024</v>
      </c>
      <c r="J1025" s="151" t="s">
        <v>353</v>
      </c>
      <c r="K1025" s="151" t="s">
        <v>339</v>
      </c>
      <c r="L1025">
        <v>12</v>
      </c>
      <c r="M1025" s="151" t="s">
        <v>285</v>
      </c>
      <c r="N1025" s="83">
        <v>38326.870000000003</v>
      </c>
      <c r="O1025" s="83">
        <v>150088.16</v>
      </c>
      <c r="P1025"/>
      <c r="Q1025"/>
    </row>
    <row r="1026" spans="1:17">
      <c r="A1026" s="151" t="s">
        <v>77</v>
      </c>
      <c r="B1026">
        <v>1753</v>
      </c>
      <c r="C1026">
        <v>215</v>
      </c>
      <c r="D1026" s="151" t="s">
        <v>445</v>
      </c>
      <c r="E1026" s="151" t="s">
        <v>440</v>
      </c>
      <c r="F1026" s="74">
        <v>45632</v>
      </c>
      <c r="G1026" s="83">
        <v>1156.8499999999999</v>
      </c>
      <c r="H1026" s="151" t="s">
        <v>108</v>
      </c>
      <c r="I1026">
        <v>2024</v>
      </c>
      <c r="J1026" s="151" t="s">
        <v>353</v>
      </c>
      <c r="K1026" s="151" t="s">
        <v>339</v>
      </c>
      <c r="L1026">
        <v>12</v>
      </c>
      <c r="M1026" s="151" t="s">
        <v>285</v>
      </c>
      <c r="N1026" s="83">
        <v>38326.870000000003</v>
      </c>
      <c r="O1026" s="83">
        <v>150088.16</v>
      </c>
      <c r="P1026"/>
      <c r="Q1026"/>
    </row>
    <row r="1027" spans="1:17">
      <c r="A1027" s="151" t="s">
        <v>77</v>
      </c>
      <c r="B1027">
        <v>1756</v>
      </c>
      <c r="C1027">
        <v>2</v>
      </c>
      <c r="D1027" s="151" t="s">
        <v>621</v>
      </c>
      <c r="E1027" s="151" t="s">
        <v>440</v>
      </c>
      <c r="F1027" s="74">
        <v>45635</v>
      </c>
      <c r="G1027" s="83">
        <v>187.92</v>
      </c>
      <c r="H1027" s="151" t="s">
        <v>108</v>
      </c>
      <c r="I1027">
        <v>2024</v>
      </c>
      <c r="J1027" s="151" t="s">
        <v>353</v>
      </c>
      <c r="K1027" s="151" t="s">
        <v>339</v>
      </c>
      <c r="L1027">
        <v>12</v>
      </c>
      <c r="M1027" s="151" t="s">
        <v>238</v>
      </c>
      <c r="N1027" s="83">
        <v>38326.870000000003</v>
      </c>
      <c r="O1027" s="83">
        <v>150088.16</v>
      </c>
      <c r="P1027"/>
      <c r="Q1027"/>
    </row>
    <row r="1028" spans="1:17">
      <c r="A1028" s="151" t="s">
        <v>77</v>
      </c>
      <c r="B1028">
        <v>1757</v>
      </c>
      <c r="C1028">
        <v>7</v>
      </c>
      <c r="D1028" s="151" t="s">
        <v>94</v>
      </c>
      <c r="E1028" s="151" t="s">
        <v>440</v>
      </c>
      <c r="F1028" s="74">
        <v>45633</v>
      </c>
      <c r="G1028" s="83">
        <v>167.96</v>
      </c>
      <c r="H1028" s="151" t="s">
        <v>108</v>
      </c>
      <c r="I1028">
        <v>2024</v>
      </c>
      <c r="J1028" s="151" t="s">
        <v>353</v>
      </c>
      <c r="K1028" s="151" t="s">
        <v>339</v>
      </c>
      <c r="L1028">
        <v>12</v>
      </c>
      <c r="M1028" s="151" t="s">
        <v>242</v>
      </c>
      <c r="N1028" s="83">
        <v>38326.870000000003</v>
      </c>
      <c r="O1028" s="83">
        <v>150088.16</v>
      </c>
      <c r="P1028"/>
      <c r="Q1028"/>
    </row>
    <row r="1029" spans="1:17">
      <c r="A1029" s="151" t="s">
        <v>77</v>
      </c>
      <c r="B1029">
        <v>1758</v>
      </c>
      <c r="C1029">
        <v>17</v>
      </c>
      <c r="D1029" s="151" t="s">
        <v>82</v>
      </c>
      <c r="E1029" s="151" t="s">
        <v>440</v>
      </c>
      <c r="F1029" s="74">
        <v>45633</v>
      </c>
      <c r="G1029" s="83">
        <v>289.93</v>
      </c>
      <c r="H1029" s="151" t="s">
        <v>108</v>
      </c>
      <c r="I1029">
        <v>2024</v>
      </c>
      <c r="J1029" s="151" t="s">
        <v>353</v>
      </c>
      <c r="K1029" s="151" t="s">
        <v>339</v>
      </c>
      <c r="L1029">
        <v>12</v>
      </c>
      <c r="M1029" s="151" t="s">
        <v>242</v>
      </c>
      <c r="N1029" s="83">
        <v>38326.870000000003</v>
      </c>
      <c r="O1029" s="83">
        <v>150088.16</v>
      </c>
      <c r="P1029"/>
      <c r="Q1029"/>
    </row>
    <row r="1030" spans="1:17">
      <c r="A1030" s="151" t="s">
        <v>77</v>
      </c>
      <c r="B1030">
        <v>1759</v>
      </c>
      <c r="C1030">
        <v>10</v>
      </c>
      <c r="D1030" s="151" t="s">
        <v>847</v>
      </c>
      <c r="E1030" s="151" t="s">
        <v>440</v>
      </c>
      <c r="F1030" s="74">
        <v>45635</v>
      </c>
      <c r="G1030" s="83">
        <v>714.75</v>
      </c>
      <c r="H1030" s="151" t="s">
        <v>108</v>
      </c>
      <c r="I1030">
        <v>2024</v>
      </c>
      <c r="J1030" s="151" t="s">
        <v>353</v>
      </c>
      <c r="K1030" s="151" t="s">
        <v>339</v>
      </c>
      <c r="L1030">
        <v>12</v>
      </c>
      <c r="M1030" s="151" t="s">
        <v>238</v>
      </c>
      <c r="N1030" s="83">
        <v>38326.870000000003</v>
      </c>
      <c r="O1030" s="83">
        <v>150088.16</v>
      </c>
      <c r="P1030"/>
      <c r="Q1030"/>
    </row>
    <row r="1031" spans="1:17">
      <c r="A1031" s="151" t="s">
        <v>77</v>
      </c>
      <c r="B1031">
        <v>1760</v>
      </c>
      <c r="C1031">
        <v>19</v>
      </c>
      <c r="D1031" s="151" t="s">
        <v>98</v>
      </c>
      <c r="E1031" s="151" t="s">
        <v>440</v>
      </c>
      <c r="F1031" s="74">
        <v>45633</v>
      </c>
      <c r="G1031" s="83">
        <v>976.75</v>
      </c>
      <c r="H1031" s="151" t="s">
        <v>108</v>
      </c>
      <c r="I1031">
        <v>2024</v>
      </c>
      <c r="J1031" s="151" t="s">
        <v>353</v>
      </c>
      <c r="K1031" s="151" t="s">
        <v>339</v>
      </c>
      <c r="L1031">
        <v>12</v>
      </c>
      <c r="M1031" s="151" t="s">
        <v>242</v>
      </c>
      <c r="N1031" s="83">
        <v>38326.870000000003</v>
      </c>
      <c r="O1031" s="83">
        <v>150088.16</v>
      </c>
      <c r="P1031"/>
      <c r="Q1031"/>
    </row>
    <row r="1032" spans="1:17">
      <c r="A1032" s="151" t="s">
        <v>77</v>
      </c>
      <c r="B1032">
        <v>1762</v>
      </c>
      <c r="C1032">
        <v>31</v>
      </c>
      <c r="D1032" s="151" t="s">
        <v>443</v>
      </c>
      <c r="E1032" s="151" t="s">
        <v>440</v>
      </c>
      <c r="F1032" s="74">
        <v>45634</v>
      </c>
      <c r="G1032" s="83">
        <v>801.63</v>
      </c>
      <c r="H1032" s="151" t="s">
        <v>108</v>
      </c>
      <c r="I1032">
        <v>2024</v>
      </c>
      <c r="J1032" s="151" t="s">
        <v>353</v>
      </c>
      <c r="K1032" s="151" t="s">
        <v>339</v>
      </c>
      <c r="L1032">
        <v>12</v>
      </c>
      <c r="M1032" s="151" t="s">
        <v>286</v>
      </c>
      <c r="N1032" s="83">
        <v>38326.870000000003</v>
      </c>
      <c r="O1032" s="83">
        <v>150088.16</v>
      </c>
      <c r="P1032"/>
      <c r="Q1032"/>
    </row>
    <row r="1033" spans="1:17">
      <c r="A1033" s="151" t="s">
        <v>77</v>
      </c>
      <c r="B1033">
        <v>1763</v>
      </c>
      <c r="C1033">
        <v>7</v>
      </c>
      <c r="D1033" s="151" t="s">
        <v>94</v>
      </c>
      <c r="E1033" s="151" t="s">
        <v>440</v>
      </c>
      <c r="F1033" s="74">
        <v>45635</v>
      </c>
      <c r="G1033" s="83">
        <v>262.14999999999998</v>
      </c>
      <c r="H1033" s="151" t="s">
        <v>108</v>
      </c>
      <c r="I1033">
        <v>2024</v>
      </c>
      <c r="J1033" s="151" t="s">
        <v>353</v>
      </c>
      <c r="K1033" s="151" t="s">
        <v>339</v>
      </c>
      <c r="L1033">
        <v>12</v>
      </c>
      <c r="M1033" s="151" t="s">
        <v>238</v>
      </c>
      <c r="N1033" s="83">
        <v>38326.870000000003</v>
      </c>
      <c r="O1033" s="83">
        <v>150088.16</v>
      </c>
      <c r="P1033"/>
      <c r="Q1033"/>
    </row>
    <row r="1034" spans="1:17">
      <c r="A1034" s="151" t="s">
        <v>77</v>
      </c>
      <c r="B1034">
        <v>1764</v>
      </c>
      <c r="C1034">
        <v>31</v>
      </c>
      <c r="D1034" s="151" t="s">
        <v>443</v>
      </c>
      <c r="E1034" s="151" t="s">
        <v>440</v>
      </c>
      <c r="F1034" s="74">
        <v>45635</v>
      </c>
      <c r="G1034" s="83">
        <v>529.64</v>
      </c>
      <c r="H1034" s="151" t="s">
        <v>108</v>
      </c>
      <c r="I1034">
        <v>2024</v>
      </c>
      <c r="J1034" s="151" t="s">
        <v>353</v>
      </c>
      <c r="K1034" s="151" t="s">
        <v>339</v>
      </c>
      <c r="L1034">
        <v>12</v>
      </c>
      <c r="M1034" s="151" t="s">
        <v>238</v>
      </c>
      <c r="N1034" s="83">
        <v>38326.870000000003</v>
      </c>
      <c r="O1034" s="83">
        <v>150088.16</v>
      </c>
      <c r="P1034"/>
      <c r="Q1034"/>
    </row>
    <row r="1035" spans="1:17">
      <c r="A1035" s="151" t="s">
        <v>77</v>
      </c>
      <c r="B1035">
        <v>1765</v>
      </c>
      <c r="C1035">
        <v>19</v>
      </c>
      <c r="D1035" s="151" t="s">
        <v>98</v>
      </c>
      <c r="E1035" s="151" t="s">
        <v>440</v>
      </c>
      <c r="F1035" s="74">
        <v>45635</v>
      </c>
      <c r="G1035" s="83">
        <v>418.42</v>
      </c>
      <c r="H1035" s="151" t="s">
        <v>108</v>
      </c>
      <c r="I1035">
        <v>2024</v>
      </c>
      <c r="J1035" s="151" t="s">
        <v>353</v>
      </c>
      <c r="K1035" s="151" t="s">
        <v>339</v>
      </c>
      <c r="L1035">
        <v>12</v>
      </c>
      <c r="M1035" s="151" t="s">
        <v>238</v>
      </c>
      <c r="N1035" s="83">
        <v>38326.870000000003</v>
      </c>
      <c r="O1035" s="83">
        <v>150088.16</v>
      </c>
      <c r="P1035"/>
      <c r="Q1035"/>
    </row>
    <row r="1036" spans="1:17">
      <c r="A1036" s="151" t="s">
        <v>77</v>
      </c>
      <c r="B1036">
        <v>1766</v>
      </c>
      <c r="C1036">
        <v>22</v>
      </c>
      <c r="D1036" s="151" t="s">
        <v>99</v>
      </c>
      <c r="E1036" s="151" t="s">
        <v>440</v>
      </c>
      <c r="F1036" s="74">
        <v>45635</v>
      </c>
      <c r="G1036" s="83">
        <v>143.08000000000001</v>
      </c>
      <c r="H1036" s="151" t="s">
        <v>108</v>
      </c>
      <c r="I1036">
        <v>2024</v>
      </c>
      <c r="J1036" s="151" t="s">
        <v>353</v>
      </c>
      <c r="K1036" s="151" t="s">
        <v>339</v>
      </c>
      <c r="L1036">
        <v>12</v>
      </c>
      <c r="M1036" s="151" t="s">
        <v>238</v>
      </c>
      <c r="N1036" s="83">
        <v>38326.870000000003</v>
      </c>
      <c r="O1036" s="83">
        <v>150088.16</v>
      </c>
      <c r="P1036"/>
      <c r="Q1036"/>
    </row>
    <row r="1037" spans="1:17">
      <c r="A1037" s="151" t="s">
        <v>77</v>
      </c>
      <c r="B1037">
        <v>1767</v>
      </c>
      <c r="C1037">
        <v>4</v>
      </c>
      <c r="D1037" s="151" t="s">
        <v>444</v>
      </c>
      <c r="E1037" s="151" t="s">
        <v>440</v>
      </c>
      <c r="F1037" s="74">
        <v>45637</v>
      </c>
      <c r="G1037" s="83">
        <v>333</v>
      </c>
      <c r="H1037" s="151" t="s">
        <v>108</v>
      </c>
      <c r="I1037">
        <v>2024</v>
      </c>
      <c r="J1037" s="151" t="s">
        <v>353</v>
      </c>
      <c r="K1037" s="151" t="s">
        <v>339</v>
      </c>
      <c r="L1037">
        <v>12</v>
      </c>
      <c r="M1037" s="151" t="s">
        <v>240</v>
      </c>
      <c r="N1037" s="83">
        <v>38326.870000000003</v>
      </c>
      <c r="O1037" s="83">
        <v>150088.16</v>
      </c>
      <c r="P1037"/>
      <c r="Q1037"/>
    </row>
    <row r="1038" spans="1:17">
      <c r="A1038" s="151" t="s">
        <v>77</v>
      </c>
      <c r="B1038">
        <v>1768</v>
      </c>
      <c r="C1038">
        <v>10</v>
      </c>
      <c r="D1038" s="151" t="s">
        <v>847</v>
      </c>
      <c r="E1038" s="151" t="s">
        <v>440</v>
      </c>
      <c r="F1038" s="74">
        <v>45637</v>
      </c>
      <c r="G1038" s="83">
        <v>81.400000000000006</v>
      </c>
      <c r="H1038" s="151" t="s">
        <v>108</v>
      </c>
      <c r="I1038">
        <v>2024</v>
      </c>
      <c r="J1038" s="151" t="s">
        <v>353</v>
      </c>
      <c r="K1038" s="151" t="s">
        <v>339</v>
      </c>
      <c r="L1038">
        <v>12</v>
      </c>
      <c r="M1038" s="151" t="s">
        <v>240</v>
      </c>
      <c r="N1038" s="83">
        <v>38326.870000000003</v>
      </c>
      <c r="O1038" s="83">
        <v>150088.16</v>
      </c>
      <c r="P1038"/>
      <c r="Q1038"/>
    </row>
    <row r="1039" spans="1:17">
      <c r="A1039" s="151" t="s">
        <v>77</v>
      </c>
      <c r="B1039">
        <v>1769</v>
      </c>
      <c r="C1039">
        <v>10</v>
      </c>
      <c r="D1039" s="151" t="s">
        <v>847</v>
      </c>
      <c r="E1039" s="151" t="s">
        <v>440</v>
      </c>
      <c r="F1039" s="74">
        <v>45638</v>
      </c>
      <c r="G1039" s="83">
        <v>620.9</v>
      </c>
      <c r="H1039" s="151" t="s">
        <v>108</v>
      </c>
      <c r="I1039">
        <v>2024</v>
      </c>
      <c r="J1039" s="151" t="s">
        <v>353</v>
      </c>
      <c r="K1039" s="151" t="s">
        <v>339</v>
      </c>
      <c r="L1039">
        <v>12</v>
      </c>
      <c r="M1039" s="151" t="s">
        <v>241</v>
      </c>
      <c r="N1039" s="83">
        <v>38326.870000000003</v>
      </c>
      <c r="O1039" s="83">
        <v>150088.16</v>
      </c>
      <c r="P1039"/>
      <c r="Q1039"/>
    </row>
    <row r="1040" spans="1:17">
      <c r="A1040" s="151" t="s">
        <v>77</v>
      </c>
      <c r="B1040">
        <v>1770</v>
      </c>
      <c r="C1040">
        <v>31</v>
      </c>
      <c r="D1040" s="151" t="s">
        <v>443</v>
      </c>
      <c r="E1040" s="151" t="s">
        <v>440</v>
      </c>
      <c r="F1040" s="74">
        <v>45638</v>
      </c>
      <c r="G1040" s="83">
        <v>708.25</v>
      </c>
      <c r="H1040" s="151" t="s">
        <v>108</v>
      </c>
      <c r="I1040">
        <v>2024</v>
      </c>
      <c r="J1040" s="151" t="s">
        <v>353</v>
      </c>
      <c r="K1040" s="151" t="s">
        <v>339</v>
      </c>
      <c r="L1040">
        <v>12</v>
      </c>
      <c r="M1040" s="151" t="s">
        <v>241</v>
      </c>
      <c r="N1040" s="83">
        <v>38326.870000000003</v>
      </c>
      <c r="O1040" s="83">
        <v>150088.16</v>
      </c>
      <c r="P1040"/>
      <c r="Q1040"/>
    </row>
    <row r="1041" spans="1:17">
      <c r="A1041" s="151" t="s">
        <v>77</v>
      </c>
      <c r="B1041">
        <v>1771</v>
      </c>
      <c r="C1041">
        <v>19</v>
      </c>
      <c r="D1041" s="151" t="s">
        <v>98</v>
      </c>
      <c r="E1041" s="151" t="s">
        <v>440</v>
      </c>
      <c r="F1041" s="74">
        <v>45638</v>
      </c>
      <c r="G1041" s="83">
        <v>722.49</v>
      </c>
      <c r="H1041" s="151" t="s">
        <v>108</v>
      </c>
      <c r="I1041">
        <v>2024</v>
      </c>
      <c r="J1041" s="151" t="s">
        <v>353</v>
      </c>
      <c r="K1041" s="151" t="s">
        <v>339</v>
      </c>
      <c r="L1041">
        <v>12</v>
      </c>
      <c r="M1041" s="151" t="s">
        <v>241</v>
      </c>
      <c r="N1041" s="83">
        <v>38326.870000000003</v>
      </c>
      <c r="O1041" s="83">
        <v>150088.16</v>
      </c>
      <c r="P1041"/>
      <c r="Q1041"/>
    </row>
    <row r="1042" spans="1:17">
      <c r="A1042" s="151" t="s">
        <v>77</v>
      </c>
      <c r="B1042">
        <v>1772</v>
      </c>
      <c r="C1042">
        <v>182</v>
      </c>
      <c r="D1042" s="151" t="s">
        <v>605</v>
      </c>
      <c r="E1042" s="151" t="s">
        <v>440</v>
      </c>
      <c r="F1042" s="74">
        <v>45638</v>
      </c>
      <c r="G1042" s="83">
        <v>118.56</v>
      </c>
      <c r="H1042" s="151" t="s">
        <v>108</v>
      </c>
      <c r="I1042">
        <v>2024</v>
      </c>
      <c r="J1042" s="151" t="s">
        <v>353</v>
      </c>
      <c r="K1042" s="151" t="s">
        <v>339</v>
      </c>
      <c r="L1042">
        <v>12</v>
      </c>
      <c r="M1042" s="151" t="s">
        <v>241</v>
      </c>
      <c r="N1042" s="83">
        <v>38326.870000000003</v>
      </c>
      <c r="O1042" s="83">
        <v>150088.16</v>
      </c>
      <c r="P1042"/>
      <c r="Q1042"/>
    </row>
    <row r="1043" spans="1:17">
      <c r="A1043" s="151" t="s">
        <v>77</v>
      </c>
      <c r="B1043">
        <v>1773</v>
      </c>
      <c r="C1043">
        <v>215</v>
      </c>
      <c r="D1043" s="151" t="s">
        <v>445</v>
      </c>
      <c r="E1043" s="151" t="s">
        <v>440</v>
      </c>
      <c r="F1043" s="74">
        <v>45638</v>
      </c>
      <c r="G1043" s="83">
        <v>532.79</v>
      </c>
      <c r="H1043" s="151" t="s">
        <v>108</v>
      </c>
      <c r="I1043">
        <v>2024</v>
      </c>
      <c r="J1043" s="151" t="s">
        <v>353</v>
      </c>
      <c r="K1043" s="151" t="s">
        <v>339</v>
      </c>
      <c r="L1043">
        <v>12</v>
      </c>
      <c r="M1043" s="151" t="s">
        <v>241</v>
      </c>
      <c r="N1043" s="83">
        <v>38326.870000000003</v>
      </c>
      <c r="O1043" s="83">
        <v>150088.16</v>
      </c>
      <c r="P1043"/>
      <c r="Q1043"/>
    </row>
    <row r="1044" spans="1:17">
      <c r="A1044" s="151" t="s">
        <v>77</v>
      </c>
      <c r="B1044">
        <v>1774</v>
      </c>
      <c r="C1044">
        <v>15</v>
      </c>
      <c r="D1044" s="151" t="s">
        <v>97</v>
      </c>
      <c r="E1044" s="151" t="s">
        <v>440</v>
      </c>
      <c r="F1044" s="74">
        <v>45638</v>
      </c>
      <c r="G1044" s="83">
        <v>917.84</v>
      </c>
      <c r="H1044" s="151" t="s">
        <v>108</v>
      </c>
      <c r="I1044">
        <v>2024</v>
      </c>
      <c r="J1044" s="151" t="s">
        <v>353</v>
      </c>
      <c r="K1044" s="151" t="s">
        <v>339</v>
      </c>
      <c r="L1044">
        <v>12</v>
      </c>
      <c r="M1044" s="151" t="s">
        <v>241</v>
      </c>
      <c r="N1044" s="83">
        <v>38326.870000000003</v>
      </c>
      <c r="O1044" s="83">
        <v>150088.16</v>
      </c>
      <c r="P1044"/>
      <c r="Q1044"/>
    </row>
    <row r="1045" spans="1:17">
      <c r="A1045" s="151" t="s">
        <v>77</v>
      </c>
      <c r="B1045">
        <v>1776</v>
      </c>
      <c r="C1045">
        <v>22</v>
      </c>
      <c r="D1045" s="151" t="s">
        <v>99</v>
      </c>
      <c r="E1045" s="151" t="s">
        <v>440</v>
      </c>
      <c r="F1045" s="74">
        <v>45638</v>
      </c>
      <c r="G1045" s="83">
        <v>213.1</v>
      </c>
      <c r="H1045" s="151" t="s">
        <v>108</v>
      </c>
      <c r="I1045">
        <v>2024</v>
      </c>
      <c r="J1045" s="151" t="s">
        <v>353</v>
      </c>
      <c r="K1045" s="151" t="s">
        <v>339</v>
      </c>
      <c r="L1045">
        <v>12</v>
      </c>
      <c r="M1045" s="151" t="s">
        <v>241</v>
      </c>
      <c r="N1045" s="83">
        <v>38326.870000000003</v>
      </c>
      <c r="O1045" s="83">
        <v>150088.16</v>
      </c>
      <c r="P1045"/>
      <c r="Q1045"/>
    </row>
    <row r="1046" spans="1:17">
      <c r="A1046" s="151" t="s">
        <v>77</v>
      </c>
      <c r="B1046">
        <v>1777</v>
      </c>
      <c r="C1046">
        <v>3</v>
      </c>
      <c r="D1046" s="151" t="s">
        <v>93</v>
      </c>
      <c r="E1046" s="151" t="s">
        <v>440</v>
      </c>
      <c r="F1046" s="74">
        <v>45639</v>
      </c>
      <c r="G1046" s="83">
        <v>360.56</v>
      </c>
      <c r="H1046" s="151" t="s">
        <v>108</v>
      </c>
      <c r="I1046">
        <v>2024</v>
      </c>
      <c r="J1046" s="151" t="s">
        <v>353</v>
      </c>
      <c r="K1046" s="151" t="s">
        <v>339</v>
      </c>
      <c r="L1046">
        <v>12</v>
      </c>
      <c r="M1046" s="151" t="s">
        <v>248</v>
      </c>
      <c r="N1046" s="83">
        <v>38326.870000000003</v>
      </c>
      <c r="O1046" s="83">
        <v>150088.16</v>
      </c>
      <c r="P1046"/>
      <c r="Q1046"/>
    </row>
    <row r="1047" spans="1:17">
      <c r="A1047" s="151" t="s">
        <v>77</v>
      </c>
      <c r="B1047">
        <v>1778</v>
      </c>
      <c r="C1047">
        <v>19</v>
      </c>
      <c r="D1047" s="151" t="s">
        <v>98</v>
      </c>
      <c r="E1047" s="151" t="s">
        <v>440</v>
      </c>
      <c r="F1047" s="74">
        <v>45639</v>
      </c>
      <c r="G1047" s="83">
        <v>264.56</v>
      </c>
      <c r="H1047" s="151" t="s">
        <v>108</v>
      </c>
      <c r="I1047">
        <v>2024</v>
      </c>
      <c r="J1047" s="151" t="s">
        <v>353</v>
      </c>
      <c r="K1047" s="151" t="s">
        <v>339</v>
      </c>
      <c r="L1047">
        <v>12</v>
      </c>
      <c r="M1047" s="151" t="s">
        <v>248</v>
      </c>
      <c r="N1047" s="83">
        <v>38326.870000000003</v>
      </c>
      <c r="O1047" s="83">
        <v>150088.16</v>
      </c>
      <c r="P1047"/>
      <c r="Q1047"/>
    </row>
    <row r="1048" spans="1:17">
      <c r="A1048" s="151" t="s">
        <v>77</v>
      </c>
      <c r="B1048">
        <v>1779</v>
      </c>
      <c r="C1048">
        <v>19</v>
      </c>
      <c r="D1048" s="151" t="s">
        <v>98</v>
      </c>
      <c r="E1048" s="151" t="s">
        <v>440</v>
      </c>
      <c r="F1048" s="74">
        <v>45640</v>
      </c>
      <c r="G1048" s="83">
        <v>436.44</v>
      </c>
      <c r="H1048" s="151" t="s">
        <v>108</v>
      </c>
      <c r="I1048">
        <v>2024</v>
      </c>
      <c r="J1048" s="151" t="s">
        <v>353</v>
      </c>
      <c r="K1048" s="151" t="s">
        <v>339</v>
      </c>
      <c r="L1048">
        <v>12</v>
      </c>
      <c r="M1048" s="151" t="s">
        <v>287</v>
      </c>
      <c r="N1048" s="83">
        <v>38326.870000000003</v>
      </c>
      <c r="O1048" s="83">
        <v>150088.16</v>
      </c>
      <c r="P1048"/>
      <c r="Q1048"/>
    </row>
    <row r="1049" spans="1:17">
      <c r="A1049" s="151" t="s">
        <v>77</v>
      </c>
      <c r="B1049">
        <v>1780</v>
      </c>
      <c r="C1049">
        <v>31</v>
      </c>
      <c r="D1049" s="151" t="s">
        <v>443</v>
      </c>
      <c r="E1049" s="151" t="s">
        <v>440</v>
      </c>
      <c r="F1049" s="74">
        <v>45640</v>
      </c>
      <c r="G1049" s="83">
        <v>1040.43</v>
      </c>
      <c r="H1049" s="151" t="s">
        <v>108</v>
      </c>
      <c r="I1049">
        <v>2024</v>
      </c>
      <c r="J1049" s="151" t="s">
        <v>353</v>
      </c>
      <c r="K1049" s="151" t="s">
        <v>339</v>
      </c>
      <c r="L1049">
        <v>12</v>
      </c>
      <c r="M1049" s="151" t="s">
        <v>287</v>
      </c>
      <c r="N1049" s="83">
        <v>38326.870000000003</v>
      </c>
      <c r="O1049" s="83">
        <v>150088.16</v>
      </c>
      <c r="P1049"/>
      <c r="Q1049"/>
    </row>
    <row r="1050" spans="1:17">
      <c r="A1050" s="151" t="s">
        <v>77</v>
      </c>
      <c r="B1050">
        <v>1781</v>
      </c>
      <c r="C1050">
        <v>22</v>
      </c>
      <c r="D1050" s="151" t="s">
        <v>99</v>
      </c>
      <c r="E1050" s="151" t="s">
        <v>440</v>
      </c>
      <c r="F1050" s="74">
        <v>45640</v>
      </c>
      <c r="G1050" s="83">
        <v>266.12</v>
      </c>
      <c r="H1050" s="151" t="s">
        <v>108</v>
      </c>
      <c r="I1050">
        <v>2024</v>
      </c>
      <c r="J1050" s="151" t="s">
        <v>353</v>
      </c>
      <c r="K1050" s="151" t="s">
        <v>339</v>
      </c>
      <c r="L1050">
        <v>12</v>
      </c>
      <c r="M1050" s="151" t="s">
        <v>287</v>
      </c>
      <c r="N1050" s="83">
        <v>38326.870000000003</v>
      </c>
      <c r="O1050" s="83">
        <v>150088.16</v>
      </c>
      <c r="P1050"/>
      <c r="Q1050"/>
    </row>
    <row r="1051" spans="1:17">
      <c r="A1051" s="151" t="s">
        <v>77</v>
      </c>
      <c r="B1051">
        <v>1782</v>
      </c>
      <c r="C1051">
        <v>215</v>
      </c>
      <c r="D1051" s="151" t="s">
        <v>445</v>
      </c>
      <c r="E1051" s="151" t="s">
        <v>440</v>
      </c>
      <c r="F1051" s="74">
        <v>45640</v>
      </c>
      <c r="G1051" s="83">
        <v>720.25</v>
      </c>
      <c r="H1051" s="151" t="s">
        <v>108</v>
      </c>
      <c r="I1051">
        <v>2024</v>
      </c>
      <c r="J1051" s="151" t="s">
        <v>353</v>
      </c>
      <c r="K1051" s="151" t="s">
        <v>339</v>
      </c>
      <c r="L1051">
        <v>12</v>
      </c>
      <c r="M1051" s="151" t="s">
        <v>287</v>
      </c>
      <c r="N1051" s="83">
        <v>38326.870000000003</v>
      </c>
      <c r="O1051" s="83">
        <v>150088.16</v>
      </c>
      <c r="P1051"/>
      <c r="Q1051"/>
    </row>
    <row r="1052" spans="1:17">
      <c r="A1052" s="151" t="s">
        <v>77</v>
      </c>
      <c r="B1052">
        <v>1783</v>
      </c>
      <c r="C1052">
        <v>31</v>
      </c>
      <c r="D1052" s="151" t="s">
        <v>443</v>
      </c>
      <c r="E1052" s="151" t="s">
        <v>440</v>
      </c>
      <c r="F1052" s="74">
        <v>45642</v>
      </c>
      <c r="G1052" s="83">
        <v>202.75</v>
      </c>
      <c r="H1052" s="151" t="s">
        <v>108</v>
      </c>
      <c r="I1052">
        <v>2024</v>
      </c>
      <c r="J1052" s="151" t="s">
        <v>353</v>
      </c>
      <c r="K1052" s="151" t="s">
        <v>339</v>
      </c>
      <c r="L1052">
        <v>12</v>
      </c>
      <c r="M1052" s="151" t="s">
        <v>243</v>
      </c>
      <c r="N1052" s="83">
        <v>38326.870000000003</v>
      </c>
      <c r="O1052" s="83">
        <v>150088.16</v>
      </c>
      <c r="P1052"/>
      <c r="Q1052"/>
    </row>
    <row r="1053" spans="1:17">
      <c r="A1053" s="151" t="s">
        <v>77</v>
      </c>
      <c r="B1053">
        <v>1784</v>
      </c>
      <c r="C1053">
        <v>10</v>
      </c>
      <c r="D1053" s="151" t="s">
        <v>847</v>
      </c>
      <c r="E1053" s="151" t="s">
        <v>440</v>
      </c>
      <c r="F1053" s="74">
        <v>45642</v>
      </c>
      <c r="G1053" s="83">
        <v>134.15</v>
      </c>
      <c r="H1053" s="151" t="s">
        <v>108</v>
      </c>
      <c r="I1053">
        <v>2024</v>
      </c>
      <c r="J1053" s="151" t="s">
        <v>353</v>
      </c>
      <c r="K1053" s="151" t="s">
        <v>339</v>
      </c>
      <c r="L1053">
        <v>12</v>
      </c>
      <c r="M1053" s="151" t="s">
        <v>243</v>
      </c>
      <c r="N1053" s="83">
        <v>38326.870000000003</v>
      </c>
      <c r="O1053" s="83">
        <v>150088.16</v>
      </c>
      <c r="P1053"/>
      <c r="Q1053"/>
    </row>
    <row r="1054" spans="1:17">
      <c r="A1054" s="151" t="s">
        <v>77</v>
      </c>
      <c r="B1054">
        <v>1785</v>
      </c>
      <c r="C1054">
        <v>19</v>
      </c>
      <c r="D1054" s="151" t="s">
        <v>98</v>
      </c>
      <c r="E1054" s="151" t="s">
        <v>440</v>
      </c>
      <c r="F1054" s="74">
        <v>45643</v>
      </c>
      <c r="G1054" s="83">
        <v>402.15</v>
      </c>
      <c r="H1054" s="151" t="s">
        <v>108</v>
      </c>
      <c r="I1054">
        <v>2024</v>
      </c>
      <c r="J1054" s="151" t="s">
        <v>353</v>
      </c>
      <c r="K1054" s="151" t="s">
        <v>339</v>
      </c>
      <c r="L1054">
        <v>12</v>
      </c>
      <c r="M1054" s="151" t="s">
        <v>245</v>
      </c>
      <c r="N1054" s="83">
        <v>38326.870000000003</v>
      </c>
      <c r="O1054" s="83">
        <v>150088.16</v>
      </c>
      <c r="P1054"/>
      <c r="Q1054"/>
    </row>
    <row r="1055" spans="1:17">
      <c r="A1055" s="151" t="s">
        <v>77</v>
      </c>
      <c r="B1055">
        <v>1786</v>
      </c>
      <c r="C1055">
        <v>182</v>
      </c>
      <c r="D1055" s="151" t="s">
        <v>605</v>
      </c>
      <c r="E1055" s="151" t="s">
        <v>440</v>
      </c>
      <c r="F1055" s="74">
        <v>45643</v>
      </c>
      <c r="G1055" s="83">
        <v>138.72</v>
      </c>
      <c r="H1055" s="151" t="s">
        <v>108</v>
      </c>
      <c r="I1055">
        <v>2024</v>
      </c>
      <c r="J1055" s="151" t="s">
        <v>353</v>
      </c>
      <c r="K1055" s="151" t="s">
        <v>339</v>
      </c>
      <c r="L1055">
        <v>12</v>
      </c>
      <c r="M1055" s="151" t="s">
        <v>245</v>
      </c>
      <c r="N1055" s="83">
        <v>38326.870000000003</v>
      </c>
      <c r="O1055" s="83">
        <v>150088.16</v>
      </c>
      <c r="P1055"/>
      <c r="Q1055"/>
    </row>
    <row r="1056" spans="1:17">
      <c r="A1056" s="151" t="s">
        <v>77</v>
      </c>
      <c r="B1056">
        <v>1787</v>
      </c>
      <c r="C1056">
        <v>31</v>
      </c>
      <c r="D1056" s="151" t="s">
        <v>443</v>
      </c>
      <c r="E1056" s="151" t="s">
        <v>440</v>
      </c>
      <c r="F1056" s="74">
        <v>45643</v>
      </c>
      <c r="G1056" s="83">
        <v>56.4</v>
      </c>
      <c r="H1056" s="151" t="s">
        <v>108</v>
      </c>
      <c r="I1056">
        <v>2024</v>
      </c>
      <c r="J1056" s="151" t="s">
        <v>353</v>
      </c>
      <c r="K1056" s="151" t="s">
        <v>339</v>
      </c>
      <c r="L1056">
        <v>12</v>
      </c>
      <c r="M1056" s="151" t="s">
        <v>245</v>
      </c>
      <c r="N1056" s="83">
        <v>38326.870000000003</v>
      </c>
      <c r="O1056" s="83">
        <v>150088.16</v>
      </c>
      <c r="P1056"/>
      <c r="Q1056"/>
    </row>
    <row r="1057" spans="1:17">
      <c r="A1057" s="151" t="s">
        <v>77</v>
      </c>
      <c r="B1057">
        <v>1788</v>
      </c>
      <c r="C1057">
        <v>7</v>
      </c>
      <c r="D1057" s="151" t="s">
        <v>94</v>
      </c>
      <c r="E1057" s="151" t="s">
        <v>440</v>
      </c>
      <c r="F1057" s="74">
        <v>45643</v>
      </c>
      <c r="G1057" s="83">
        <v>417</v>
      </c>
      <c r="H1057" s="151" t="s">
        <v>108</v>
      </c>
      <c r="I1057">
        <v>2024</v>
      </c>
      <c r="J1057" s="151" t="s">
        <v>353</v>
      </c>
      <c r="K1057" s="151" t="s">
        <v>339</v>
      </c>
      <c r="L1057">
        <v>12</v>
      </c>
      <c r="M1057" s="151" t="s">
        <v>245</v>
      </c>
      <c r="N1057" s="83">
        <v>38326.870000000003</v>
      </c>
      <c r="O1057" s="83">
        <v>150088.16</v>
      </c>
      <c r="P1057"/>
      <c r="Q1057"/>
    </row>
    <row r="1058" spans="1:17">
      <c r="A1058" s="151" t="s">
        <v>77</v>
      </c>
      <c r="B1058">
        <v>1790</v>
      </c>
      <c r="C1058">
        <v>15</v>
      </c>
      <c r="D1058" s="151" t="s">
        <v>97</v>
      </c>
      <c r="E1058" s="151" t="s">
        <v>440</v>
      </c>
      <c r="F1058" s="74">
        <v>45643</v>
      </c>
      <c r="G1058" s="83">
        <v>259.8</v>
      </c>
      <c r="H1058" s="151" t="s">
        <v>108</v>
      </c>
      <c r="I1058">
        <v>2024</v>
      </c>
      <c r="J1058" s="151" t="s">
        <v>353</v>
      </c>
      <c r="K1058" s="151" t="s">
        <v>339</v>
      </c>
      <c r="L1058">
        <v>12</v>
      </c>
      <c r="M1058" s="151" t="s">
        <v>245</v>
      </c>
      <c r="N1058" s="83">
        <v>38326.870000000003</v>
      </c>
      <c r="O1058" s="83">
        <v>150088.16</v>
      </c>
      <c r="P1058"/>
      <c r="Q1058"/>
    </row>
    <row r="1059" spans="1:17">
      <c r="A1059" s="151" t="s">
        <v>77</v>
      </c>
      <c r="B1059">
        <v>1791</v>
      </c>
      <c r="C1059">
        <v>215</v>
      </c>
      <c r="D1059" s="151" t="s">
        <v>445</v>
      </c>
      <c r="E1059" s="151" t="s">
        <v>440</v>
      </c>
      <c r="F1059" s="74">
        <v>45643</v>
      </c>
      <c r="G1059" s="83">
        <v>341.97</v>
      </c>
      <c r="H1059" s="151" t="s">
        <v>108</v>
      </c>
      <c r="I1059">
        <v>2024</v>
      </c>
      <c r="J1059" s="151" t="s">
        <v>353</v>
      </c>
      <c r="K1059" s="151" t="s">
        <v>339</v>
      </c>
      <c r="L1059">
        <v>12</v>
      </c>
      <c r="M1059" s="151" t="s">
        <v>245</v>
      </c>
      <c r="N1059" s="83">
        <v>38326.870000000003</v>
      </c>
      <c r="O1059" s="83">
        <v>150088.16</v>
      </c>
      <c r="P1059"/>
      <c r="Q1059"/>
    </row>
    <row r="1060" spans="1:17">
      <c r="A1060" s="151" t="s">
        <v>77</v>
      </c>
      <c r="B1060">
        <v>1792</v>
      </c>
      <c r="C1060">
        <v>3</v>
      </c>
      <c r="D1060" s="151" t="s">
        <v>93</v>
      </c>
      <c r="E1060" s="151" t="s">
        <v>440</v>
      </c>
      <c r="F1060" s="74">
        <v>45643</v>
      </c>
      <c r="G1060" s="83">
        <v>664.25</v>
      </c>
      <c r="H1060" s="151" t="s">
        <v>108</v>
      </c>
      <c r="I1060">
        <v>2024</v>
      </c>
      <c r="J1060" s="151" t="s">
        <v>353</v>
      </c>
      <c r="K1060" s="151" t="s">
        <v>339</v>
      </c>
      <c r="L1060">
        <v>12</v>
      </c>
      <c r="M1060" s="151" t="s">
        <v>245</v>
      </c>
      <c r="N1060" s="83">
        <v>38326.870000000003</v>
      </c>
      <c r="O1060" s="83">
        <v>150088.16</v>
      </c>
      <c r="P1060"/>
      <c r="Q1060"/>
    </row>
    <row r="1061" spans="1:17">
      <c r="A1061" s="151" t="s">
        <v>77</v>
      </c>
      <c r="B1061">
        <v>1793</v>
      </c>
      <c r="C1061">
        <v>10</v>
      </c>
      <c r="D1061" s="151" t="s">
        <v>847</v>
      </c>
      <c r="E1061" s="151" t="s">
        <v>440</v>
      </c>
      <c r="F1061" s="74">
        <v>45643</v>
      </c>
      <c r="G1061" s="83">
        <v>884.74</v>
      </c>
      <c r="H1061" s="151" t="s">
        <v>108</v>
      </c>
      <c r="I1061">
        <v>2024</v>
      </c>
      <c r="J1061" s="151" t="s">
        <v>353</v>
      </c>
      <c r="K1061" s="151" t="s">
        <v>339</v>
      </c>
      <c r="L1061">
        <v>12</v>
      </c>
      <c r="M1061" s="151" t="s">
        <v>245</v>
      </c>
      <c r="N1061" s="83">
        <v>38326.870000000003</v>
      </c>
      <c r="O1061" s="83">
        <v>150088.16</v>
      </c>
      <c r="P1061"/>
      <c r="Q1061"/>
    </row>
    <row r="1062" spans="1:17">
      <c r="A1062" s="151" t="s">
        <v>77</v>
      </c>
      <c r="B1062">
        <v>1794</v>
      </c>
      <c r="C1062">
        <v>15</v>
      </c>
      <c r="D1062" s="151" t="s">
        <v>97</v>
      </c>
      <c r="E1062" s="151" t="s">
        <v>440</v>
      </c>
      <c r="F1062" s="74">
        <v>45643</v>
      </c>
      <c r="G1062" s="83">
        <v>784.3</v>
      </c>
      <c r="H1062" s="151" t="s">
        <v>108</v>
      </c>
      <c r="I1062">
        <v>2024</v>
      </c>
      <c r="J1062" s="151" t="s">
        <v>353</v>
      </c>
      <c r="K1062" s="151" t="s">
        <v>339</v>
      </c>
      <c r="L1062">
        <v>12</v>
      </c>
      <c r="M1062" s="151" t="s">
        <v>245</v>
      </c>
      <c r="N1062" s="83">
        <v>38326.870000000003</v>
      </c>
      <c r="O1062" s="83">
        <v>150088.16</v>
      </c>
      <c r="P1062"/>
      <c r="Q1062"/>
    </row>
    <row r="1063" spans="1:17">
      <c r="A1063" s="151" t="s">
        <v>77</v>
      </c>
      <c r="B1063">
        <v>1796</v>
      </c>
      <c r="C1063">
        <v>22</v>
      </c>
      <c r="D1063" s="151" t="s">
        <v>99</v>
      </c>
      <c r="E1063" s="151" t="s">
        <v>440</v>
      </c>
      <c r="F1063" s="74">
        <v>45644</v>
      </c>
      <c r="G1063" s="83">
        <v>785</v>
      </c>
      <c r="H1063" s="151" t="s">
        <v>108</v>
      </c>
      <c r="I1063">
        <v>2024</v>
      </c>
      <c r="J1063" s="151" t="s">
        <v>353</v>
      </c>
      <c r="K1063" s="151" t="s">
        <v>339</v>
      </c>
      <c r="L1063">
        <v>12</v>
      </c>
      <c r="M1063" s="151" t="s">
        <v>246</v>
      </c>
      <c r="N1063" s="83">
        <v>38326.870000000003</v>
      </c>
      <c r="O1063" s="83">
        <v>150088.16</v>
      </c>
      <c r="P1063"/>
      <c r="Q1063"/>
    </row>
    <row r="1064" spans="1:17">
      <c r="A1064" s="151" t="s">
        <v>77</v>
      </c>
      <c r="B1064">
        <v>1797</v>
      </c>
      <c r="C1064">
        <v>31</v>
      </c>
      <c r="D1064" s="151" t="s">
        <v>443</v>
      </c>
      <c r="E1064" s="151" t="s">
        <v>440</v>
      </c>
      <c r="F1064" s="74">
        <v>45644</v>
      </c>
      <c r="G1064" s="83">
        <v>218.4</v>
      </c>
      <c r="H1064" s="151" t="s">
        <v>108</v>
      </c>
      <c r="I1064">
        <v>2024</v>
      </c>
      <c r="J1064" s="151" t="s">
        <v>353</v>
      </c>
      <c r="K1064" s="151" t="s">
        <v>339</v>
      </c>
      <c r="L1064">
        <v>12</v>
      </c>
      <c r="M1064" s="151" t="s">
        <v>246</v>
      </c>
      <c r="N1064" s="83">
        <v>38326.870000000003</v>
      </c>
      <c r="O1064" s="83">
        <v>150088.16</v>
      </c>
      <c r="P1064"/>
      <c r="Q1064"/>
    </row>
    <row r="1065" spans="1:17">
      <c r="A1065" s="151" t="s">
        <v>77</v>
      </c>
      <c r="B1065">
        <v>1798</v>
      </c>
      <c r="C1065">
        <v>19</v>
      </c>
      <c r="D1065" s="151" t="s">
        <v>98</v>
      </c>
      <c r="E1065" s="151" t="s">
        <v>440</v>
      </c>
      <c r="F1065" s="74">
        <v>45644</v>
      </c>
      <c r="G1065" s="83">
        <v>214</v>
      </c>
      <c r="H1065" s="151" t="s">
        <v>108</v>
      </c>
      <c r="I1065">
        <v>2024</v>
      </c>
      <c r="J1065" s="151" t="s">
        <v>353</v>
      </c>
      <c r="K1065" s="151" t="s">
        <v>339</v>
      </c>
      <c r="L1065">
        <v>12</v>
      </c>
      <c r="M1065" s="151" t="s">
        <v>246</v>
      </c>
      <c r="N1065" s="83">
        <v>38326.870000000003</v>
      </c>
      <c r="O1065" s="83">
        <v>150088.16</v>
      </c>
      <c r="P1065"/>
      <c r="Q1065"/>
    </row>
    <row r="1066" spans="1:17">
      <c r="A1066" s="151" t="s">
        <v>77</v>
      </c>
      <c r="B1066">
        <v>1799</v>
      </c>
      <c r="C1066">
        <v>10</v>
      </c>
      <c r="D1066" s="151" t="s">
        <v>847</v>
      </c>
      <c r="E1066" s="151" t="s">
        <v>440</v>
      </c>
      <c r="F1066" s="74">
        <v>45644</v>
      </c>
      <c r="G1066" s="83">
        <v>852.75</v>
      </c>
      <c r="H1066" s="151" t="s">
        <v>108</v>
      </c>
      <c r="I1066">
        <v>2024</v>
      </c>
      <c r="J1066" s="151" t="s">
        <v>353</v>
      </c>
      <c r="K1066" s="151" t="s">
        <v>339</v>
      </c>
      <c r="L1066">
        <v>12</v>
      </c>
      <c r="M1066" s="151" t="s">
        <v>246</v>
      </c>
      <c r="N1066" s="83">
        <v>38326.870000000003</v>
      </c>
      <c r="O1066" s="83">
        <v>150088.16</v>
      </c>
      <c r="P1066"/>
      <c r="Q1066"/>
    </row>
    <row r="1067" spans="1:17">
      <c r="A1067" s="151" t="s">
        <v>77</v>
      </c>
      <c r="B1067">
        <v>1800</v>
      </c>
      <c r="C1067">
        <v>15</v>
      </c>
      <c r="D1067" s="151" t="s">
        <v>97</v>
      </c>
      <c r="E1067" s="151" t="s">
        <v>440</v>
      </c>
      <c r="F1067" s="74">
        <v>45644</v>
      </c>
      <c r="G1067" s="83">
        <v>743.52</v>
      </c>
      <c r="H1067" s="151" t="s">
        <v>108</v>
      </c>
      <c r="I1067">
        <v>2024</v>
      </c>
      <c r="J1067" s="151" t="s">
        <v>353</v>
      </c>
      <c r="K1067" s="151" t="s">
        <v>339</v>
      </c>
      <c r="L1067">
        <v>12</v>
      </c>
      <c r="M1067" s="151" t="s">
        <v>246</v>
      </c>
      <c r="N1067" s="83">
        <v>38326.870000000003</v>
      </c>
      <c r="O1067" s="83">
        <v>150088.16</v>
      </c>
      <c r="P1067"/>
      <c r="Q1067"/>
    </row>
    <row r="1068" spans="1:17">
      <c r="A1068" s="151" t="s">
        <v>77</v>
      </c>
      <c r="B1068">
        <v>1801</v>
      </c>
      <c r="C1068">
        <v>10</v>
      </c>
      <c r="D1068" s="151" t="s">
        <v>847</v>
      </c>
      <c r="E1068" s="151" t="s">
        <v>440</v>
      </c>
      <c r="F1068" s="74">
        <v>45645</v>
      </c>
      <c r="G1068" s="83">
        <v>21.65</v>
      </c>
      <c r="H1068" s="151" t="s">
        <v>108</v>
      </c>
      <c r="I1068">
        <v>2024</v>
      </c>
      <c r="J1068" s="151" t="s">
        <v>353</v>
      </c>
      <c r="K1068" s="151" t="s">
        <v>339</v>
      </c>
      <c r="L1068">
        <v>12</v>
      </c>
      <c r="M1068" s="151" t="s">
        <v>247</v>
      </c>
      <c r="N1068" s="83">
        <v>38326.870000000003</v>
      </c>
      <c r="O1068" s="83">
        <v>150088.16</v>
      </c>
      <c r="P1068"/>
      <c r="Q1068"/>
    </row>
    <row r="1069" spans="1:17">
      <c r="A1069" s="151" t="s">
        <v>77</v>
      </c>
      <c r="B1069">
        <v>1802</v>
      </c>
      <c r="C1069">
        <v>22</v>
      </c>
      <c r="D1069" s="151" t="s">
        <v>99</v>
      </c>
      <c r="E1069" s="151" t="s">
        <v>440</v>
      </c>
      <c r="F1069" s="74">
        <v>45645</v>
      </c>
      <c r="G1069" s="83">
        <v>85.74</v>
      </c>
      <c r="H1069" s="151" t="s">
        <v>108</v>
      </c>
      <c r="I1069">
        <v>2024</v>
      </c>
      <c r="J1069" s="151" t="s">
        <v>353</v>
      </c>
      <c r="K1069" s="151" t="s">
        <v>339</v>
      </c>
      <c r="L1069">
        <v>12</v>
      </c>
      <c r="M1069" s="151" t="s">
        <v>247</v>
      </c>
      <c r="N1069" s="83">
        <v>38326.870000000003</v>
      </c>
      <c r="O1069" s="83">
        <v>150088.16</v>
      </c>
      <c r="P1069"/>
      <c r="Q1069"/>
    </row>
    <row r="1070" spans="1:17">
      <c r="A1070" s="151" t="s">
        <v>77</v>
      </c>
      <c r="B1070">
        <v>1803</v>
      </c>
      <c r="C1070">
        <v>17</v>
      </c>
      <c r="D1070" s="151" t="s">
        <v>82</v>
      </c>
      <c r="E1070" s="151" t="s">
        <v>440</v>
      </c>
      <c r="F1070" s="74">
        <v>45645</v>
      </c>
      <c r="G1070" s="83">
        <v>467.24</v>
      </c>
      <c r="H1070" s="151" t="s">
        <v>108</v>
      </c>
      <c r="I1070">
        <v>2024</v>
      </c>
      <c r="J1070" s="151" t="s">
        <v>353</v>
      </c>
      <c r="K1070" s="151" t="s">
        <v>339</v>
      </c>
      <c r="L1070">
        <v>12</v>
      </c>
      <c r="M1070" s="151" t="s">
        <v>247</v>
      </c>
      <c r="N1070" s="83">
        <v>38326.870000000003</v>
      </c>
      <c r="O1070" s="83">
        <v>150088.16</v>
      </c>
      <c r="P1070"/>
      <c r="Q1070"/>
    </row>
    <row r="1071" spans="1:17">
      <c r="A1071" s="151" t="s">
        <v>77</v>
      </c>
      <c r="B1071">
        <v>1804</v>
      </c>
      <c r="C1071">
        <v>207</v>
      </c>
      <c r="D1071" s="151" t="s">
        <v>95</v>
      </c>
      <c r="E1071" s="151" t="s">
        <v>440</v>
      </c>
      <c r="F1071" s="74">
        <v>45645</v>
      </c>
      <c r="G1071" s="83">
        <v>404.39</v>
      </c>
      <c r="H1071" s="151" t="s">
        <v>108</v>
      </c>
      <c r="I1071">
        <v>2024</v>
      </c>
      <c r="J1071" s="151" t="s">
        <v>353</v>
      </c>
      <c r="K1071" s="151" t="s">
        <v>339</v>
      </c>
      <c r="L1071">
        <v>12</v>
      </c>
      <c r="M1071" s="151" t="s">
        <v>247</v>
      </c>
      <c r="N1071" s="83">
        <v>38326.870000000003</v>
      </c>
      <c r="O1071" s="83">
        <v>150088.16</v>
      </c>
      <c r="P1071"/>
      <c r="Q1071"/>
    </row>
    <row r="1072" spans="1:17">
      <c r="A1072" s="151" t="s">
        <v>77</v>
      </c>
      <c r="B1072">
        <v>1805</v>
      </c>
      <c r="C1072">
        <v>16</v>
      </c>
      <c r="D1072" s="151" t="s">
        <v>950</v>
      </c>
      <c r="E1072" s="151" t="s">
        <v>440</v>
      </c>
      <c r="F1072" s="74">
        <v>45644</v>
      </c>
      <c r="G1072" s="83">
        <v>401.66</v>
      </c>
      <c r="H1072" s="151" t="s">
        <v>108</v>
      </c>
      <c r="I1072">
        <v>2024</v>
      </c>
      <c r="J1072" s="151" t="s">
        <v>353</v>
      </c>
      <c r="K1072" s="151" t="s">
        <v>339</v>
      </c>
      <c r="L1072">
        <v>12</v>
      </c>
      <c r="M1072" s="151" t="s">
        <v>246</v>
      </c>
      <c r="N1072" s="83">
        <v>38326.870000000003</v>
      </c>
      <c r="O1072" s="83">
        <v>150088.16</v>
      </c>
      <c r="P1072"/>
      <c r="Q1072"/>
    </row>
    <row r="1073" spans="1:17">
      <c r="A1073" s="151" t="s">
        <v>77</v>
      </c>
      <c r="B1073">
        <v>1806</v>
      </c>
      <c r="C1073">
        <v>3</v>
      </c>
      <c r="D1073" s="151" t="s">
        <v>93</v>
      </c>
      <c r="E1073" s="151" t="s">
        <v>440</v>
      </c>
      <c r="F1073" s="74">
        <v>45645</v>
      </c>
      <c r="G1073" s="83">
        <v>557.59</v>
      </c>
      <c r="H1073" s="151" t="s">
        <v>108</v>
      </c>
      <c r="I1073">
        <v>2024</v>
      </c>
      <c r="J1073" s="151" t="s">
        <v>353</v>
      </c>
      <c r="K1073" s="151" t="s">
        <v>339</v>
      </c>
      <c r="L1073">
        <v>12</v>
      </c>
      <c r="M1073" s="151" t="s">
        <v>247</v>
      </c>
      <c r="N1073" s="83">
        <v>38326.870000000003</v>
      </c>
      <c r="O1073" s="83">
        <v>150088.16</v>
      </c>
      <c r="P1073"/>
      <c r="Q1073"/>
    </row>
    <row r="1074" spans="1:17">
      <c r="A1074" s="151" t="s">
        <v>77</v>
      </c>
      <c r="B1074">
        <v>1809</v>
      </c>
      <c r="C1074">
        <v>31</v>
      </c>
      <c r="D1074" s="151" t="s">
        <v>443</v>
      </c>
      <c r="E1074" s="151" t="s">
        <v>440</v>
      </c>
      <c r="F1074" s="74">
        <v>45663</v>
      </c>
      <c r="G1074" s="83">
        <v>358.4</v>
      </c>
      <c r="H1074" s="151" t="s">
        <v>108</v>
      </c>
      <c r="I1074">
        <v>2025</v>
      </c>
      <c r="J1074" s="151" t="s">
        <v>354</v>
      </c>
      <c r="K1074" s="151" t="s">
        <v>332</v>
      </c>
      <c r="L1074">
        <v>1</v>
      </c>
      <c r="M1074" s="151" t="s">
        <v>288</v>
      </c>
      <c r="N1074" s="83">
        <v>45983.46</v>
      </c>
      <c r="O1074" s="83">
        <v>172183.17</v>
      </c>
      <c r="P1074"/>
      <c r="Q1074"/>
    </row>
    <row r="1075" spans="1:17">
      <c r="A1075" s="151" t="s">
        <v>77</v>
      </c>
      <c r="B1075">
        <v>1810</v>
      </c>
      <c r="C1075">
        <v>22</v>
      </c>
      <c r="D1075" s="151" t="s">
        <v>99</v>
      </c>
      <c r="E1075" s="151" t="s">
        <v>440</v>
      </c>
      <c r="F1075" s="74">
        <v>45663</v>
      </c>
      <c r="G1075" s="83">
        <v>225.11</v>
      </c>
      <c r="H1075" s="151" t="s">
        <v>108</v>
      </c>
      <c r="I1075">
        <v>2025</v>
      </c>
      <c r="J1075" s="151" t="s">
        <v>354</v>
      </c>
      <c r="K1075" s="151" t="s">
        <v>332</v>
      </c>
      <c r="L1075">
        <v>1</v>
      </c>
      <c r="M1075" s="151" t="s">
        <v>288</v>
      </c>
      <c r="N1075" s="83">
        <v>45983.46</v>
      </c>
      <c r="O1075" s="83">
        <v>172183.17</v>
      </c>
      <c r="P1075"/>
      <c r="Q1075"/>
    </row>
    <row r="1076" spans="1:17">
      <c r="A1076" s="151" t="s">
        <v>77</v>
      </c>
      <c r="B1076">
        <v>1811</v>
      </c>
      <c r="C1076">
        <v>182</v>
      </c>
      <c r="D1076" s="151" t="s">
        <v>605</v>
      </c>
      <c r="E1076" s="151" t="s">
        <v>440</v>
      </c>
      <c r="F1076" s="74">
        <v>45664</v>
      </c>
      <c r="G1076" s="83">
        <v>148.19999999999999</v>
      </c>
      <c r="H1076" s="151" t="s">
        <v>108</v>
      </c>
      <c r="I1076">
        <v>2025</v>
      </c>
      <c r="J1076" s="151" t="s">
        <v>354</v>
      </c>
      <c r="K1076" s="151" t="s">
        <v>332</v>
      </c>
      <c r="L1076">
        <v>1</v>
      </c>
      <c r="M1076" s="151" t="s">
        <v>187</v>
      </c>
      <c r="N1076" s="83">
        <v>45983.46</v>
      </c>
      <c r="O1076" s="83">
        <v>172183.17</v>
      </c>
      <c r="P1076"/>
      <c r="Q1076"/>
    </row>
    <row r="1077" spans="1:17">
      <c r="A1077" s="151" t="s">
        <v>77</v>
      </c>
      <c r="B1077">
        <v>1812</v>
      </c>
      <c r="C1077">
        <v>31</v>
      </c>
      <c r="D1077" s="151" t="s">
        <v>443</v>
      </c>
      <c r="E1077" s="151" t="s">
        <v>440</v>
      </c>
      <c r="F1077" s="74">
        <v>45664</v>
      </c>
      <c r="G1077" s="83">
        <v>756.17</v>
      </c>
      <c r="H1077" s="151" t="s">
        <v>108</v>
      </c>
      <c r="I1077">
        <v>2025</v>
      </c>
      <c r="J1077" s="151" t="s">
        <v>354</v>
      </c>
      <c r="K1077" s="151" t="s">
        <v>332</v>
      </c>
      <c r="L1077">
        <v>1</v>
      </c>
      <c r="M1077" s="151" t="s">
        <v>187</v>
      </c>
      <c r="N1077" s="83">
        <v>45983.46</v>
      </c>
      <c r="O1077" s="83">
        <v>172183.17</v>
      </c>
      <c r="P1077"/>
      <c r="Q1077"/>
    </row>
    <row r="1078" spans="1:17">
      <c r="A1078" s="151" t="s">
        <v>77</v>
      </c>
      <c r="B1078">
        <v>1813</v>
      </c>
      <c r="C1078">
        <v>19</v>
      </c>
      <c r="D1078" s="151" t="s">
        <v>98</v>
      </c>
      <c r="E1078" s="151" t="s">
        <v>440</v>
      </c>
      <c r="F1078" s="74">
        <v>45664</v>
      </c>
      <c r="G1078" s="83">
        <v>895.62</v>
      </c>
      <c r="H1078" s="151" t="s">
        <v>108</v>
      </c>
      <c r="I1078">
        <v>2025</v>
      </c>
      <c r="J1078" s="151" t="s">
        <v>354</v>
      </c>
      <c r="K1078" s="151" t="s">
        <v>332</v>
      </c>
      <c r="L1078">
        <v>1</v>
      </c>
      <c r="M1078" s="151" t="s">
        <v>187</v>
      </c>
      <c r="N1078" s="83">
        <v>45983.46</v>
      </c>
      <c r="O1078" s="83">
        <v>172183.17</v>
      </c>
      <c r="P1078"/>
      <c r="Q1078"/>
    </row>
    <row r="1079" spans="1:17">
      <c r="A1079" s="151" t="s">
        <v>77</v>
      </c>
      <c r="B1079">
        <v>1814</v>
      </c>
      <c r="C1079">
        <v>17</v>
      </c>
      <c r="D1079" s="151" t="s">
        <v>82</v>
      </c>
      <c r="E1079" s="151" t="s">
        <v>440</v>
      </c>
      <c r="F1079" s="74">
        <v>45664</v>
      </c>
      <c r="G1079" s="83">
        <v>57.28</v>
      </c>
      <c r="H1079" s="151" t="s">
        <v>108</v>
      </c>
      <c r="I1079">
        <v>2025</v>
      </c>
      <c r="J1079" s="151" t="s">
        <v>354</v>
      </c>
      <c r="K1079" s="151" t="s">
        <v>332</v>
      </c>
      <c r="L1079">
        <v>1</v>
      </c>
      <c r="M1079" s="151" t="s">
        <v>187</v>
      </c>
      <c r="N1079" s="83">
        <v>45983.46</v>
      </c>
      <c r="O1079" s="83">
        <v>172183.17</v>
      </c>
      <c r="P1079"/>
      <c r="Q1079"/>
    </row>
    <row r="1080" spans="1:17">
      <c r="A1080" s="151" t="s">
        <v>77</v>
      </c>
      <c r="B1080">
        <v>1815</v>
      </c>
      <c r="C1080">
        <v>215</v>
      </c>
      <c r="D1080" s="151" t="s">
        <v>445</v>
      </c>
      <c r="E1080" s="151" t="s">
        <v>440</v>
      </c>
      <c r="F1080" s="74">
        <v>45664</v>
      </c>
      <c r="G1080" s="83">
        <v>685.91</v>
      </c>
      <c r="H1080" s="151" t="s">
        <v>108</v>
      </c>
      <c r="I1080">
        <v>2025</v>
      </c>
      <c r="J1080" s="151" t="s">
        <v>354</v>
      </c>
      <c r="K1080" s="151" t="s">
        <v>332</v>
      </c>
      <c r="L1080">
        <v>1</v>
      </c>
      <c r="M1080" s="151" t="s">
        <v>187</v>
      </c>
      <c r="N1080" s="83">
        <v>45983.46</v>
      </c>
      <c r="O1080" s="83">
        <v>172183.17</v>
      </c>
      <c r="P1080"/>
      <c r="Q1080"/>
    </row>
    <row r="1081" spans="1:17">
      <c r="A1081" s="151" t="s">
        <v>77</v>
      </c>
      <c r="B1081">
        <v>1816</v>
      </c>
      <c r="C1081">
        <v>22</v>
      </c>
      <c r="D1081" s="151" t="s">
        <v>99</v>
      </c>
      <c r="E1081" s="151" t="s">
        <v>440</v>
      </c>
      <c r="F1081" s="74">
        <v>45664</v>
      </c>
      <c r="G1081" s="83">
        <v>261.57</v>
      </c>
      <c r="H1081" s="151" t="s">
        <v>108</v>
      </c>
      <c r="I1081">
        <v>2025</v>
      </c>
      <c r="J1081" s="151" t="s">
        <v>354</v>
      </c>
      <c r="K1081" s="151" t="s">
        <v>332</v>
      </c>
      <c r="L1081">
        <v>1</v>
      </c>
      <c r="M1081" s="151" t="s">
        <v>187</v>
      </c>
      <c r="N1081" s="83">
        <v>45983.46</v>
      </c>
      <c r="O1081" s="83">
        <v>172183.17</v>
      </c>
      <c r="P1081"/>
      <c r="Q1081"/>
    </row>
    <row r="1082" spans="1:17">
      <c r="A1082" s="151" t="s">
        <v>77</v>
      </c>
      <c r="B1082">
        <v>1817</v>
      </c>
      <c r="C1082">
        <v>4</v>
      </c>
      <c r="D1082" s="151" t="s">
        <v>444</v>
      </c>
      <c r="E1082" s="151" t="s">
        <v>440</v>
      </c>
      <c r="F1082" s="74">
        <v>45664</v>
      </c>
      <c r="G1082" s="83">
        <v>138.96</v>
      </c>
      <c r="H1082" s="151" t="s">
        <v>108</v>
      </c>
      <c r="I1082">
        <v>2025</v>
      </c>
      <c r="J1082" s="151" t="s">
        <v>354</v>
      </c>
      <c r="K1082" s="151" t="s">
        <v>332</v>
      </c>
      <c r="L1082">
        <v>1</v>
      </c>
      <c r="M1082" s="151" t="s">
        <v>187</v>
      </c>
      <c r="N1082" s="83">
        <v>45983.46</v>
      </c>
      <c r="O1082" s="83">
        <v>172183.17</v>
      </c>
      <c r="P1082"/>
      <c r="Q1082"/>
    </row>
    <row r="1083" spans="1:17">
      <c r="A1083" s="151" t="s">
        <v>77</v>
      </c>
      <c r="B1083">
        <v>1819</v>
      </c>
      <c r="C1083">
        <v>214</v>
      </c>
      <c r="D1083" s="151" t="s">
        <v>1272</v>
      </c>
      <c r="E1083" s="151" t="s">
        <v>440</v>
      </c>
      <c r="F1083" s="74">
        <v>45627</v>
      </c>
      <c r="G1083" s="83">
        <v>161.28</v>
      </c>
      <c r="H1083" s="151" t="s">
        <v>108</v>
      </c>
      <c r="I1083">
        <v>2024</v>
      </c>
      <c r="J1083" s="151" t="s">
        <v>353</v>
      </c>
      <c r="K1083" s="151" t="s">
        <v>339</v>
      </c>
      <c r="L1083">
        <v>12</v>
      </c>
      <c r="M1083" s="151" t="s">
        <v>233</v>
      </c>
      <c r="N1083" s="83">
        <v>38326.870000000003</v>
      </c>
      <c r="O1083" s="83">
        <v>150088.16</v>
      </c>
      <c r="P1083"/>
      <c r="Q1083"/>
    </row>
    <row r="1084" spans="1:17">
      <c r="A1084" s="151" t="s">
        <v>77</v>
      </c>
      <c r="B1084">
        <v>1820</v>
      </c>
      <c r="C1084">
        <v>214</v>
      </c>
      <c r="D1084" s="151" t="s">
        <v>1272</v>
      </c>
      <c r="E1084" s="151" t="s">
        <v>440</v>
      </c>
      <c r="F1084" s="74">
        <v>45646</v>
      </c>
      <c r="G1084" s="83">
        <v>161.28</v>
      </c>
      <c r="H1084" s="151" t="s">
        <v>108</v>
      </c>
      <c r="I1084">
        <v>2024</v>
      </c>
      <c r="J1084" s="151" t="s">
        <v>353</v>
      </c>
      <c r="K1084" s="151" t="s">
        <v>339</v>
      </c>
      <c r="L1084">
        <v>12</v>
      </c>
      <c r="M1084" s="151" t="s">
        <v>306</v>
      </c>
      <c r="N1084" s="83">
        <v>38326.870000000003</v>
      </c>
      <c r="O1084" s="83">
        <v>150088.16</v>
      </c>
      <c r="P1084"/>
      <c r="Q1084"/>
    </row>
    <row r="1085" spans="1:17">
      <c r="A1085" s="151" t="s">
        <v>77</v>
      </c>
      <c r="B1085">
        <v>1821</v>
      </c>
      <c r="C1085">
        <v>215</v>
      </c>
      <c r="D1085" s="151" t="s">
        <v>445</v>
      </c>
      <c r="E1085" s="151" t="s">
        <v>440</v>
      </c>
      <c r="F1085" s="74">
        <v>45665</v>
      </c>
      <c r="G1085" s="83">
        <v>470.91</v>
      </c>
      <c r="H1085" s="151" t="s">
        <v>108</v>
      </c>
      <c r="I1085">
        <v>2025</v>
      </c>
      <c r="J1085" s="151" t="s">
        <v>354</v>
      </c>
      <c r="K1085" s="151" t="s">
        <v>332</v>
      </c>
      <c r="L1085">
        <v>1</v>
      </c>
      <c r="M1085" s="151" t="s">
        <v>312</v>
      </c>
      <c r="N1085" s="83">
        <v>45983.46</v>
      </c>
      <c r="O1085" s="83">
        <v>172183.17</v>
      </c>
      <c r="P1085"/>
      <c r="Q1085"/>
    </row>
    <row r="1086" spans="1:17">
      <c r="A1086" s="151" t="s">
        <v>77</v>
      </c>
      <c r="B1086">
        <v>1822</v>
      </c>
      <c r="C1086">
        <v>3</v>
      </c>
      <c r="D1086" s="151" t="s">
        <v>93</v>
      </c>
      <c r="E1086" s="151" t="s">
        <v>440</v>
      </c>
      <c r="F1086" s="74">
        <v>45665</v>
      </c>
      <c r="G1086" s="83">
        <v>154.35</v>
      </c>
      <c r="H1086" s="151" t="s">
        <v>108</v>
      </c>
      <c r="I1086">
        <v>2025</v>
      </c>
      <c r="J1086" s="151" t="s">
        <v>354</v>
      </c>
      <c r="K1086" s="151" t="s">
        <v>332</v>
      </c>
      <c r="L1086">
        <v>1</v>
      </c>
      <c r="M1086" s="151" t="s">
        <v>312</v>
      </c>
      <c r="N1086" s="83">
        <v>45983.46</v>
      </c>
      <c r="O1086" s="83">
        <v>172183.17</v>
      </c>
      <c r="P1086"/>
      <c r="Q1086"/>
    </row>
    <row r="1087" spans="1:17">
      <c r="A1087" s="151" t="s">
        <v>77</v>
      </c>
      <c r="B1087">
        <v>1823</v>
      </c>
      <c r="C1087">
        <v>17</v>
      </c>
      <c r="D1087" s="151" t="s">
        <v>82</v>
      </c>
      <c r="E1087" s="151" t="s">
        <v>440</v>
      </c>
      <c r="F1087" s="74">
        <v>45665</v>
      </c>
      <c r="G1087" s="83">
        <v>120.49</v>
      </c>
      <c r="H1087" s="151" t="s">
        <v>108</v>
      </c>
      <c r="I1087">
        <v>2025</v>
      </c>
      <c r="J1087" s="151" t="s">
        <v>354</v>
      </c>
      <c r="K1087" s="151" t="s">
        <v>332</v>
      </c>
      <c r="L1087">
        <v>1</v>
      </c>
      <c r="M1087" s="151" t="s">
        <v>312</v>
      </c>
      <c r="N1087" s="83">
        <v>45983.46</v>
      </c>
      <c r="O1087" s="83">
        <v>172183.17</v>
      </c>
      <c r="P1087"/>
      <c r="Q1087"/>
    </row>
    <row r="1088" spans="1:17">
      <c r="A1088" s="151" t="s">
        <v>77</v>
      </c>
      <c r="B1088">
        <v>1824</v>
      </c>
      <c r="C1088">
        <v>15</v>
      </c>
      <c r="D1088" s="151" t="s">
        <v>97</v>
      </c>
      <c r="E1088" s="151" t="s">
        <v>440</v>
      </c>
      <c r="F1088" s="74">
        <v>45665</v>
      </c>
      <c r="G1088" s="83">
        <v>218.87</v>
      </c>
      <c r="H1088" s="151" t="s">
        <v>108</v>
      </c>
      <c r="I1088">
        <v>2025</v>
      </c>
      <c r="J1088" s="151" t="s">
        <v>354</v>
      </c>
      <c r="K1088" s="151" t="s">
        <v>332</v>
      </c>
      <c r="L1088">
        <v>1</v>
      </c>
      <c r="M1088" s="151" t="s">
        <v>312</v>
      </c>
      <c r="N1088" s="83">
        <v>45983.46</v>
      </c>
      <c r="O1088" s="83">
        <v>172183.17</v>
      </c>
      <c r="P1088"/>
      <c r="Q1088"/>
    </row>
    <row r="1089" spans="1:17">
      <c r="A1089" s="151" t="s">
        <v>77</v>
      </c>
      <c r="B1089">
        <v>1825</v>
      </c>
      <c r="C1089">
        <v>19</v>
      </c>
      <c r="D1089" s="151" t="s">
        <v>98</v>
      </c>
      <c r="E1089" s="151" t="s">
        <v>440</v>
      </c>
      <c r="F1089" s="74">
        <v>45665</v>
      </c>
      <c r="G1089" s="83">
        <v>84.79</v>
      </c>
      <c r="H1089" s="151" t="s">
        <v>108</v>
      </c>
      <c r="I1089">
        <v>2025</v>
      </c>
      <c r="J1089" s="151" t="s">
        <v>354</v>
      </c>
      <c r="K1089" s="151" t="s">
        <v>332</v>
      </c>
      <c r="L1089">
        <v>1</v>
      </c>
      <c r="M1089" s="151" t="s">
        <v>312</v>
      </c>
      <c r="N1089" s="83">
        <v>45983.46</v>
      </c>
      <c r="O1089" s="83">
        <v>172183.17</v>
      </c>
      <c r="P1089"/>
      <c r="Q1089"/>
    </row>
    <row r="1090" spans="1:17">
      <c r="A1090" s="151" t="s">
        <v>77</v>
      </c>
      <c r="B1090">
        <v>1827</v>
      </c>
      <c r="C1090">
        <v>214</v>
      </c>
      <c r="D1090" s="151" t="s">
        <v>1272</v>
      </c>
      <c r="E1090" s="151" t="s">
        <v>440</v>
      </c>
      <c r="F1090" s="74">
        <v>45665</v>
      </c>
      <c r="G1090" s="83">
        <v>161.28</v>
      </c>
      <c r="H1090" s="151" t="s">
        <v>108</v>
      </c>
      <c r="I1090">
        <v>2025</v>
      </c>
      <c r="J1090" s="151" t="s">
        <v>354</v>
      </c>
      <c r="K1090" s="151" t="s">
        <v>332</v>
      </c>
      <c r="L1090">
        <v>1</v>
      </c>
      <c r="M1090" s="151" t="s">
        <v>312</v>
      </c>
      <c r="N1090" s="83">
        <v>45983.46</v>
      </c>
      <c r="O1090" s="83">
        <v>172183.17</v>
      </c>
      <c r="P1090"/>
      <c r="Q1090"/>
    </row>
    <row r="1091" spans="1:17">
      <c r="A1091" s="151" t="s">
        <v>77</v>
      </c>
      <c r="B1091">
        <v>1828</v>
      </c>
      <c r="C1091">
        <v>217</v>
      </c>
      <c r="D1091" s="151" t="s">
        <v>628</v>
      </c>
      <c r="E1091" s="151" t="s">
        <v>440</v>
      </c>
      <c r="F1091" s="74">
        <v>45665</v>
      </c>
      <c r="G1091" s="83">
        <v>747</v>
      </c>
      <c r="H1091" s="151" t="s">
        <v>108</v>
      </c>
      <c r="I1091">
        <v>2025</v>
      </c>
      <c r="J1091" s="151" t="s">
        <v>354</v>
      </c>
      <c r="K1091" s="151" t="s">
        <v>332</v>
      </c>
      <c r="L1091">
        <v>1</v>
      </c>
      <c r="M1091" s="151" t="s">
        <v>312</v>
      </c>
      <c r="N1091" s="83">
        <v>45983.46</v>
      </c>
      <c r="O1091" s="83">
        <v>172183.17</v>
      </c>
      <c r="P1091"/>
      <c r="Q1091"/>
    </row>
    <row r="1092" spans="1:17">
      <c r="A1092" s="151" t="s">
        <v>77</v>
      </c>
      <c r="B1092">
        <v>1830</v>
      </c>
      <c r="C1092">
        <v>31</v>
      </c>
      <c r="D1092" s="151" t="s">
        <v>443</v>
      </c>
      <c r="E1092" s="151" t="s">
        <v>440</v>
      </c>
      <c r="F1092" s="74">
        <v>45666</v>
      </c>
      <c r="G1092" s="83">
        <v>348.95</v>
      </c>
      <c r="H1092" s="151" t="s">
        <v>108</v>
      </c>
      <c r="I1092">
        <v>2025</v>
      </c>
      <c r="J1092" s="151" t="s">
        <v>354</v>
      </c>
      <c r="K1092" s="151" t="s">
        <v>332</v>
      </c>
      <c r="L1092">
        <v>1</v>
      </c>
      <c r="M1092" s="151" t="s">
        <v>188</v>
      </c>
      <c r="N1092" s="83">
        <v>45983.46</v>
      </c>
      <c r="O1092" s="83">
        <v>172183.17</v>
      </c>
      <c r="P1092"/>
      <c r="Q1092"/>
    </row>
    <row r="1093" spans="1:17">
      <c r="A1093" s="151" t="s">
        <v>77</v>
      </c>
      <c r="B1093">
        <v>1831</v>
      </c>
      <c r="C1093">
        <v>215</v>
      </c>
      <c r="D1093" s="151" t="s">
        <v>445</v>
      </c>
      <c r="E1093" s="151" t="s">
        <v>440</v>
      </c>
      <c r="F1093" s="74">
        <v>45666</v>
      </c>
      <c r="G1093" s="83">
        <v>324.63</v>
      </c>
      <c r="H1093" s="151" t="s">
        <v>108</v>
      </c>
      <c r="I1093">
        <v>2025</v>
      </c>
      <c r="J1093" s="151" t="s">
        <v>354</v>
      </c>
      <c r="K1093" s="151" t="s">
        <v>332</v>
      </c>
      <c r="L1093">
        <v>1</v>
      </c>
      <c r="M1093" s="151" t="s">
        <v>188</v>
      </c>
      <c r="N1093" s="83">
        <v>45983.46</v>
      </c>
      <c r="O1093" s="83">
        <v>172183.17</v>
      </c>
      <c r="P1093"/>
      <c r="Q1093"/>
    </row>
    <row r="1094" spans="1:17">
      <c r="A1094" s="151" t="s">
        <v>77</v>
      </c>
      <c r="B1094">
        <v>1832</v>
      </c>
      <c r="C1094">
        <v>15</v>
      </c>
      <c r="D1094" s="151" t="s">
        <v>97</v>
      </c>
      <c r="E1094" s="151" t="s">
        <v>440</v>
      </c>
      <c r="F1094" s="74">
        <v>45666</v>
      </c>
      <c r="G1094" s="83">
        <v>1121.8699999999999</v>
      </c>
      <c r="H1094" s="151" t="s">
        <v>108</v>
      </c>
      <c r="I1094">
        <v>2025</v>
      </c>
      <c r="J1094" s="151" t="s">
        <v>354</v>
      </c>
      <c r="K1094" s="151" t="s">
        <v>332</v>
      </c>
      <c r="L1094">
        <v>1</v>
      </c>
      <c r="M1094" s="151" t="s">
        <v>188</v>
      </c>
      <c r="N1094" s="83">
        <v>45983.46</v>
      </c>
      <c r="O1094" s="83">
        <v>172183.17</v>
      </c>
      <c r="P1094"/>
      <c r="Q1094"/>
    </row>
    <row r="1095" spans="1:17">
      <c r="A1095" s="151" t="s">
        <v>77</v>
      </c>
      <c r="B1095">
        <v>1833</v>
      </c>
      <c r="C1095">
        <v>19</v>
      </c>
      <c r="D1095" s="151" t="s">
        <v>98</v>
      </c>
      <c r="E1095" s="151" t="s">
        <v>440</v>
      </c>
      <c r="F1095" s="74">
        <v>45666</v>
      </c>
      <c r="G1095" s="83">
        <v>259.11</v>
      </c>
      <c r="H1095" s="151" t="s">
        <v>108</v>
      </c>
      <c r="I1095">
        <v>2025</v>
      </c>
      <c r="J1095" s="151" t="s">
        <v>354</v>
      </c>
      <c r="K1095" s="151" t="s">
        <v>332</v>
      </c>
      <c r="L1095">
        <v>1</v>
      </c>
      <c r="M1095" s="151" t="s">
        <v>188</v>
      </c>
      <c r="N1095" s="83">
        <v>45983.46</v>
      </c>
      <c r="O1095" s="83">
        <v>172183.17</v>
      </c>
      <c r="P1095"/>
      <c r="Q1095"/>
    </row>
    <row r="1096" spans="1:17">
      <c r="A1096" s="151" t="s">
        <v>77</v>
      </c>
      <c r="B1096">
        <v>1834</v>
      </c>
      <c r="C1096">
        <v>19</v>
      </c>
      <c r="D1096" s="151" t="s">
        <v>98</v>
      </c>
      <c r="E1096" s="151" t="s">
        <v>440</v>
      </c>
      <c r="F1096" s="74">
        <v>45666</v>
      </c>
      <c r="G1096" s="83">
        <v>35.700000000000003</v>
      </c>
      <c r="H1096" s="151" t="s">
        <v>108</v>
      </c>
      <c r="I1096">
        <v>2025</v>
      </c>
      <c r="J1096" s="151" t="s">
        <v>354</v>
      </c>
      <c r="K1096" s="151" t="s">
        <v>332</v>
      </c>
      <c r="L1096">
        <v>1</v>
      </c>
      <c r="M1096" s="151" t="s">
        <v>188</v>
      </c>
      <c r="N1096" s="83">
        <v>45983.46</v>
      </c>
      <c r="O1096" s="83">
        <v>172183.17</v>
      </c>
      <c r="P1096"/>
      <c r="Q1096"/>
    </row>
    <row r="1097" spans="1:17">
      <c r="A1097" s="151" t="s">
        <v>77</v>
      </c>
      <c r="B1097">
        <v>1835</v>
      </c>
      <c r="C1097">
        <v>7</v>
      </c>
      <c r="D1097" s="151" t="s">
        <v>94</v>
      </c>
      <c r="E1097" s="151" t="s">
        <v>440</v>
      </c>
      <c r="F1097" s="74">
        <v>45666</v>
      </c>
      <c r="G1097" s="83">
        <v>152.26</v>
      </c>
      <c r="H1097" s="151" t="s">
        <v>108</v>
      </c>
      <c r="I1097">
        <v>2025</v>
      </c>
      <c r="J1097" s="151" t="s">
        <v>354</v>
      </c>
      <c r="K1097" s="151" t="s">
        <v>332</v>
      </c>
      <c r="L1097">
        <v>1</v>
      </c>
      <c r="M1097" s="151" t="s">
        <v>188</v>
      </c>
      <c r="N1097" s="83">
        <v>45983.46</v>
      </c>
      <c r="O1097" s="83">
        <v>172183.17</v>
      </c>
      <c r="P1097"/>
      <c r="Q1097"/>
    </row>
    <row r="1098" spans="1:17">
      <c r="A1098" s="151" t="s">
        <v>77</v>
      </c>
      <c r="B1098">
        <v>1836</v>
      </c>
      <c r="C1098">
        <v>22</v>
      </c>
      <c r="D1098" s="151" t="s">
        <v>99</v>
      </c>
      <c r="E1098" s="151" t="s">
        <v>440</v>
      </c>
      <c r="F1098" s="74">
        <v>45666</v>
      </c>
      <c r="G1098" s="83">
        <v>68.23</v>
      </c>
      <c r="H1098" s="151" t="s">
        <v>108</v>
      </c>
      <c r="I1098">
        <v>2025</v>
      </c>
      <c r="J1098" s="151" t="s">
        <v>354</v>
      </c>
      <c r="K1098" s="151" t="s">
        <v>332</v>
      </c>
      <c r="L1098">
        <v>1</v>
      </c>
      <c r="M1098" s="151" t="s">
        <v>188</v>
      </c>
      <c r="N1098" s="83">
        <v>45983.46</v>
      </c>
      <c r="O1098" s="83">
        <v>172183.17</v>
      </c>
      <c r="P1098"/>
      <c r="Q1098"/>
    </row>
    <row r="1099" spans="1:17">
      <c r="A1099" s="151" t="s">
        <v>77</v>
      </c>
      <c r="B1099">
        <v>1837</v>
      </c>
      <c r="C1099">
        <v>17</v>
      </c>
      <c r="D1099" s="151" t="s">
        <v>82</v>
      </c>
      <c r="E1099" s="151" t="s">
        <v>440</v>
      </c>
      <c r="F1099" s="74">
        <v>45666</v>
      </c>
      <c r="G1099" s="83">
        <v>85.09</v>
      </c>
      <c r="H1099" s="151" t="s">
        <v>108</v>
      </c>
      <c r="I1099">
        <v>2025</v>
      </c>
      <c r="J1099" s="151" t="s">
        <v>354</v>
      </c>
      <c r="K1099" s="151" t="s">
        <v>332</v>
      </c>
      <c r="L1099">
        <v>1</v>
      </c>
      <c r="M1099" s="151" t="s">
        <v>188</v>
      </c>
      <c r="N1099" s="83">
        <v>45983.46</v>
      </c>
      <c r="O1099" s="83">
        <v>172183.17</v>
      </c>
      <c r="P1099"/>
      <c r="Q1099"/>
    </row>
    <row r="1100" spans="1:17">
      <c r="A1100" s="151" t="s">
        <v>77</v>
      </c>
      <c r="B1100">
        <v>1838</v>
      </c>
      <c r="C1100">
        <v>11</v>
      </c>
      <c r="D1100" s="151" t="s">
        <v>96</v>
      </c>
      <c r="E1100" s="151" t="s">
        <v>440</v>
      </c>
      <c r="F1100" s="74">
        <v>45665</v>
      </c>
      <c r="G1100" s="83">
        <v>2632.78</v>
      </c>
      <c r="H1100" s="151" t="s">
        <v>108</v>
      </c>
      <c r="I1100">
        <v>2025</v>
      </c>
      <c r="J1100" s="151" t="s">
        <v>354</v>
      </c>
      <c r="K1100" s="151" t="s">
        <v>332</v>
      </c>
      <c r="L1100">
        <v>1</v>
      </c>
      <c r="M1100" s="151" t="s">
        <v>312</v>
      </c>
      <c r="N1100" s="83">
        <v>45983.46</v>
      </c>
      <c r="O1100" s="83">
        <v>172183.17</v>
      </c>
      <c r="P1100"/>
      <c r="Q1100"/>
    </row>
    <row r="1101" spans="1:17">
      <c r="A1101" s="151" t="s">
        <v>77</v>
      </c>
      <c r="B1101">
        <v>1839</v>
      </c>
      <c r="C1101">
        <v>10</v>
      </c>
      <c r="D1101" s="151" t="s">
        <v>847</v>
      </c>
      <c r="E1101" s="151" t="s">
        <v>440</v>
      </c>
      <c r="F1101" s="74">
        <v>45667</v>
      </c>
      <c r="G1101" s="83">
        <v>98.4</v>
      </c>
      <c r="H1101" s="151" t="s">
        <v>108</v>
      </c>
      <c r="I1101">
        <v>2025</v>
      </c>
      <c r="J1101" s="151" t="s">
        <v>354</v>
      </c>
      <c r="K1101" s="151" t="s">
        <v>332</v>
      </c>
      <c r="L1101">
        <v>1</v>
      </c>
      <c r="M1101" s="151" t="s">
        <v>289</v>
      </c>
      <c r="N1101" s="83">
        <v>45983.46</v>
      </c>
      <c r="O1101" s="83">
        <v>172183.17</v>
      </c>
      <c r="P1101"/>
      <c r="Q1101"/>
    </row>
    <row r="1102" spans="1:17">
      <c r="A1102" s="151" t="s">
        <v>77</v>
      </c>
      <c r="B1102">
        <v>1840</v>
      </c>
      <c r="C1102">
        <v>22</v>
      </c>
      <c r="D1102" s="151" t="s">
        <v>99</v>
      </c>
      <c r="E1102" s="151" t="s">
        <v>440</v>
      </c>
      <c r="F1102" s="74">
        <v>45667</v>
      </c>
      <c r="G1102" s="83">
        <v>691.55</v>
      </c>
      <c r="H1102" s="151" t="s">
        <v>108</v>
      </c>
      <c r="I1102">
        <v>2025</v>
      </c>
      <c r="J1102" s="151" t="s">
        <v>354</v>
      </c>
      <c r="K1102" s="151" t="s">
        <v>332</v>
      </c>
      <c r="L1102">
        <v>1</v>
      </c>
      <c r="M1102" s="151" t="s">
        <v>289</v>
      </c>
      <c r="N1102" s="83">
        <v>45983.46</v>
      </c>
      <c r="O1102" s="83">
        <v>172183.17</v>
      </c>
      <c r="P1102"/>
      <c r="Q1102"/>
    </row>
    <row r="1103" spans="1:17">
      <c r="A1103" s="151" t="s">
        <v>77</v>
      </c>
      <c r="B1103">
        <v>1841</v>
      </c>
      <c r="C1103">
        <v>15</v>
      </c>
      <c r="D1103" s="151" t="s">
        <v>97</v>
      </c>
      <c r="E1103" s="151" t="s">
        <v>440</v>
      </c>
      <c r="F1103" s="74">
        <v>45667</v>
      </c>
      <c r="G1103" s="83">
        <v>674.34</v>
      </c>
      <c r="H1103" s="151" t="s">
        <v>108</v>
      </c>
      <c r="I1103">
        <v>2025</v>
      </c>
      <c r="J1103" s="151" t="s">
        <v>354</v>
      </c>
      <c r="K1103" s="151" t="s">
        <v>332</v>
      </c>
      <c r="L1103">
        <v>1</v>
      </c>
      <c r="M1103" s="151" t="s">
        <v>289</v>
      </c>
      <c r="N1103" s="83">
        <v>45983.46</v>
      </c>
      <c r="O1103" s="83">
        <v>172183.17</v>
      </c>
      <c r="P1103"/>
      <c r="Q1103"/>
    </row>
    <row r="1104" spans="1:17">
      <c r="A1104" s="151" t="s">
        <v>77</v>
      </c>
      <c r="B1104">
        <v>1842</v>
      </c>
      <c r="C1104">
        <v>19</v>
      </c>
      <c r="D1104" s="151" t="s">
        <v>98</v>
      </c>
      <c r="E1104" s="151" t="s">
        <v>440</v>
      </c>
      <c r="F1104" s="74">
        <v>45667</v>
      </c>
      <c r="G1104" s="83">
        <v>338.72</v>
      </c>
      <c r="H1104" s="151" t="s">
        <v>108</v>
      </c>
      <c r="I1104">
        <v>2025</v>
      </c>
      <c r="J1104" s="151" t="s">
        <v>354</v>
      </c>
      <c r="K1104" s="151" t="s">
        <v>332</v>
      </c>
      <c r="L1104">
        <v>1</v>
      </c>
      <c r="M1104" s="151" t="s">
        <v>289</v>
      </c>
      <c r="N1104" s="83">
        <v>45983.46</v>
      </c>
      <c r="O1104" s="83">
        <v>172183.17</v>
      </c>
      <c r="P1104"/>
      <c r="Q1104"/>
    </row>
    <row r="1105" spans="1:17">
      <c r="A1105" s="151" t="s">
        <v>77</v>
      </c>
      <c r="B1105">
        <v>1843</v>
      </c>
      <c r="C1105">
        <v>31</v>
      </c>
      <c r="D1105" s="151" t="s">
        <v>443</v>
      </c>
      <c r="E1105" s="151" t="s">
        <v>440</v>
      </c>
      <c r="F1105" s="74">
        <v>45667</v>
      </c>
      <c r="G1105" s="83">
        <v>496.87</v>
      </c>
      <c r="H1105" s="151" t="s">
        <v>108</v>
      </c>
      <c r="I1105">
        <v>2025</v>
      </c>
      <c r="J1105" s="151" t="s">
        <v>354</v>
      </c>
      <c r="K1105" s="151" t="s">
        <v>332</v>
      </c>
      <c r="L1105">
        <v>1</v>
      </c>
      <c r="M1105" s="151" t="s">
        <v>289</v>
      </c>
      <c r="N1105" s="83">
        <v>45983.46</v>
      </c>
      <c r="O1105" s="83">
        <v>172183.17</v>
      </c>
      <c r="P1105"/>
      <c r="Q1105"/>
    </row>
    <row r="1106" spans="1:17">
      <c r="A1106" s="151" t="s">
        <v>77</v>
      </c>
      <c r="B1106">
        <v>1844</v>
      </c>
      <c r="C1106">
        <v>7</v>
      </c>
      <c r="D1106" s="151" t="s">
        <v>94</v>
      </c>
      <c r="E1106" s="151" t="s">
        <v>440</v>
      </c>
      <c r="F1106" s="74">
        <v>45667</v>
      </c>
      <c r="G1106" s="83">
        <v>360.88</v>
      </c>
      <c r="H1106" s="151" t="s">
        <v>108</v>
      </c>
      <c r="I1106">
        <v>2025</v>
      </c>
      <c r="J1106" s="151" t="s">
        <v>354</v>
      </c>
      <c r="K1106" s="151" t="s">
        <v>332</v>
      </c>
      <c r="L1106">
        <v>1</v>
      </c>
      <c r="M1106" s="151" t="s">
        <v>289</v>
      </c>
      <c r="N1106" s="83">
        <v>45983.46</v>
      </c>
      <c r="O1106" s="83">
        <v>172183.17</v>
      </c>
      <c r="P1106"/>
      <c r="Q1106"/>
    </row>
    <row r="1107" spans="1:17">
      <c r="A1107" s="151" t="s">
        <v>77</v>
      </c>
      <c r="B1107">
        <v>1845</v>
      </c>
      <c r="C1107">
        <v>215</v>
      </c>
      <c r="D1107" s="151" t="s">
        <v>445</v>
      </c>
      <c r="E1107" s="151" t="s">
        <v>440</v>
      </c>
      <c r="F1107" s="74">
        <v>45667</v>
      </c>
      <c r="G1107" s="83">
        <v>886.34</v>
      </c>
      <c r="H1107" s="151" t="s">
        <v>108</v>
      </c>
      <c r="I1107">
        <v>2025</v>
      </c>
      <c r="J1107" s="151" t="s">
        <v>354</v>
      </c>
      <c r="K1107" s="151" t="s">
        <v>332</v>
      </c>
      <c r="L1107">
        <v>1</v>
      </c>
      <c r="M1107" s="151" t="s">
        <v>289</v>
      </c>
      <c r="N1107" s="83">
        <v>45983.46</v>
      </c>
      <c r="O1107" s="83">
        <v>172183.17</v>
      </c>
      <c r="P1107"/>
      <c r="Q1107"/>
    </row>
    <row r="1108" spans="1:17">
      <c r="A1108" s="151" t="s">
        <v>77</v>
      </c>
      <c r="B1108">
        <v>1846</v>
      </c>
      <c r="C1108">
        <v>182</v>
      </c>
      <c r="D1108" s="151" t="s">
        <v>605</v>
      </c>
      <c r="E1108" s="151" t="s">
        <v>440</v>
      </c>
      <c r="F1108" s="74">
        <v>45670</v>
      </c>
      <c r="G1108" s="83">
        <v>1337.68</v>
      </c>
      <c r="H1108" s="151" t="s">
        <v>108</v>
      </c>
      <c r="I1108">
        <v>2025</v>
      </c>
      <c r="J1108" s="151" t="s">
        <v>354</v>
      </c>
      <c r="K1108" s="151" t="s">
        <v>332</v>
      </c>
      <c r="L1108">
        <v>1</v>
      </c>
      <c r="M1108" s="151" t="s">
        <v>190</v>
      </c>
      <c r="N1108" s="83">
        <v>45983.46</v>
      </c>
      <c r="O1108" s="83">
        <v>172183.17</v>
      </c>
      <c r="P1108"/>
      <c r="Q1108"/>
    </row>
    <row r="1109" spans="1:17">
      <c r="A1109" s="151" t="s">
        <v>77</v>
      </c>
      <c r="B1109">
        <v>1848</v>
      </c>
      <c r="C1109">
        <v>19</v>
      </c>
      <c r="D1109" s="151" t="s">
        <v>98</v>
      </c>
      <c r="E1109" s="151" t="s">
        <v>440</v>
      </c>
      <c r="F1109" s="74">
        <v>45668</v>
      </c>
      <c r="G1109" s="83">
        <v>301.08</v>
      </c>
      <c r="H1109" s="151" t="s">
        <v>108</v>
      </c>
      <c r="I1109">
        <v>2025</v>
      </c>
      <c r="J1109" s="151" t="s">
        <v>354</v>
      </c>
      <c r="K1109" s="151" t="s">
        <v>332</v>
      </c>
      <c r="L1109">
        <v>1</v>
      </c>
      <c r="M1109" s="151" t="s">
        <v>189</v>
      </c>
      <c r="N1109" s="83">
        <v>45983.46</v>
      </c>
      <c r="O1109" s="83">
        <v>172183.17</v>
      </c>
      <c r="P1109"/>
      <c r="Q1109"/>
    </row>
    <row r="1110" spans="1:17">
      <c r="A1110" s="151" t="s">
        <v>77</v>
      </c>
      <c r="B1110">
        <v>1849</v>
      </c>
      <c r="C1110">
        <v>31</v>
      </c>
      <c r="D1110" s="151" t="s">
        <v>443</v>
      </c>
      <c r="E1110" s="151" t="s">
        <v>440</v>
      </c>
      <c r="F1110" s="74">
        <v>45668</v>
      </c>
      <c r="G1110" s="83">
        <v>63.6</v>
      </c>
      <c r="H1110" s="151" t="s">
        <v>108</v>
      </c>
      <c r="I1110">
        <v>2025</v>
      </c>
      <c r="J1110" s="151" t="s">
        <v>354</v>
      </c>
      <c r="K1110" s="151" t="s">
        <v>332</v>
      </c>
      <c r="L1110">
        <v>1</v>
      </c>
      <c r="M1110" s="151" t="s">
        <v>189</v>
      </c>
      <c r="N1110" s="83">
        <v>45983.46</v>
      </c>
      <c r="O1110" s="83">
        <v>172183.17</v>
      </c>
      <c r="P1110"/>
      <c r="Q1110"/>
    </row>
    <row r="1111" spans="1:17">
      <c r="A1111" s="151" t="s">
        <v>77</v>
      </c>
      <c r="B1111">
        <v>1850</v>
      </c>
      <c r="C1111">
        <v>31</v>
      </c>
      <c r="D1111" s="151" t="s">
        <v>443</v>
      </c>
      <c r="E1111" s="151" t="s">
        <v>440</v>
      </c>
      <c r="F1111" s="74">
        <v>45670</v>
      </c>
      <c r="G1111" s="83">
        <v>170.22</v>
      </c>
      <c r="H1111" s="151" t="s">
        <v>108</v>
      </c>
      <c r="I1111">
        <v>2025</v>
      </c>
      <c r="J1111" s="151" t="s">
        <v>354</v>
      </c>
      <c r="K1111" s="151" t="s">
        <v>332</v>
      </c>
      <c r="L1111">
        <v>1</v>
      </c>
      <c r="M1111" s="151" t="s">
        <v>190</v>
      </c>
      <c r="N1111" s="83">
        <v>45983.46</v>
      </c>
      <c r="O1111" s="83">
        <v>172183.17</v>
      </c>
      <c r="P1111"/>
      <c r="Q1111"/>
    </row>
    <row r="1112" spans="1:17">
      <c r="A1112" s="151" t="s">
        <v>77</v>
      </c>
      <c r="B1112">
        <v>1851</v>
      </c>
      <c r="C1112">
        <v>19</v>
      </c>
      <c r="D1112" s="151" t="s">
        <v>98</v>
      </c>
      <c r="E1112" s="151" t="s">
        <v>440</v>
      </c>
      <c r="F1112" s="74">
        <v>45670</v>
      </c>
      <c r="G1112" s="83">
        <v>307.36</v>
      </c>
      <c r="H1112" s="151" t="s">
        <v>108</v>
      </c>
      <c r="I1112">
        <v>2025</v>
      </c>
      <c r="J1112" s="151" t="s">
        <v>354</v>
      </c>
      <c r="K1112" s="151" t="s">
        <v>332</v>
      </c>
      <c r="L1112">
        <v>1</v>
      </c>
      <c r="M1112" s="151" t="s">
        <v>190</v>
      </c>
      <c r="N1112" s="83">
        <v>45983.46</v>
      </c>
      <c r="O1112" s="83">
        <v>172183.17</v>
      </c>
      <c r="P1112"/>
      <c r="Q1112"/>
    </row>
    <row r="1113" spans="1:17">
      <c r="A1113" s="151" t="s">
        <v>77</v>
      </c>
      <c r="B1113">
        <v>1855</v>
      </c>
      <c r="C1113">
        <v>2</v>
      </c>
      <c r="D1113" s="151" t="s">
        <v>621</v>
      </c>
      <c r="E1113" s="151" t="s">
        <v>440</v>
      </c>
      <c r="F1113" s="74">
        <v>45671</v>
      </c>
      <c r="G1113" s="83">
        <v>200</v>
      </c>
      <c r="H1113" s="151" t="s">
        <v>108</v>
      </c>
      <c r="I1113">
        <v>2025</v>
      </c>
      <c r="J1113" s="151" t="s">
        <v>354</v>
      </c>
      <c r="K1113" s="151" t="s">
        <v>332</v>
      </c>
      <c r="L1113">
        <v>1</v>
      </c>
      <c r="M1113" s="151" t="s">
        <v>191</v>
      </c>
      <c r="N1113" s="83">
        <v>45983.46</v>
      </c>
      <c r="O1113" s="83">
        <v>172183.17</v>
      </c>
      <c r="P1113"/>
      <c r="Q1113"/>
    </row>
    <row r="1114" spans="1:17">
      <c r="A1114" s="151" t="s">
        <v>77</v>
      </c>
      <c r="B1114">
        <v>1856</v>
      </c>
      <c r="C1114">
        <v>31</v>
      </c>
      <c r="D1114" s="151" t="s">
        <v>443</v>
      </c>
      <c r="E1114" s="151" t="s">
        <v>440</v>
      </c>
      <c r="F1114" s="74">
        <v>45671</v>
      </c>
      <c r="G1114" s="83">
        <v>667.74</v>
      </c>
      <c r="H1114" s="151" t="s">
        <v>108</v>
      </c>
      <c r="I1114">
        <v>2025</v>
      </c>
      <c r="J1114" s="151" t="s">
        <v>354</v>
      </c>
      <c r="K1114" s="151" t="s">
        <v>332</v>
      </c>
      <c r="L1114">
        <v>1</v>
      </c>
      <c r="M1114" s="151" t="s">
        <v>191</v>
      </c>
      <c r="N1114" s="83">
        <v>45983.46</v>
      </c>
      <c r="O1114" s="83">
        <v>172183.17</v>
      </c>
      <c r="P1114"/>
      <c r="Q1114"/>
    </row>
    <row r="1115" spans="1:17">
      <c r="A1115" s="151" t="s">
        <v>77</v>
      </c>
      <c r="B1115">
        <v>1857</v>
      </c>
      <c r="C1115">
        <v>15</v>
      </c>
      <c r="D1115" s="151" t="s">
        <v>97</v>
      </c>
      <c r="E1115" s="151" t="s">
        <v>440</v>
      </c>
      <c r="F1115" s="74">
        <v>45671</v>
      </c>
      <c r="G1115" s="83">
        <v>411.45</v>
      </c>
      <c r="H1115" s="151" t="s">
        <v>108</v>
      </c>
      <c r="I1115">
        <v>2025</v>
      </c>
      <c r="J1115" s="151" t="s">
        <v>354</v>
      </c>
      <c r="K1115" s="151" t="s">
        <v>332</v>
      </c>
      <c r="L1115">
        <v>1</v>
      </c>
      <c r="M1115" s="151" t="s">
        <v>191</v>
      </c>
      <c r="N1115" s="83">
        <v>45983.46</v>
      </c>
      <c r="O1115" s="83">
        <v>172183.17</v>
      </c>
      <c r="P1115"/>
      <c r="Q1115"/>
    </row>
    <row r="1116" spans="1:17">
      <c r="A1116" s="151" t="s">
        <v>77</v>
      </c>
      <c r="B1116">
        <v>1858</v>
      </c>
      <c r="C1116">
        <v>215</v>
      </c>
      <c r="D1116" s="151" t="s">
        <v>445</v>
      </c>
      <c r="E1116" s="151" t="s">
        <v>440</v>
      </c>
      <c r="F1116" s="74">
        <v>45671</v>
      </c>
      <c r="G1116" s="83">
        <v>239.93</v>
      </c>
      <c r="H1116" s="151" t="s">
        <v>108</v>
      </c>
      <c r="I1116">
        <v>2025</v>
      </c>
      <c r="J1116" s="151" t="s">
        <v>354</v>
      </c>
      <c r="K1116" s="151" t="s">
        <v>332</v>
      </c>
      <c r="L1116">
        <v>1</v>
      </c>
      <c r="M1116" s="151" t="s">
        <v>191</v>
      </c>
      <c r="N1116" s="83">
        <v>45983.46</v>
      </c>
      <c r="O1116" s="83">
        <v>172183.17</v>
      </c>
      <c r="P1116"/>
      <c r="Q1116"/>
    </row>
    <row r="1117" spans="1:17">
      <c r="A1117" s="151" t="s">
        <v>77</v>
      </c>
      <c r="B1117">
        <v>1859</v>
      </c>
      <c r="C1117">
        <v>182</v>
      </c>
      <c r="D1117" s="151" t="s">
        <v>605</v>
      </c>
      <c r="E1117" s="151" t="s">
        <v>440</v>
      </c>
      <c r="F1117" s="74">
        <v>45671</v>
      </c>
      <c r="G1117" s="83">
        <v>168</v>
      </c>
      <c r="H1117" s="151" t="s">
        <v>108</v>
      </c>
      <c r="I1117">
        <v>2025</v>
      </c>
      <c r="J1117" s="151" t="s">
        <v>354</v>
      </c>
      <c r="K1117" s="151" t="s">
        <v>332</v>
      </c>
      <c r="L1117">
        <v>1</v>
      </c>
      <c r="M1117" s="151" t="s">
        <v>191</v>
      </c>
      <c r="N1117" s="83">
        <v>45983.46</v>
      </c>
      <c r="O1117" s="83">
        <v>172183.17</v>
      </c>
      <c r="P1117"/>
      <c r="Q1117"/>
    </row>
    <row r="1118" spans="1:17">
      <c r="A1118" s="151" t="s">
        <v>77</v>
      </c>
      <c r="B1118">
        <v>1860</v>
      </c>
      <c r="C1118">
        <v>19</v>
      </c>
      <c r="D1118" s="151" t="s">
        <v>98</v>
      </c>
      <c r="E1118" s="151" t="s">
        <v>440</v>
      </c>
      <c r="F1118" s="74">
        <v>45671</v>
      </c>
      <c r="G1118" s="83">
        <v>700.68</v>
      </c>
      <c r="H1118" s="151" t="s">
        <v>108</v>
      </c>
      <c r="I1118">
        <v>2025</v>
      </c>
      <c r="J1118" s="151" t="s">
        <v>354</v>
      </c>
      <c r="K1118" s="151" t="s">
        <v>332</v>
      </c>
      <c r="L1118">
        <v>1</v>
      </c>
      <c r="M1118" s="151" t="s">
        <v>191</v>
      </c>
      <c r="N1118" s="83">
        <v>45983.46</v>
      </c>
      <c r="O1118" s="83">
        <v>172183.17</v>
      </c>
      <c r="P1118"/>
      <c r="Q1118"/>
    </row>
    <row r="1119" spans="1:17">
      <c r="A1119" s="151" t="s">
        <v>77</v>
      </c>
      <c r="B1119">
        <v>1861</v>
      </c>
      <c r="C1119">
        <v>22</v>
      </c>
      <c r="D1119" s="151" t="s">
        <v>99</v>
      </c>
      <c r="E1119" s="151" t="s">
        <v>440</v>
      </c>
      <c r="F1119" s="74">
        <v>45671</v>
      </c>
      <c r="G1119" s="83">
        <v>636.02</v>
      </c>
      <c r="H1119" s="151" t="s">
        <v>108</v>
      </c>
      <c r="I1119">
        <v>2025</v>
      </c>
      <c r="J1119" s="151" t="s">
        <v>354</v>
      </c>
      <c r="K1119" s="151" t="s">
        <v>332</v>
      </c>
      <c r="L1119">
        <v>1</v>
      </c>
      <c r="M1119" s="151" t="s">
        <v>191</v>
      </c>
      <c r="N1119" s="83">
        <v>45983.46</v>
      </c>
      <c r="O1119" s="83">
        <v>172183.17</v>
      </c>
      <c r="P1119"/>
      <c r="Q1119"/>
    </row>
    <row r="1120" spans="1:17">
      <c r="A1120" s="151" t="s">
        <v>77</v>
      </c>
      <c r="B1120">
        <v>1862</v>
      </c>
      <c r="C1120">
        <v>3</v>
      </c>
      <c r="D1120" s="151" t="s">
        <v>93</v>
      </c>
      <c r="E1120" s="151" t="s">
        <v>440</v>
      </c>
      <c r="F1120" s="74">
        <v>45671</v>
      </c>
      <c r="G1120" s="83">
        <v>1106.3</v>
      </c>
      <c r="H1120" s="151" t="s">
        <v>108</v>
      </c>
      <c r="I1120">
        <v>2025</v>
      </c>
      <c r="J1120" s="151" t="s">
        <v>354</v>
      </c>
      <c r="K1120" s="151" t="s">
        <v>332</v>
      </c>
      <c r="L1120">
        <v>1</v>
      </c>
      <c r="M1120" s="151" t="s">
        <v>191</v>
      </c>
      <c r="N1120" s="83">
        <v>45983.46</v>
      </c>
      <c r="O1120" s="83">
        <v>172183.17</v>
      </c>
      <c r="P1120"/>
      <c r="Q1120"/>
    </row>
    <row r="1121" spans="1:17">
      <c r="A1121" s="151" t="s">
        <v>77</v>
      </c>
      <c r="B1121">
        <v>1863</v>
      </c>
      <c r="C1121">
        <v>214</v>
      </c>
      <c r="D1121" s="151" t="s">
        <v>1272</v>
      </c>
      <c r="E1121" s="151" t="s">
        <v>440</v>
      </c>
      <c r="F1121" s="74">
        <v>45671</v>
      </c>
      <c r="G1121" s="83">
        <v>201.6</v>
      </c>
      <c r="H1121" s="151" t="s">
        <v>108</v>
      </c>
      <c r="I1121">
        <v>2025</v>
      </c>
      <c r="J1121" s="151" t="s">
        <v>354</v>
      </c>
      <c r="K1121" s="151" t="s">
        <v>332</v>
      </c>
      <c r="L1121">
        <v>1</v>
      </c>
      <c r="M1121" s="151" t="s">
        <v>191</v>
      </c>
      <c r="N1121" s="83">
        <v>45983.46</v>
      </c>
      <c r="O1121" s="83">
        <v>172183.17</v>
      </c>
      <c r="P1121"/>
      <c r="Q1121"/>
    </row>
    <row r="1122" spans="1:17">
      <c r="A1122" s="151" t="s">
        <v>77</v>
      </c>
      <c r="B1122">
        <v>1864</v>
      </c>
      <c r="C1122">
        <v>31</v>
      </c>
      <c r="D1122" s="151" t="s">
        <v>443</v>
      </c>
      <c r="E1122" s="151" t="s">
        <v>440</v>
      </c>
      <c r="F1122" s="74">
        <v>45672</v>
      </c>
      <c r="G1122" s="83">
        <v>208.4</v>
      </c>
      <c r="H1122" s="151" t="s">
        <v>108</v>
      </c>
      <c r="I1122">
        <v>2025</v>
      </c>
      <c r="J1122" s="151" t="s">
        <v>354</v>
      </c>
      <c r="K1122" s="151" t="s">
        <v>332</v>
      </c>
      <c r="L1122">
        <v>1</v>
      </c>
      <c r="M1122" s="151" t="s">
        <v>192</v>
      </c>
      <c r="N1122" s="83">
        <v>45983.46</v>
      </c>
      <c r="O1122" s="83">
        <v>172183.17</v>
      </c>
      <c r="P1122"/>
      <c r="Q1122"/>
    </row>
    <row r="1123" spans="1:17">
      <c r="A1123" s="151" t="s">
        <v>77</v>
      </c>
      <c r="B1123">
        <v>1865</v>
      </c>
      <c r="C1123">
        <v>19</v>
      </c>
      <c r="D1123" s="151" t="s">
        <v>98</v>
      </c>
      <c r="E1123" s="151" t="s">
        <v>440</v>
      </c>
      <c r="F1123" s="74">
        <v>45673</v>
      </c>
      <c r="G1123" s="83">
        <v>221.17</v>
      </c>
      <c r="H1123" s="151" t="s">
        <v>108</v>
      </c>
      <c r="I1123">
        <v>2025</v>
      </c>
      <c r="J1123" s="151" t="s">
        <v>354</v>
      </c>
      <c r="K1123" s="151" t="s">
        <v>332</v>
      </c>
      <c r="L1123">
        <v>1</v>
      </c>
      <c r="M1123" s="151" t="s">
        <v>193</v>
      </c>
      <c r="N1123" s="83">
        <v>45983.46</v>
      </c>
      <c r="O1123" s="83">
        <v>172183.17</v>
      </c>
      <c r="P1123"/>
      <c r="Q1123"/>
    </row>
    <row r="1124" spans="1:17">
      <c r="A1124" s="151" t="s">
        <v>77</v>
      </c>
      <c r="B1124">
        <v>1866</v>
      </c>
      <c r="C1124">
        <v>15</v>
      </c>
      <c r="D1124" s="151" t="s">
        <v>97</v>
      </c>
      <c r="E1124" s="151" t="s">
        <v>440</v>
      </c>
      <c r="F1124" s="74">
        <v>45673</v>
      </c>
      <c r="G1124" s="83">
        <v>322.77</v>
      </c>
      <c r="H1124" s="151" t="s">
        <v>108</v>
      </c>
      <c r="I1124">
        <v>2025</v>
      </c>
      <c r="J1124" s="151" t="s">
        <v>354</v>
      </c>
      <c r="K1124" s="151" t="s">
        <v>332</v>
      </c>
      <c r="L1124">
        <v>1</v>
      </c>
      <c r="M1124" s="151" t="s">
        <v>193</v>
      </c>
      <c r="N1124" s="83">
        <v>45983.46</v>
      </c>
      <c r="O1124" s="83">
        <v>172183.17</v>
      </c>
      <c r="P1124"/>
      <c r="Q1124"/>
    </row>
    <row r="1125" spans="1:17">
      <c r="A1125" s="151" t="s">
        <v>77</v>
      </c>
      <c r="B1125">
        <v>1867</v>
      </c>
      <c r="C1125">
        <v>17</v>
      </c>
      <c r="D1125" s="151" t="s">
        <v>82</v>
      </c>
      <c r="E1125" s="151" t="s">
        <v>440</v>
      </c>
      <c r="F1125" s="74">
        <v>45673</v>
      </c>
      <c r="G1125" s="83">
        <v>232.39</v>
      </c>
      <c r="H1125" s="151" t="s">
        <v>108</v>
      </c>
      <c r="I1125">
        <v>2025</v>
      </c>
      <c r="J1125" s="151" t="s">
        <v>354</v>
      </c>
      <c r="K1125" s="151" t="s">
        <v>332</v>
      </c>
      <c r="L1125">
        <v>1</v>
      </c>
      <c r="M1125" s="151" t="s">
        <v>193</v>
      </c>
      <c r="N1125" s="83">
        <v>45983.46</v>
      </c>
      <c r="O1125" s="83">
        <v>172183.17</v>
      </c>
      <c r="P1125"/>
      <c r="Q1125"/>
    </row>
    <row r="1126" spans="1:17">
      <c r="A1126" s="151" t="s">
        <v>77</v>
      </c>
      <c r="B1126">
        <v>1868</v>
      </c>
      <c r="C1126">
        <v>182</v>
      </c>
      <c r="D1126" s="151" t="s">
        <v>605</v>
      </c>
      <c r="E1126" s="151" t="s">
        <v>440</v>
      </c>
      <c r="F1126" s="74">
        <v>45673</v>
      </c>
      <c r="G1126" s="83">
        <v>245.02</v>
      </c>
      <c r="H1126" s="151" t="s">
        <v>108</v>
      </c>
      <c r="I1126">
        <v>2025</v>
      </c>
      <c r="J1126" s="151" t="s">
        <v>354</v>
      </c>
      <c r="K1126" s="151" t="s">
        <v>332</v>
      </c>
      <c r="L1126">
        <v>1</v>
      </c>
      <c r="M1126" s="151" t="s">
        <v>193</v>
      </c>
      <c r="N1126" s="83">
        <v>45983.46</v>
      </c>
      <c r="O1126" s="83">
        <v>172183.17</v>
      </c>
      <c r="P1126"/>
      <c r="Q1126"/>
    </row>
    <row r="1127" spans="1:17">
      <c r="A1127" s="151" t="s">
        <v>77</v>
      </c>
      <c r="B1127">
        <v>1869</v>
      </c>
      <c r="C1127">
        <v>17</v>
      </c>
      <c r="D1127" s="151" t="s">
        <v>82</v>
      </c>
      <c r="E1127" s="151" t="s">
        <v>440</v>
      </c>
      <c r="F1127" s="74">
        <v>45671</v>
      </c>
      <c r="G1127" s="83">
        <v>230.24</v>
      </c>
      <c r="H1127" s="151" t="s">
        <v>108</v>
      </c>
      <c r="I1127">
        <v>2025</v>
      </c>
      <c r="J1127" s="151" t="s">
        <v>354</v>
      </c>
      <c r="K1127" s="151" t="s">
        <v>332</v>
      </c>
      <c r="L1127">
        <v>1</v>
      </c>
      <c r="M1127" s="151" t="s">
        <v>191</v>
      </c>
      <c r="N1127" s="83">
        <v>45983.46</v>
      </c>
      <c r="O1127" s="83">
        <v>172183.17</v>
      </c>
      <c r="P1127"/>
      <c r="Q1127"/>
    </row>
    <row r="1128" spans="1:17">
      <c r="A1128" s="151" t="s">
        <v>77</v>
      </c>
      <c r="B1128">
        <v>1870</v>
      </c>
      <c r="C1128">
        <v>31</v>
      </c>
      <c r="D1128" s="151" t="s">
        <v>443</v>
      </c>
      <c r="E1128" s="151" t="s">
        <v>440</v>
      </c>
      <c r="F1128" s="74">
        <v>45673</v>
      </c>
      <c r="G1128" s="83">
        <v>83.95</v>
      </c>
      <c r="H1128" s="151" t="s">
        <v>108</v>
      </c>
      <c r="I1128">
        <v>2025</v>
      </c>
      <c r="J1128" s="151" t="s">
        <v>354</v>
      </c>
      <c r="K1128" s="151" t="s">
        <v>332</v>
      </c>
      <c r="L1128">
        <v>1</v>
      </c>
      <c r="M1128" s="151" t="s">
        <v>193</v>
      </c>
      <c r="N1128" s="83">
        <v>45983.46</v>
      </c>
      <c r="O1128" s="83">
        <v>172183.17</v>
      </c>
      <c r="P1128"/>
      <c r="Q1128"/>
    </row>
    <row r="1129" spans="1:17">
      <c r="A1129" s="151" t="s">
        <v>77</v>
      </c>
      <c r="B1129">
        <v>1871</v>
      </c>
      <c r="C1129">
        <v>31</v>
      </c>
      <c r="D1129" s="151" t="s">
        <v>443</v>
      </c>
      <c r="E1129" s="151" t="s">
        <v>440</v>
      </c>
      <c r="F1129" s="74">
        <v>45673</v>
      </c>
      <c r="G1129" s="83">
        <v>84.6</v>
      </c>
      <c r="H1129" s="151" t="s">
        <v>108</v>
      </c>
      <c r="I1129">
        <v>2025</v>
      </c>
      <c r="J1129" s="151" t="s">
        <v>354</v>
      </c>
      <c r="K1129" s="151" t="s">
        <v>332</v>
      </c>
      <c r="L1129">
        <v>1</v>
      </c>
      <c r="M1129" s="151" t="s">
        <v>193</v>
      </c>
      <c r="N1129" s="83">
        <v>45983.46</v>
      </c>
      <c r="O1129" s="83">
        <v>172183.17</v>
      </c>
      <c r="P1129"/>
      <c r="Q1129"/>
    </row>
    <row r="1130" spans="1:17">
      <c r="A1130" s="151" t="s">
        <v>77</v>
      </c>
      <c r="B1130">
        <v>1872</v>
      </c>
      <c r="C1130">
        <v>215</v>
      </c>
      <c r="D1130" s="151" t="s">
        <v>445</v>
      </c>
      <c r="E1130" s="151" t="s">
        <v>440</v>
      </c>
      <c r="F1130" s="74">
        <v>45673</v>
      </c>
      <c r="G1130" s="83">
        <v>299</v>
      </c>
      <c r="H1130" s="151" t="s">
        <v>108</v>
      </c>
      <c r="I1130">
        <v>2025</v>
      </c>
      <c r="J1130" s="151" t="s">
        <v>354</v>
      </c>
      <c r="K1130" s="151" t="s">
        <v>332</v>
      </c>
      <c r="L1130">
        <v>1</v>
      </c>
      <c r="M1130" s="151" t="s">
        <v>193</v>
      </c>
      <c r="N1130" s="83">
        <v>45983.46</v>
      </c>
      <c r="O1130" s="83">
        <v>172183.17</v>
      </c>
      <c r="P1130"/>
      <c r="Q1130"/>
    </row>
    <row r="1131" spans="1:17">
      <c r="A1131" s="151" t="s">
        <v>77</v>
      </c>
      <c r="B1131">
        <v>1873</v>
      </c>
      <c r="C1131">
        <v>31</v>
      </c>
      <c r="D1131" s="151" t="s">
        <v>443</v>
      </c>
      <c r="E1131" s="151" t="s">
        <v>440</v>
      </c>
      <c r="F1131" s="74">
        <v>45674</v>
      </c>
      <c r="G1131" s="83">
        <v>1047.25</v>
      </c>
      <c r="H1131" s="151" t="s">
        <v>108</v>
      </c>
      <c r="I1131">
        <v>2025</v>
      </c>
      <c r="J1131" s="151" t="s">
        <v>354</v>
      </c>
      <c r="K1131" s="151" t="s">
        <v>332</v>
      </c>
      <c r="L1131">
        <v>1</v>
      </c>
      <c r="M1131" s="151" t="s">
        <v>194</v>
      </c>
      <c r="N1131" s="83">
        <v>45983.46</v>
      </c>
      <c r="O1131" s="83">
        <v>172183.17</v>
      </c>
      <c r="P1131"/>
      <c r="Q1131"/>
    </row>
    <row r="1132" spans="1:17">
      <c r="A1132" s="151" t="s">
        <v>77</v>
      </c>
      <c r="B1132">
        <v>1874</v>
      </c>
      <c r="C1132">
        <v>19</v>
      </c>
      <c r="D1132" s="151" t="s">
        <v>98</v>
      </c>
      <c r="E1132" s="151" t="s">
        <v>440</v>
      </c>
      <c r="F1132" s="74">
        <v>45674</v>
      </c>
      <c r="G1132" s="83">
        <v>365.1</v>
      </c>
      <c r="H1132" s="151" t="s">
        <v>108</v>
      </c>
      <c r="I1132">
        <v>2025</v>
      </c>
      <c r="J1132" s="151" t="s">
        <v>354</v>
      </c>
      <c r="K1132" s="151" t="s">
        <v>332</v>
      </c>
      <c r="L1132">
        <v>1</v>
      </c>
      <c r="M1132" s="151" t="s">
        <v>194</v>
      </c>
      <c r="N1132" s="83">
        <v>45983.46</v>
      </c>
      <c r="O1132" s="83">
        <v>172183.17</v>
      </c>
      <c r="P1132"/>
      <c r="Q1132"/>
    </row>
    <row r="1133" spans="1:17">
      <c r="A1133" s="151" t="s">
        <v>77</v>
      </c>
      <c r="B1133">
        <v>1875</v>
      </c>
      <c r="C1133">
        <v>182</v>
      </c>
      <c r="D1133" s="151" t="s">
        <v>605</v>
      </c>
      <c r="E1133" s="151" t="s">
        <v>440</v>
      </c>
      <c r="F1133" s="74">
        <v>45674</v>
      </c>
      <c r="G1133" s="83">
        <v>480.47</v>
      </c>
      <c r="H1133" s="151" t="s">
        <v>108</v>
      </c>
      <c r="I1133">
        <v>2025</v>
      </c>
      <c r="J1133" s="151" t="s">
        <v>354</v>
      </c>
      <c r="K1133" s="151" t="s">
        <v>332</v>
      </c>
      <c r="L1133">
        <v>1</v>
      </c>
      <c r="M1133" s="151" t="s">
        <v>194</v>
      </c>
      <c r="N1133" s="83">
        <v>45983.46</v>
      </c>
      <c r="O1133" s="83">
        <v>172183.17</v>
      </c>
      <c r="P1133"/>
      <c r="Q1133"/>
    </row>
    <row r="1134" spans="1:17">
      <c r="A1134" s="151" t="s">
        <v>77</v>
      </c>
      <c r="B1134">
        <v>1876</v>
      </c>
      <c r="C1134">
        <v>22</v>
      </c>
      <c r="D1134" s="151" t="s">
        <v>99</v>
      </c>
      <c r="E1134" s="151" t="s">
        <v>440</v>
      </c>
      <c r="F1134" s="74">
        <v>45673</v>
      </c>
      <c r="G1134" s="83">
        <v>747.28</v>
      </c>
      <c r="H1134" s="151" t="s">
        <v>108</v>
      </c>
      <c r="I1134">
        <v>2025</v>
      </c>
      <c r="J1134" s="151" t="s">
        <v>354</v>
      </c>
      <c r="K1134" s="151" t="s">
        <v>332</v>
      </c>
      <c r="L1134">
        <v>1</v>
      </c>
      <c r="M1134" s="151" t="s">
        <v>193</v>
      </c>
      <c r="N1134" s="83">
        <v>45983.46</v>
      </c>
      <c r="O1134" s="83">
        <v>172183.17</v>
      </c>
      <c r="P1134"/>
      <c r="Q1134"/>
    </row>
    <row r="1135" spans="1:17">
      <c r="A1135" s="151" t="s">
        <v>77</v>
      </c>
      <c r="B1135">
        <v>1877</v>
      </c>
      <c r="C1135">
        <v>15</v>
      </c>
      <c r="D1135" s="151" t="s">
        <v>97</v>
      </c>
      <c r="E1135" s="151" t="s">
        <v>440</v>
      </c>
      <c r="F1135" s="74">
        <v>45674</v>
      </c>
      <c r="G1135" s="83">
        <v>111.69</v>
      </c>
      <c r="H1135" s="151" t="s">
        <v>108</v>
      </c>
      <c r="I1135">
        <v>2025</v>
      </c>
      <c r="J1135" s="151" t="s">
        <v>354</v>
      </c>
      <c r="K1135" s="151" t="s">
        <v>332</v>
      </c>
      <c r="L1135">
        <v>1</v>
      </c>
      <c r="M1135" s="151" t="s">
        <v>194</v>
      </c>
      <c r="N1135" s="83">
        <v>45983.46</v>
      </c>
      <c r="O1135" s="83">
        <v>172183.17</v>
      </c>
      <c r="P1135"/>
      <c r="Q1135"/>
    </row>
    <row r="1136" spans="1:17">
      <c r="A1136" s="151" t="s">
        <v>77</v>
      </c>
      <c r="B1136">
        <v>1878</v>
      </c>
      <c r="C1136">
        <v>217</v>
      </c>
      <c r="D1136" s="151" t="s">
        <v>628</v>
      </c>
      <c r="E1136" s="151" t="s">
        <v>440</v>
      </c>
      <c r="F1136" s="74">
        <v>45674</v>
      </c>
      <c r="G1136" s="83">
        <v>480.05</v>
      </c>
      <c r="H1136" s="151" t="s">
        <v>108</v>
      </c>
      <c r="I1136">
        <v>2025</v>
      </c>
      <c r="J1136" s="151" t="s">
        <v>354</v>
      </c>
      <c r="K1136" s="151" t="s">
        <v>332</v>
      </c>
      <c r="L1136">
        <v>1</v>
      </c>
      <c r="M1136" s="151" t="s">
        <v>194</v>
      </c>
      <c r="N1136" s="83">
        <v>45983.46</v>
      </c>
      <c r="O1136" s="83">
        <v>172183.17</v>
      </c>
      <c r="P1136"/>
      <c r="Q1136"/>
    </row>
    <row r="1137" spans="1:17">
      <c r="A1137" s="151" t="s">
        <v>77</v>
      </c>
      <c r="B1137">
        <v>1879</v>
      </c>
      <c r="C1137">
        <v>7</v>
      </c>
      <c r="D1137" s="151" t="s">
        <v>94</v>
      </c>
      <c r="E1137" s="151" t="s">
        <v>440</v>
      </c>
      <c r="F1137" s="74">
        <v>45674</v>
      </c>
      <c r="G1137" s="83">
        <v>357.21</v>
      </c>
      <c r="H1137" s="151" t="s">
        <v>108</v>
      </c>
      <c r="I1137">
        <v>2025</v>
      </c>
      <c r="J1137" s="151" t="s">
        <v>354</v>
      </c>
      <c r="K1137" s="151" t="s">
        <v>332</v>
      </c>
      <c r="L1137">
        <v>1</v>
      </c>
      <c r="M1137" s="151" t="s">
        <v>194</v>
      </c>
      <c r="N1137" s="83">
        <v>45983.46</v>
      </c>
      <c r="O1137" s="83">
        <v>172183.17</v>
      </c>
      <c r="P1137"/>
      <c r="Q1137"/>
    </row>
    <row r="1138" spans="1:17">
      <c r="A1138" s="151" t="s">
        <v>77</v>
      </c>
      <c r="B1138">
        <v>1880</v>
      </c>
      <c r="C1138">
        <v>17</v>
      </c>
      <c r="D1138" s="151" t="s">
        <v>82</v>
      </c>
      <c r="E1138" s="151" t="s">
        <v>440</v>
      </c>
      <c r="F1138" s="74">
        <v>45674</v>
      </c>
      <c r="G1138" s="83">
        <v>132.18</v>
      </c>
      <c r="H1138" s="151" t="s">
        <v>108</v>
      </c>
      <c r="I1138">
        <v>2025</v>
      </c>
      <c r="J1138" s="151" t="s">
        <v>354</v>
      </c>
      <c r="K1138" s="151" t="s">
        <v>332</v>
      </c>
      <c r="L1138">
        <v>1</v>
      </c>
      <c r="M1138" s="151" t="s">
        <v>194</v>
      </c>
      <c r="N1138" s="83">
        <v>45983.46</v>
      </c>
      <c r="O1138" s="83">
        <v>172183.17</v>
      </c>
      <c r="P1138"/>
      <c r="Q1138"/>
    </row>
    <row r="1139" spans="1:17">
      <c r="A1139" s="151" t="s">
        <v>77</v>
      </c>
      <c r="B1139">
        <v>1881</v>
      </c>
      <c r="C1139">
        <v>215</v>
      </c>
      <c r="D1139" s="151" t="s">
        <v>445</v>
      </c>
      <c r="E1139" s="151" t="s">
        <v>440</v>
      </c>
      <c r="F1139" s="74">
        <v>45674</v>
      </c>
      <c r="G1139" s="83">
        <v>1357.53</v>
      </c>
      <c r="H1139" s="151" t="s">
        <v>108</v>
      </c>
      <c r="I1139">
        <v>2025</v>
      </c>
      <c r="J1139" s="151" t="s">
        <v>354</v>
      </c>
      <c r="K1139" s="151" t="s">
        <v>332</v>
      </c>
      <c r="L1139">
        <v>1</v>
      </c>
      <c r="M1139" s="151" t="s">
        <v>194</v>
      </c>
      <c r="N1139" s="83">
        <v>45983.46</v>
      </c>
      <c r="O1139" s="83">
        <v>172183.17</v>
      </c>
      <c r="P1139"/>
      <c r="Q1139"/>
    </row>
    <row r="1140" spans="1:17">
      <c r="A1140" s="151" t="s">
        <v>77</v>
      </c>
      <c r="B1140">
        <v>1884</v>
      </c>
      <c r="C1140">
        <v>19</v>
      </c>
      <c r="D1140" s="151" t="s">
        <v>98</v>
      </c>
      <c r="E1140" s="151" t="s">
        <v>440</v>
      </c>
      <c r="F1140" s="74">
        <v>45677</v>
      </c>
      <c r="G1140" s="83">
        <v>697.04</v>
      </c>
      <c r="H1140" s="151" t="s">
        <v>108</v>
      </c>
      <c r="I1140">
        <v>2025</v>
      </c>
      <c r="J1140" s="151" t="s">
        <v>354</v>
      </c>
      <c r="K1140" s="151" t="s">
        <v>332</v>
      </c>
      <c r="L1140">
        <v>1</v>
      </c>
      <c r="M1140" s="151" t="s">
        <v>290</v>
      </c>
      <c r="N1140" s="83">
        <v>45983.46</v>
      </c>
      <c r="O1140" s="83">
        <v>172183.17</v>
      </c>
      <c r="P1140"/>
      <c r="Q1140"/>
    </row>
    <row r="1141" spans="1:17">
      <c r="A1141" s="151" t="s">
        <v>77</v>
      </c>
      <c r="B1141">
        <v>1886</v>
      </c>
      <c r="C1141">
        <v>31</v>
      </c>
      <c r="D1141" s="151" t="s">
        <v>443</v>
      </c>
      <c r="E1141" s="151" t="s">
        <v>440</v>
      </c>
      <c r="F1141" s="74">
        <v>45677</v>
      </c>
      <c r="G1141" s="83">
        <v>711.51</v>
      </c>
      <c r="H1141" s="151" t="s">
        <v>108</v>
      </c>
      <c r="I1141">
        <v>2025</v>
      </c>
      <c r="J1141" s="151" t="s">
        <v>354</v>
      </c>
      <c r="K1141" s="151" t="s">
        <v>332</v>
      </c>
      <c r="L1141">
        <v>1</v>
      </c>
      <c r="M1141" s="151" t="s">
        <v>290</v>
      </c>
      <c r="N1141" s="83">
        <v>45983.46</v>
      </c>
      <c r="O1141" s="83">
        <v>172183.17</v>
      </c>
      <c r="P1141"/>
      <c r="Q1141"/>
    </row>
    <row r="1142" spans="1:17">
      <c r="A1142" s="151" t="s">
        <v>77</v>
      </c>
      <c r="B1142">
        <v>1887</v>
      </c>
      <c r="C1142">
        <v>3</v>
      </c>
      <c r="D1142" s="151" t="s">
        <v>93</v>
      </c>
      <c r="E1142" s="151" t="s">
        <v>440</v>
      </c>
      <c r="F1142" s="74">
        <v>45677</v>
      </c>
      <c r="G1142" s="83">
        <v>120.04</v>
      </c>
      <c r="H1142" s="151" t="s">
        <v>108</v>
      </c>
      <c r="I1142">
        <v>2025</v>
      </c>
      <c r="J1142" s="151" t="s">
        <v>354</v>
      </c>
      <c r="K1142" s="151" t="s">
        <v>332</v>
      </c>
      <c r="L1142">
        <v>1</v>
      </c>
      <c r="M1142" s="151" t="s">
        <v>290</v>
      </c>
      <c r="N1142" s="83">
        <v>45983.46</v>
      </c>
      <c r="O1142" s="83">
        <v>172183.17</v>
      </c>
      <c r="P1142"/>
      <c r="Q1142"/>
    </row>
    <row r="1143" spans="1:17">
      <c r="A1143" s="151" t="s">
        <v>77</v>
      </c>
      <c r="B1143">
        <v>1888</v>
      </c>
      <c r="C1143">
        <v>10</v>
      </c>
      <c r="D1143" s="151" t="s">
        <v>847</v>
      </c>
      <c r="E1143" s="151" t="s">
        <v>440</v>
      </c>
      <c r="F1143" s="74">
        <v>45677</v>
      </c>
      <c r="G1143" s="83">
        <v>473.1</v>
      </c>
      <c r="H1143" s="151" t="s">
        <v>108</v>
      </c>
      <c r="I1143">
        <v>2025</v>
      </c>
      <c r="J1143" s="151" t="s">
        <v>354</v>
      </c>
      <c r="K1143" s="151" t="s">
        <v>332</v>
      </c>
      <c r="L1143">
        <v>1</v>
      </c>
      <c r="M1143" s="151" t="s">
        <v>290</v>
      </c>
      <c r="N1143" s="83">
        <v>45983.46</v>
      </c>
      <c r="O1143" s="83">
        <v>172183.17</v>
      </c>
      <c r="P1143"/>
      <c r="Q1143"/>
    </row>
    <row r="1144" spans="1:17">
      <c r="A1144" s="151" t="s">
        <v>77</v>
      </c>
      <c r="B1144">
        <v>1889</v>
      </c>
      <c r="C1144">
        <v>31</v>
      </c>
      <c r="D1144" s="151" t="s">
        <v>443</v>
      </c>
      <c r="E1144" s="151" t="s">
        <v>440</v>
      </c>
      <c r="F1144" s="74">
        <v>45678</v>
      </c>
      <c r="G1144" s="83">
        <v>691.2</v>
      </c>
      <c r="H1144" s="151" t="s">
        <v>108</v>
      </c>
      <c r="I1144">
        <v>2025</v>
      </c>
      <c r="J1144" s="151" t="s">
        <v>354</v>
      </c>
      <c r="K1144" s="151" t="s">
        <v>332</v>
      </c>
      <c r="L1144">
        <v>1</v>
      </c>
      <c r="M1144" s="151" t="s">
        <v>195</v>
      </c>
      <c r="N1144" s="83">
        <v>45983.46</v>
      </c>
      <c r="O1144" s="83">
        <v>172183.17</v>
      </c>
      <c r="P1144"/>
      <c r="Q1144"/>
    </row>
    <row r="1145" spans="1:17">
      <c r="A1145" s="151" t="s">
        <v>77</v>
      </c>
      <c r="B1145">
        <v>1890</v>
      </c>
      <c r="C1145">
        <v>19</v>
      </c>
      <c r="D1145" s="151" t="s">
        <v>98</v>
      </c>
      <c r="E1145" s="151" t="s">
        <v>440</v>
      </c>
      <c r="F1145" s="74">
        <v>45678</v>
      </c>
      <c r="G1145" s="83">
        <v>628.69000000000005</v>
      </c>
      <c r="H1145" s="151" t="s">
        <v>108</v>
      </c>
      <c r="I1145">
        <v>2025</v>
      </c>
      <c r="J1145" s="151" t="s">
        <v>354</v>
      </c>
      <c r="K1145" s="151" t="s">
        <v>332</v>
      </c>
      <c r="L1145">
        <v>1</v>
      </c>
      <c r="M1145" s="151" t="s">
        <v>195</v>
      </c>
      <c r="N1145" s="83">
        <v>45983.46</v>
      </c>
      <c r="O1145" s="83">
        <v>172183.17</v>
      </c>
      <c r="P1145"/>
      <c r="Q1145"/>
    </row>
    <row r="1146" spans="1:17">
      <c r="A1146" s="151" t="s">
        <v>77</v>
      </c>
      <c r="B1146">
        <v>1891</v>
      </c>
      <c r="C1146">
        <v>19</v>
      </c>
      <c r="D1146" s="151" t="s">
        <v>98</v>
      </c>
      <c r="E1146" s="151" t="s">
        <v>440</v>
      </c>
      <c r="F1146" s="74">
        <v>45678</v>
      </c>
      <c r="G1146" s="83">
        <v>36.700000000000003</v>
      </c>
      <c r="H1146" s="151" t="s">
        <v>108</v>
      </c>
      <c r="I1146">
        <v>2025</v>
      </c>
      <c r="J1146" s="151" t="s">
        <v>354</v>
      </c>
      <c r="K1146" s="151" t="s">
        <v>332</v>
      </c>
      <c r="L1146">
        <v>1</v>
      </c>
      <c r="M1146" s="151" t="s">
        <v>195</v>
      </c>
      <c r="N1146" s="83">
        <v>45983.46</v>
      </c>
      <c r="O1146" s="83">
        <v>172183.17</v>
      </c>
      <c r="P1146"/>
      <c r="Q1146"/>
    </row>
    <row r="1147" spans="1:17">
      <c r="A1147" s="151" t="s">
        <v>77</v>
      </c>
      <c r="B1147">
        <v>1892</v>
      </c>
      <c r="C1147">
        <v>22</v>
      </c>
      <c r="D1147" s="151" t="s">
        <v>99</v>
      </c>
      <c r="E1147" s="151" t="s">
        <v>440</v>
      </c>
      <c r="F1147" s="74">
        <v>45677</v>
      </c>
      <c r="G1147" s="83">
        <v>303.57</v>
      </c>
      <c r="H1147" s="151" t="s">
        <v>108</v>
      </c>
      <c r="I1147">
        <v>2025</v>
      </c>
      <c r="J1147" s="151" t="s">
        <v>354</v>
      </c>
      <c r="K1147" s="151" t="s">
        <v>332</v>
      </c>
      <c r="L1147">
        <v>1</v>
      </c>
      <c r="M1147" s="151" t="s">
        <v>290</v>
      </c>
      <c r="N1147" s="83">
        <v>45983.46</v>
      </c>
      <c r="O1147" s="83">
        <v>172183.17</v>
      </c>
      <c r="P1147"/>
      <c r="Q1147"/>
    </row>
    <row r="1148" spans="1:17">
      <c r="A1148" s="151" t="s">
        <v>77</v>
      </c>
      <c r="B1148">
        <v>1893</v>
      </c>
      <c r="C1148">
        <v>7</v>
      </c>
      <c r="D1148" s="151" t="s">
        <v>94</v>
      </c>
      <c r="E1148" s="151" t="s">
        <v>440</v>
      </c>
      <c r="F1148" s="74">
        <v>45678</v>
      </c>
      <c r="G1148" s="83">
        <v>159</v>
      </c>
      <c r="H1148" s="151" t="s">
        <v>108</v>
      </c>
      <c r="I1148">
        <v>2025</v>
      </c>
      <c r="J1148" s="151" t="s">
        <v>354</v>
      </c>
      <c r="K1148" s="151" t="s">
        <v>332</v>
      </c>
      <c r="L1148">
        <v>1</v>
      </c>
      <c r="M1148" s="151" t="s">
        <v>195</v>
      </c>
      <c r="N1148" s="83">
        <v>45983.46</v>
      </c>
      <c r="O1148" s="83">
        <v>172183.17</v>
      </c>
      <c r="P1148"/>
      <c r="Q1148"/>
    </row>
    <row r="1149" spans="1:17">
      <c r="A1149" s="151" t="s">
        <v>77</v>
      </c>
      <c r="B1149">
        <v>1894</v>
      </c>
      <c r="C1149">
        <v>17</v>
      </c>
      <c r="D1149" s="151" t="s">
        <v>82</v>
      </c>
      <c r="E1149" s="151" t="s">
        <v>440</v>
      </c>
      <c r="F1149" s="74">
        <v>45678</v>
      </c>
      <c r="G1149" s="83">
        <v>63.7</v>
      </c>
      <c r="H1149" s="151" t="s">
        <v>108</v>
      </c>
      <c r="I1149">
        <v>2025</v>
      </c>
      <c r="J1149" s="151" t="s">
        <v>354</v>
      </c>
      <c r="K1149" s="151" t="s">
        <v>332</v>
      </c>
      <c r="L1149">
        <v>1</v>
      </c>
      <c r="M1149" s="151" t="s">
        <v>195</v>
      </c>
      <c r="N1149" s="83">
        <v>45983.46</v>
      </c>
      <c r="O1149" s="83">
        <v>172183.17</v>
      </c>
      <c r="P1149"/>
      <c r="Q1149"/>
    </row>
    <row r="1150" spans="1:17">
      <c r="A1150" s="151" t="s">
        <v>77</v>
      </c>
      <c r="B1150">
        <v>1895</v>
      </c>
      <c r="C1150">
        <v>214</v>
      </c>
      <c r="D1150" s="151" t="s">
        <v>1272</v>
      </c>
      <c r="E1150" s="151" t="s">
        <v>440</v>
      </c>
      <c r="F1150" s="74">
        <v>45678</v>
      </c>
      <c r="G1150" s="83">
        <v>201.6</v>
      </c>
      <c r="H1150" s="151" t="s">
        <v>108</v>
      </c>
      <c r="I1150">
        <v>2025</v>
      </c>
      <c r="J1150" s="151" t="s">
        <v>354</v>
      </c>
      <c r="K1150" s="151" t="s">
        <v>332</v>
      </c>
      <c r="L1150">
        <v>1</v>
      </c>
      <c r="M1150" s="151" t="s">
        <v>195</v>
      </c>
      <c r="N1150" s="83">
        <v>45983.46</v>
      </c>
      <c r="O1150" s="83">
        <v>172183.17</v>
      </c>
      <c r="P1150"/>
      <c r="Q1150"/>
    </row>
    <row r="1151" spans="1:17">
      <c r="A1151" s="151" t="s">
        <v>77</v>
      </c>
      <c r="B1151">
        <v>1897</v>
      </c>
      <c r="C1151">
        <v>31</v>
      </c>
      <c r="D1151" s="151" t="s">
        <v>443</v>
      </c>
      <c r="E1151" s="151" t="s">
        <v>440</v>
      </c>
      <c r="F1151" s="74">
        <v>45681</v>
      </c>
      <c r="G1151" s="83">
        <v>647.78</v>
      </c>
      <c r="H1151" s="151" t="s">
        <v>108</v>
      </c>
      <c r="I1151">
        <v>2025</v>
      </c>
      <c r="J1151" s="151" t="s">
        <v>354</v>
      </c>
      <c r="K1151" s="151" t="s">
        <v>332</v>
      </c>
      <c r="L1151">
        <v>1</v>
      </c>
      <c r="M1151" s="151" t="s">
        <v>198</v>
      </c>
      <c r="N1151" s="83">
        <v>45983.46</v>
      </c>
      <c r="O1151" s="83">
        <v>172183.17</v>
      </c>
      <c r="P1151"/>
      <c r="Q1151"/>
    </row>
    <row r="1152" spans="1:17">
      <c r="A1152" s="151" t="s">
        <v>77</v>
      </c>
      <c r="B1152">
        <v>1898</v>
      </c>
      <c r="C1152">
        <v>19</v>
      </c>
      <c r="D1152" s="151" t="s">
        <v>98</v>
      </c>
      <c r="E1152" s="151" t="s">
        <v>440</v>
      </c>
      <c r="F1152" s="74">
        <v>45681</v>
      </c>
      <c r="G1152" s="83">
        <v>386.06</v>
      </c>
      <c r="H1152" s="151" t="s">
        <v>108</v>
      </c>
      <c r="I1152">
        <v>2025</v>
      </c>
      <c r="J1152" s="151" t="s">
        <v>354</v>
      </c>
      <c r="K1152" s="151" t="s">
        <v>332</v>
      </c>
      <c r="L1152">
        <v>1</v>
      </c>
      <c r="M1152" s="151" t="s">
        <v>198</v>
      </c>
      <c r="N1152" s="83">
        <v>45983.46</v>
      </c>
      <c r="O1152" s="83">
        <v>172183.17</v>
      </c>
      <c r="P1152"/>
      <c r="Q1152"/>
    </row>
    <row r="1153" spans="1:17">
      <c r="A1153" s="151" t="s">
        <v>77</v>
      </c>
      <c r="B1153">
        <v>1899</v>
      </c>
      <c r="C1153">
        <v>7</v>
      </c>
      <c r="D1153" s="151" t="s">
        <v>94</v>
      </c>
      <c r="E1153" s="151" t="s">
        <v>440</v>
      </c>
      <c r="F1153" s="74">
        <v>45681</v>
      </c>
      <c r="G1153" s="83">
        <v>347.59</v>
      </c>
      <c r="H1153" s="151" t="s">
        <v>108</v>
      </c>
      <c r="I1153">
        <v>2025</v>
      </c>
      <c r="J1153" s="151" t="s">
        <v>354</v>
      </c>
      <c r="K1153" s="151" t="s">
        <v>332</v>
      </c>
      <c r="L1153">
        <v>1</v>
      </c>
      <c r="M1153" s="151" t="s">
        <v>198</v>
      </c>
      <c r="N1153" s="83">
        <v>45983.46</v>
      </c>
      <c r="O1153" s="83">
        <v>172183.17</v>
      </c>
      <c r="P1153"/>
      <c r="Q1153"/>
    </row>
    <row r="1154" spans="1:17">
      <c r="A1154" s="151" t="s">
        <v>77</v>
      </c>
      <c r="B1154">
        <v>1900</v>
      </c>
      <c r="C1154">
        <v>15</v>
      </c>
      <c r="D1154" s="151" t="s">
        <v>97</v>
      </c>
      <c r="E1154" s="151" t="s">
        <v>440</v>
      </c>
      <c r="F1154" s="74">
        <v>45681</v>
      </c>
      <c r="G1154" s="83">
        <v>548.53</v>
      </c>
      <c r="H1154" s="151" t="s">
        <v>108</v>
      </c>
      <c r="I1154">
        <v>2025</v>
      </c>
      <c r="J1154" s="151" t="s">
        <v>354</v>
      </c>
      <c r="K1154" s="151" t="s">
        <v>332</v>
      </c>
      <c r="L1154">
        <v>1</v>
      </c>
      <c r="M1154" s="151" t="s">
        <v>198</v>
      </c>
      <c r="N1154" s="83">
        <v>45983.46</v>
      </c>
      <c r="O1154" s="83">
        <v>172183.17</v>
      </c>
      <c r="P1154"/>
      <c r="Q1154"/>
    </row>
    <row r="1155" spans="1:17">
      <c r="A1155" s="151" t="s">
        <v>77</v>
      </c>
      <c r="B1155">
        <v>1901</v>
      </c>
      <c r="C1155">
        <v>43</v>
      </c>
      <c r="D1155" s="151" t="s">
        <v>1278</v>
      </c>
      <c r="E1155" s="151" t="s">
        <v>440</v>
      </c>
      <c r="F1155" s="74">
        <v>45681</v>
      </c>
      <c r="G1155" s="83">
        <v>1318.18</v>
      </c>
      <c r="H1155" s="151" t="s">
        <v>108</v>
      </c>
      <c r="I1155">
        <v>2025</v>
      </c>
      <c r="J1155" s="151" t="s">
        <v>354</v>
      </c>
      <c r="K1155" s="151" t="s">
        <v>332</v>
      </c>
      <c r="L1155">
        <v>1</v>
      </c>
      <c r="M1155" s="151" t="s">
        <v>198</v>
      </c>
      <c r="N1155" s="83">
        <v>45983.46</v>
      </c>
      <c r="O1155" s="83">
        <v>172183.17</v>
      </c>
      <c r="P1155"/>
      <c r="Q1155"/>
    </row>
    <row r="1156" spans="1:17">
      <c r="A1156" s="151" t="s">
        <v>77</v>
      </c>
      <c r="B1156">
        <v>1902</v>
      </c>
      <c r="C1156">
        <v>217</v>
      </c>
      <c r="D1156" s="151" t="s">
        <v>628</v>
      </c>
      <c r="E1156" s="151" t="s">
        <v>440</v>
      </c>
      <c r="F1156" s="74">
        <v>45681</v>
      </c>
      <c r="G1156" s="83">
        <v>378</v>
      </c>
      <c r="H1156" s="151" t="s">
        <v>108</v>
      </c>
      <c r="I1156">
        <v>2025</v>
      </c>
      <c r="J1156" s="151" t="s">
        <v>354</v>
      </c>
      <c r="K1156" s="151" t="s">
        <v>332</v>
      </c>
      <c r="L1156">
        <v>1</v>
      </c>
      <c r="M1156" s="151" t="s">
        <v>198</v>
      </c>
      <c r="N1156" s="83">
        <v>45983.46</v>
      </c>
      <c r="O1156" s="83">
        <v>172183.17</v>
      </c>
      <c r="P1156"/>
      <c r="Q1156"/>
    </row>
    <row r="1157" spans="1:17">
      <c r="A1157" s="151" t="s">
        <v>77</v>
      </c>
      <c r="B1157">
        <v>1903</v>
      </c>
      <c r="C1157">
        <v>31</v>
      </c>
      <c r="D1157" s="151" t="s">
        <v>443</v>
      </c>
      <c r="E1157" s="151" t="s">
        <v>440</v>
      </c>
      <c r="F1157" s="74">
        <v>45682</v>
      </c>
      <c r="G1157" s="83">
        <v>276</v>
      </c>
      <c r="H1157" s="151" t="s">
        <v>108</v>
      </c>
      <c r="I1157">
        <v>2025</v>
      </c>
      <c r="J1157" s="151" t="s">
        <v>354</v>
      </c>
      <c r="K1157" s="151" t="s">
        <v>332</v>
      </c>
      <c r="L1157">
        <v>1</v>
      </c>
      <c r="M1157" s="151" t="s">
        <v>291</v>
      </c>
      <c r="N1157" s="83">
        <v>45983.46</v>
      </c>
      <c r="O1157" s="83">
        <v>172183.17</v>
      </c>
      <c r="P1157"/>
      <c r="Q1157"/>
    </row>
    <row r="1158" spans="1:17">
      <c r="A1158" s="151" t="s">
        <v>77</v>
      </c>
      <c r="B1158">
        <v>1904</v>
      </c>
      <c r="C1158">
        <v>19</v>
      </c>
      <c r="D1158" s="151" t="s">
        <v>98</v>
      </c>
      <c r="E1158" s="151" t="s">
        <v>440</v>
      </c>
      <c r="F1158" s="74">
        <v>45682</v>
      </c>
      <c r="G1158" s="83">
        <v>265.42</v>
      </c>
      <c r="H1158" s="151" t="s">
        <v>108</v>
      </c>
      <c r="I1158">
        <v>2025</v>
      </c>
      <c r="J1158" s="151" t="s">
        <v>354</v>
      </c>
      <c r="K1158" s="151" t="s">
        <v>332</v>
      </c>
      <c r="L1158">
        <v>1</v>
      </c>
      <c r="M1158" s="151" t="s">
        <v>291</v>
      </c>
      <c r="N1158" s="83">
        <v>45983.46</v>
      </c>
      <c r="O1158" s="83">
        <v>172183.17</v>
      </c>
      <c r="P1158"/>
      <c r="Q1158"/>
    </row>
    <row r="1159" spans="1:17">
      <c r="A1159" s="151" t="s">
        <v>77</v>
      </c>
      <c r="B1159">
        <v>1905</v>
      </c>
      <c r="C1159">
        <v>182</v>
      </c>
      <c r="D1159" s="151" t="s">
        <v>605</v>
      </c>
      <c r="E1159" s="151" t="s">
        <v>440</v>
      </c>
      <c r="F1159" s="74">
        <v>45684</v>
      </c>
      <c r="G1159" s="83">
        <v>351.96</v>
      </c>
      <c r="H1159" s="151" t="s">
        <v>108</v>
      </c>
      <c r="I1159">
        <v>2025</v>
      </c>
      <c r="J1159" s="151" t="s">
        <v>354</v>
      </c>
      <c r="K1159" s="151" t="s">
        <v>332</v>
      </c>
      <c r="L1159">
        <v>1</v>
      </c>
      <c r="M1159" s="151" t="s">
        <v>200</v>
      </c>
      <c r="N1159" s="83">
        <v>45983.46</v>
      </c>
      <c r="O1159" s="83">
        <v>172183.17</v>
      </c>
      <c r="P1159"/>
      <c r="Q1159"/>
    </row>
    <row r="1160" spans="1:17">
      <c r="A1160" s="151" t="s">
        <v>77</v>
      </c>
      <c r="B1160">
        <v>1906</v>
      </c>
      <c r="C1160">
        <v>22</v>
      </c>
      <c r="D1160" s="151" t="s">
        <v>99</v>
      </c>
      <c r="E1160" s="151" t="s">
        <v>440</v>
      </c>
      <c r="F1160" s="74">
        <v>45681</v>
      </c>
      <c r="G1160" s="83">
        <v>877.76</v>
      </c>
      <c r="H1160" s="151" t="s">
        <v>108</v>
      </c>
      <c r="I1160">
        <v>2025</v>
      </c>
      <c r="J1160" s="151" t="s">
        <v>354</v>
      </c>
      <c r="K1160" s="151" t="s">
        <v>332</v>
      </c>
      <c r="L1160">
        <v>1</v>
      </c>
      <c r="M1160" s="151" t="s">
        <v>198</v>
      </c>
      <c r="N1160" s="83">
        <v>45983.46</v>
      </c>
      <c r="O1160" s="83">
        <v>172183.17</v>
      </c>
      <c r="P1160"/>
      <c r="Q1160"/>
    </row>
    <row r="1161" spans="1:17">
      <c r="A1161" s="151" t="s">
        <v>77</v>
      </c>
      <c r="B1161">
        <v>1907</v>
      </c>
      <c r="C1161">
        <v>17</v>
      </c>
      <c r="D1161" s="151" t="s">
        <v>82</v>
      </c>
      <c r="E1161" s="151" t="s">
        <v>440</v>
      </c>
      <c r="F1161" s="74">
        <v>45682</v>
      </c>
      <c r="G1161" s="83">
        <v>289.45</v>
      </c>
      <c r="H1161" s="151" t="s">
        <v>108</v>
      </c>
      <c r="I1161">
        <v>2025</v>
      </c>
      <c r="J1161" s="151" t="s">
        <v>354</v>
      </c>
      <c r="K1161" s="151" t="s">
        <v>332</v>
      </c>
      <c r="L1161">
        <v>1</v>
      </c>
      <c r="M1161" s="151" t="s">
        <v>291</v>
      </c>
      <c r="N1161" s="83">
        <v>45983.46</v>
      </c>
      <c r="O1161" s="83">
        <v>172183.17</v>
      </c>
      <c r="P1161"/>
      <c r="Q1161"/>
    </row>
    <row r="1162" spans="1:17">
      <c r="A1162" s="151" t="s">
        <v>77</v>
      </c>
      <c r="B1162">
        <v>1908</v>
      </c>
      <c r="C1162">
        <v>215</v>
      </c>
      <c r="D1162" s="151" t="s">
        <v>445</v>
      </c>
      <c r="E1162" s="151" t="s">
        <v>440</v>
      </c>
      <c r="F1162" s="74">
        <v>45682</v>
      </c>
      <c r="G1162" s="83">
        <v>1166.4100000000001</v>
      </c>
      <c r="H1162" s="151" t="s">
        <v>108</v>
      </c>
      <c r="I1162">
        <v>2025</v>
      </c>
      <c r="J1162" s="151" t="s">
        <v>354</v>
      </c>
      <c r="K1162" s="151" t="s">
        <v>332</v>
      </c>
      <c r="L1162">
        <v>1</v>
      </c>
      <c r="M1162" s="151" t="s">
        <v>291</v>
      </c>
      <c r="N1162" s="83">
        <v>45983.46</v>
      </c>
      <c r="O1162" s="83">
        <v>172183.17</v>
      </c>
      <c r="P1162"/>
      <c r="Q1162"/>
    </row>
    <row r="1163" spans="1:17">
      <c r="A1163" s="151" t="s">
        <v>77</v>
      </c>
      <c r="B1163">
        <v>1909</v>
      </c>
      <c r="C1163">
        <v>10</v>
      </c>
      <c r="D1163" s="151" t="s">
        <v>847</v>
      </c>
      <c r="E1163" s="151" t="s">
        <v>440</v>
      </c>
      <c r="F1163" s="74">
        <v>45684</v>
      </c>
      <c r="G1163" s="83">
        <v>885.7</v>
      </c>
      <c r="H1163" s="151" t="s">
        <v>108</v>
      </c>
      <c r="I1163">
        <v>2025</v>
      </c>
      <c r="J1163" s="151" t="s">
        <v>354</v>
      </c>
      <c r="K1163" s="151" t="s">
        <v>332</v>
      </c>
      <c r="L1163">
        <v>1</v>
      </c>
      <c r="M1163" s="151" t="s">
        <v>200</v>
      </c>
      <c r="N1163" s="83">
        <v>45983.46</v>
      </c>
      <c r="O1163" s="83">
        <v>172183.17</v>
      </c>
      <c r="P1163"/>
      <c r="Q1163"/>
    </row>
    <row r="1164" spans="1:17">
      <c r="A1164" s="151" t="s">
        <v>77</v>
      </c>
      <c r="B1164">
        <v>1910</v>
      </c>
      <c r="C1164">
        <v>19</v>
      </c>
      <c r="D1164" s="151" t="s">
        <v>98</v>
      </c>
      <c r="E1164" s="151" t="s">
        <v>440</v>
      </c>
      <c r="F1164" s="74">
        <v>45685</v>
      </c>
      <c r="G1164" s="83">
        <v>1007.9</v>
      </c>
      <c r="H1164" s="151" t="s">
        <v>108</v>
      </c>
      <c r="I1164">
        <v>2025</v>
      </c>
      <c r="J1164" s="151" t="s">
        <v>354</v>
      </c>
      <c r="K1164" s="151" t="s">
        <v>332</v>
      </c>
      <c r="L1164">
        <v>1</v>
      </c>
      <c r="M1164" s="151" t="s">
        <v>201</v>
      </c>
      <c r="N1164" s="83">
        <v>45983.46</v>
      </c>
      <c r="O1164" s="83">
        <v>172183.17</v>
      </c>
      <c r="P1164"/>
      <c r="Q1164"/>
    </row>
    <row r="1165" spans="1:17">
      <c r="A1165" s="151" t="s">
        <v>77</v>
      </c>
      <c r="B1165">
        <v>1911</v>
      </c>
      <c r="C1165">
        <v>31</v>
      </c>
      <c r="D1165" s="151" t="s">
        <v>443</v>
      </c>
      <c r="E1165" s="151" t="s">
        <v>440</v>
      </c>
      <c r="F1165" s="74">
        <v>45685</v>
      </c>
      <c r="G1165" s="83">
        <v>1123.73</v>
      </c>
      <c r="H1165" s="151" t="s">
        <v>108</v>
      </c>
      <c r="I1165">
        <v>2025</v>
      </c>
      <c r="J1165" s="151" t="s">
        <v>354</v>
      </c>
      <c r="K1165" s="151" t="s">
        <v>332</v>
      </c>
      <c r="L1165">
        <v>1</v>
      </c>
      <c r="M1165" s="151" t="s">
        <v>201</v>
      </c>
      <c r="N1165" s="83">
        <v>45983.46</v>
      </c>
      <c r="O1165" s="83">
        <v>172183.17</v>
      </c>
      <c r="P1165"/>
      <c r="Q1165"/>
    </row>
    <row r="1166" spans="1:17">
      <c r="A1166" s="151" t="s">
        <v>77</v>
      </c>
      <c r="B1166">
        <v>1912</v>
      </c>
      <c r="C1166">
        <v>17</v>
      </c>
      <c r="D1166" s="151" t="s">
        <v>82</v>
      </c>
      <c r="E1166" s="151" t="s">
        <v>440</v>
      </c>
      <c r="F1166" s="74">
        <v>45685</v>
      </c>
      <c r="G1166" s="83">
        <v>70.95</v>
      </c>
      <c r="H1166" s="151" t="s">
        <v>108</v>
      </c>
      <c r="I1166">
        <v>2025</v>
      </c>
      <c r="J1166" s="151" t="s">
        <v>354</v>
      </c>
      <c r="K1166" s="151" t="s">
        <v>332</v>
      </c>
      <c r="L1166">
        <v>1</v>
      </c>
      <c r="M1166" s="151" t="s">
        <v>201</v>
      </c>
      <c r="N1166" s="83">
        <v>45983.46</v>
      </c>
      <c r="O1166" s="83">
        <v>172183.17</v>
      </c>
      <c r="P1166"/>
      <c r="Q1166"/>
    </row>
    <row r="1167" spans="1:17">
      <c r="A1167" s="151" t="s">
        <v>77</v>
      </c>
      <c r="B1167">
        <v>1913</v>
      </c>
      <c r="C1167">
        <v>215</v>
      </c>
      <c r="D1167" s="151" t="s">
        <v>445</v>
      </c>
      <c r="E1167" s="151" t="s">
        <v>440</v>
      </c>
      <c r="F1167" s="74">
        <v>45685</v>
      </c>
      <c r="G1167" s="83">
        <v>75.69</v>
      </c>
      <c r="H1167" s="151" t="s">
        <v>108</v>
      </c>
      <c r="I1167">
        <v>2025</v>
      </c>
      <c r="J1167" s="151" t="s">
        <v>354</v>
      </c>
      <c r="K1167" s="151" t="s">
        <v>332</v>
      </c>
      <c r="L1167">
        <v>1</v>
      </c>
      <c r="M1167" s="151" t="s">
        <v>201</v>
      </c>
      <c r="N1167" s="83">
        <v>45983.46</v>
      </c>
      <c r="O1167" s="83">
        <v>172183.17</v>
      </c>
      <c r="P1167"/>
      <c r="Q1167"/>
    </row>
    <row r="1168" spans="1:17">
      <c r="A1168" s="151" t="s">
        <v>77</v>
      </c>
      <c r="B1168">
        <v>1914</v>
      </c>
      <c r="C1168">
        <v>15</v>
      </c>
      <c r="D1168" s="151" t="s">
        <v>97</v>
      </c>
      <c r="E1168" s="151" t="s">
        <v>440</v>
      </c>
      <c r="F1168" s="74">
        <v>45685</v>
      </c>
      <c r="G1168" s="83">
        <v>921.69</v>
      </c>
      <c r="H1168" s="151" t="s">
        <v>108</v>
      </c>
      <c r="I1168">
        <v>2025</v>
      </c>
      <c r="J1168" s="151" t="s">
        <v>354</v>
      </c>
      <c r="K1168" s="151" t="s">
        <v>332</v>
      </c>
      <c r="L1168">
        <v>1</v>
      </c>
      <c r="M1168" s="151" t="s">
        <v>201</v>
      </c>
      <c r="N1168" s="83">
        <v>45983.46</v>
      </c>
      <c r="O1168" s="83">
        <v>172183.17</v>
      </c>
      <c r="P1168"/>
      <c r="Q1168"/>
    </row>
    <row r="1169" spans="1:17">
      <c r="A1169" s="151" t="s">
        <v>77</v>
      </c>
      <c r="B1169">
        <v>1915</v>
      </c>
      <c r="C1169">
        <v>31</v>
      </c>
      <c r="D1169" s="151" t="s">
        <v>443</v>
      </c>
      <c r="E1169" s="151" t="s">
        <v>440</v>
      </c>
      <c r="F1169" s="74">
        <v>45686</v>
      </c>
      <c r="G1169" s="83">
        <v>44.1</v>
      </c>
      <c r="H1169" s="151" t="s">
        <v>108</v>
      </c>
      <c r="I1169">
        <v>2025</v>
      </c>
      <c r="J1169" s="151" t="s">
        <v>354</v>
      </c>
      <c r="K1169" s="151" t="s">
        <v>332</v>
      </c>
      <c r="L1169">
        <v>1</v>
      </c>
      <c r="M1169" s="151" t="s">
        <v>202</v>
      </c>
      <c r="N1169" s="83">
        <v>45983.46</v>
      </c>
      <c r="O1169" s="83">
        <v>172183.17</v>
      </c>
      <c r="P1169"/>
      <c r="Q1169"/>
    </row>
    <row r="1170" spans="1:17">
      <c r="A1170" s="151" t="s">
        <v>77</v>
      </c>
      <c r="B1170">
        <v>1916</v>
      </c>
      <c r="C1170">
        <v>214</v>
      </c>
      <c r="D1170" s="151" t="s">
        <v>1272</v>
      </c>
      <c r="E1170" s="151" t="s">
        <v>440</v>
      </c>
      <c r="F1170" s="74">
        <v>45685</v>
      </c>
      <c r="G1170" s="83">
        <v>201.6</v>
      </c>
      <c r="H1170" s="151" t="s">
        <v>108</v>
      </c>
      <c r="I1170">
        <v>2025</v>
      </c>
      <c r="J1170" s="151" t="s">
        <v>354</v>
      </c>
      <c r="K1170" s="151" t="s">
        <v>332</v>
      </c>
      <c r="L1170">
        <v>1</v>
      </c>
      <c r="M1170" s="151" t="s">
        <v>201</v>
      </c>
      <c r="N1170" s="83">
        <v>45983.46</v>
      </c>
      <c r="O1170" s="83">
        <v>172183.17</v>
      </c>
      <c r="P1170"/>
      <c r="Q1170"/>
    </row>
    <row r="1171" spans="1:17">
      <c r="A1171" s="151" t="s">
        <v>77</v>
      </c>
      <c r="B1171">
        <v>1917</v>
      </c>
      <c r="C1171">
        <v>31</v>
      </c>
      <c r="D1171" s="151" t="s">
        <v>443</v>
      </c>
      <c r="E1171" s="151" t="s">
        <v>440</v>
      </c>
      <c r="F1171" s="74">
        <v>45687</v>
      </c>
      <c r="G1171" s="83">
        <v>676.6</v>
      </c>
      <c r="H1171" s="151" t="s">
        <v>108</v>
      </c>
      <c r="I1171">
        <v>2025</v>
      </c>
      <c r="J1171" s="151" t="s">
        <v>354</v>
      </c>
      <c r="K1171" s="151" t="s">
        <v>332</v>
      </c>
      <c r="L1171">
        <v>1</v>
      </c>
      <c r="M1171" s="151" t="s">
        <v>203</v>
      </c>
      <c r="N1171" s="83">
        <v>45983.46</v>
      </c>
      <c r="O1171" s="83">
        <v>172183.17</v>
      </c>
      <c r="P1171"/>
      <c r="Q1171"/>
    </row>
    <row r="1172" spans="1:17">
      <c r="A1172" s="151" t="s">
        <v>77</v>
      </c>
      <c r="B1172">
        <v>1918</v>
      </c>
      <c r="C1172">
        <v>22</v>
      </c>
      <c r="D1172" s="151" t="s">
        <v>99</v>
      </c>
      <c r="E1172" s="151" t="s">
        <v>440</v>
      </c>
      <c r="F1172" s="74">
        <v>45687</v>
      </c>
      <c r="G1172" s="83">
        <v>355.6</v>
      </c>
      <c r="H1172" s="151" t="s">
        <v>108</v>
      </c>
      <c r="I1172">
        <v>2025</v>
      </c>
      <c r="J1172" s="151" t="s">
        <v>354</v>
      </c>
      <c r="K1172" s="151" t="s">
        <v>332</v>
      </c>
      <c r="L1172">
        <v>1</v>
      </c>
      <c r="M1172" s="151" t="s">
        <v>203</v>
      </c>
      <c r="N1172" s="83">
        <v>45983.46</v>
      </c>
      <c r="O1172" s="83">
        <v>172183.17</v>
      </c>
      <c r="P1172"/>
      <c r="Q1172"/>
    </row>
    <row r="1173" spans="1:17">
      <c r="A1173" s="151" t="s">
        <v>77</v>
      </c>
      <c r="B1173">
        <v>1919</v>
      </c>
      <c r="C1173">
        <v>215</v>
      </c>
      <c r="D1173" s="151" t="s">
        <v>445</v>
      </c>
      <c r="E1173" s="151" t="s">
        <v>440</v>
      </c>
      <c r="F1173" s="74">
        <v>45687</v>
      </c>
      <c r="G1173" s="83">
        <v>529.52</v>
      </c>
      <c r="H1173" s="151" t="s">
        <v>108</v>
      </c>
      <c r="I1173">
        <v>2025</v>
      </c>
      <c r="J1173" s="151" t="s">
        <v>354</v>
      </c>
      <c r="K1173" s="151" t="s">
        <v>332</v>
      </c>
      <c r="L1173">
        <v>1</v>
      </c>
      <c r="M1173" s="151" t="s">
        <v>203</v>
      </c>
      <c r="N1173" s="83">
        <v>45983.46</v>
      </c>
      <c r="O1173" s="83">
        <v>172183.17</v>
      </c>
      <c r="P1173"/>
      <c r="Q1173"/>
    </row>
    <row r="1174" spans="1:17">
      <c r="A1174" s="151" t="s">
        <v>77</v>
      </c>
      <c r="B1174">
        <v>1920</v>
      </c>
      <c r="C1174">
        <v>31</v>
      </c>
      <c r="D1174" s="151" t="s">
        <v>443</v>
      </c>
      <c r="E1174" s="151" t="s">
        <v>440</v>
      </c>
      <c r="F1174" s="74">
        <v>45688</v>
      </c>
      <c r="G1174" s="83">
        <v>246.56</v>
      </c>
      <c r="H1174" s="151" t="s">
        <v>108</v>
      </c>
      <c r="I1174">
        <v>2025</v>
      </c>
      <c r="J1174" s="151" t="s">
        <v>354</v>
      </c>
      <c r="K1174" s="151" t="s">
        <v>332</v>
      </c>
      <c r="L1174">
        <v>1</v>
      </c>
      <c r="M1174" s="151" t="s">
        <v>204</v>
      </c>
      <c r="N1174" s="83">
        <v>45983.46</v>
      </c>
      <c r="O1174" s="83">
        <v>172183.17</v>
      </c>
      <c r="P1174"/>
      <c r="Q1174"/>
    </row>
    <row r="1175" spans="1:17">
      <c r="A1175" s="151" t="s">
        <v>77</v>
      </c>
      <c r="B1175">
        <v>1921</v>
      </c>
      <c r="C1175">
        <v>22</v>
      </c>
      <c r="D1175" s="151" t="s">
        <v>99</v>
      </c>
      <c r="E1175" s="151" t="s">
        <v>440</v>
      </c>
      <c r="F1175" s="74">
        <v>45688</v>
      </c>
      <c r="G1175" s="83">
        <v>340</v>
      </c>
      <c r="H1175" s="151" t="s">
        <v>108</v>
      </c>
      <c r="I1175">
        <v>2025</v>
      </c>
      <c r="J1175" s="151" t="s">
        <v>354</v>
      </c>
      <c r="K1175" s="151" t="s">
        <v>332</v>
      </c>
      <c r="L1175">
        <v>1</v>
      </c>
      <c r="M1175" s="151" t="s">
        <v>204</v>
      </c>
      <c r="N1175" s="83">
        <v>45983.46</v>
      </c>
      <c r="O1175" s="83">
        <v>172183.17</v>
      </c>
      <c r="P1175"/>
      <c r="Q1175"/>
    </row>
    <row r="1176" spans="1:17">
      <c r="A1176" s="151" t="s">
        <v>77</v>
      </c>
      <c r="B1176">
        <v>1922</v>
      </c>
      <c r="C1176">
        <v>17</v>
      </c>
      <c r="D1176" s="151" t="s">
        <v>82</v>
      </c>
      <c r="E1176" s="151" t="s">
        <v>440</v>
      </c>
      <c r="F1176" s="74">
        <v>45688</v>
      </c>
      <c r="G1176" s="83">
        <v>108.2</v>
      </c>
      <c r="H1176" s="151" t="s">
        <v>108</v>
      </c>
      <c r="I1176">
        <v>2025</v>
      </c>
      <c r="J1176" s="151" t="s">
        <v>354</v>
      </c>
      <c r="K1176" s="151" t="s">
        <v>332</v>
      </c>
      <c r="L1176">
        <v>1</v>
      </c>
      <c r="M1176" s="151" t="s">
        <v>204</v>
      </c>
      <c r="N1176" s="83">
        <v>45983.46</v>
      </c>
      <c r="O1176" s="83">
        <v>172183.17</v>
      </c>
      <c r="P1176"/>
      <c r="Q1176"/>
    </row>
    <row r="1177" spans="1:17">
      <c r="A1177" s="151" t="s">
        <v>77</v>
      </c>
      <c r="B1177">
        <v>1923</v>
      </c>
      <c r="C1177">
        <v>19</v>
      </c>
      <c r="D1177" s="151" t="s">
        <v>98</v>
      </c>
      <c r="E1177" s="151" t="s">
        <v>440</v>
      </c>
      <c r="F1177" s="74">
        <v>45688</v>
      </c>
      <c r="G1177" s="83">
        <v>307.72000000000003</v>
      </c>
      <c r="H1177" s="151" t="s">
        <v>108</v>
      </c>
      <c r="I1177">
        <v>2025</v>
      </c>
      <c r="J1177" s="151" t="s">
        <v>354</v>
      </c>
      <c r="K1177" s="151" t="s">
        <v>332</v>
      </c>
      <c r="L1177">
        <v>1</v>
      </c>
      <c r="M1177" s="151" t="s">
        <v>204</v>
      </c>
      <c r="N1177" s="83">
        <v>45983.46</v>
      </c>
      <c r="O1177" s="83">
        <v>172183.17</v>
      </c>
      <c r="P1177"/>
      <c r="Q1177"/>
    </row>
    <row r="1178" spans="1:17">
      <c r="A1178" s="151" t="s">
        <v>77</v>
      </c>
      <c r="B1178">
        <v>1924</v>
      </c>
      <c r="C1178">
        <v>217</v>
      </c>
      <c r="D1178" s="151" t="s">
        <v>628</v>
      </c>
      <c r="E1178" s="151" t="s">
        <v>440</v>
      </c>
      <c r="F1178" s="74">
        <v>45688</v>
      </c>
      <c r="G1178" s="83">
        <v>324.10000000000002</v>
      </c>
      <c r="H1178" s="151" t="s">
        <v>108</v>
      </c>
      <c r="I1178">
        <v>2025</v>
      </c>
      <c r="J1178" s="151" t="s">
        <v>354</v>
      </c>
      <c r="K1178" s="151" t="s">
        <v>332</v>
      </c>
      <c r="L1178">
        <v>1</v>
      </c>
      <c r="M1178" s="151" t="s">
        <v>204</v>
      </c>
      <c r="N1178" s="83">
        <v>45983.46</v>
      </c>
      <c r="O1178" s="83">
        <v>172183.17</v>
      </c>
      <c r="P1178"/>
      <c r="Q1178"/>
    </row>
    <row r="1179" spans="1:17">
      <c r="A1179" s="151" t="s">
        <v>77</v>
      </c>
      <c r="B1179">
        <v>1925</v>
      </c>
      <c r="C1179">
        <v>215</v>
      </c>
      <c r="D1179" s="151" t="s">
        <v>445</v>
      </c>
      <c r="E1179" s="151" t="s">
        <v>440</v>
      </c>
      <c r="F1179" s="74">
        <v>45688</v>
      </c>
      <c r="G1179" s="83">
        <v>245.92</v>
      </c>
      <c r="H1179" s="151" t="s">
        <v>108</v>
      </c>
      <c r="I1179">
        <v>2025</v>
      </c>
      <c r="J1179" s="151" t="s">
        <v>354</v>
      </c>
      <c r="K1179" s="151" t="s">
        <v>332</v>
      </c>
      <c r="L1179">
        <v>1</v>
      </c>
      <c r="M1179" s="151" t="s">
        <v>204</v>
      </c>
      <c r="N1179" s="83">
        <v>45983.46</v>
      </c>
      <c r="O1179" s="83">
        <v>172183.17</v>
      </c>
      <c r="P1179"/>
      <c r="Q1179"/>
    </row>
    <row r="1180" spans="1:17">
      <c r="A1180" s="151" t="s">
        <v>77</v>
      </c>
      <c r="B1180">
        <v>1926</v>
      </c>
      <c r="C1180">
        <v>19</v>
      </c>
      <c r="D1180" s="151" t="s">
        <v>98</v>
      </c>
      <c r="E1180" s="151" t="s">
        <v>440</v>
      </c>
      <c r="F1180" s="74">
        <v>45689</v>
      </c>
      <c r="G1180" s="83">
        <v>1010.46</v>
      </c>
      <c r="H1180" s="151" t="s">
        <v>108</v>
      </c>
      <c r="I1180">
        <v>2025</v>
      </c>
      <c r="J1180" s="151" t="s">
        <v>355</v>
      </c>
      <c r="K1180" s="151" t="s">
        <v>333</v>
      </c>
      <c r="L1180">
        <v>2</v>
      </c>
      <c r="M1180" s="151" t="s">
        <v>205</v>
      </c>
      <c r="N1180" s="83">
        <v>32142.6</v>
      </c>
      <c r="O1180" s="83">
        <v>110103.45</v>
      </c>
      <c r="P1180">
        <v>0.291931</v>
      </c>
      <c r="Q1180"/>
    </row>
    <row r="1181" spans="1:17">
      <c r="A1181" s="151" t="s">
        <v>77</v>
      </c>
      <c r="B1181">
        <v>1927</v>
      </c>
      <c r="C1181">
        <v>19</v>
      </c>
      <c r="D1181" s="151" t="s">
        <v>98</v>
      </c>
      <c r="E1181" s="151" t="s">
        <v>440</v>
      </c>
      <c r="F1181" s="74">
        <v>45691</v>
      </c>
      <c r="G1181" s="83">
        <v>261.24</v>
      </c>
      <c r="H1181" s="151" t="s">
        <v>108</v>
      </c>
      <c r="I1181">
        <v>2025</v>
      </c>
      <c r="J1181" s="151" t="s">
        <v>355</v>
      </c>
      <c r="K1181" s="151" t="s">
        <v>333</v>
      </c>
      <c r="L1181">
        <v>2</v>
      </c>
      <c r="M1181" s="151" t="s">
        <v>206</v>
      </c>
      <c r="N1181" s="83">
        <v>32142.6</v>
      </c>
      <c r="O1181" s="83">
        <v>110103.45</v>
      </c>
      <c r="P1181">
        <v>0.291931</v>
      </c>
      <c r="Q1181"/>
    </row>
    <row r="1182" spans="1:17">
      <c r="A1182" s="151" t="s">
        <v>77</v>
      </c>
      <c r="B1182">
        <v>1928</v>
      </c>
      <c r="C1182">
        <v>182</v>
      </c>
      <c r="D1182" s="151" t="s">
        <v>605</v>
      </c>
      <c r="E1182" s="151" t="s">
        <v>440</v>
      </c>
      <c r="F1182" s="74">
        <v>45691</v>
      </c>
      <c r="G1182" s="83">
        <v>1118.8</v>
      </c>
      <c r="H1182" s="151" t="s">
        <v>108</v>
      </c>
      <c r="I1182">
        <v>2025</v>
      </c>
      <c r="J1182" s="151" t="s">
        <v>355</v>
      </c>
      <c r="K1182" s="151" t="s">
        <v>333</v>
      </c>
      <c r="L1182">
        <v>2</v>
      </c>
      <c r="M1182" s="151" t="s">
        <v>206</v>
      </c>
      <c r="N1182" s="83">
        <v>32142.6</v>
      </c>
      <c r="O1182" s="83">
        <v>110103.45</v>
      </c>
      <c r="P1182">
        <v>0.291931</v>
      </c>
      <c r="Q1182"/>
    </row>
    <row r="1183" spans="1:17">
      <c r="A1183" s="151" t="s">
        <v>77</v>
      </c>
      <c r="B1183">
        <v>1930</v>
      </c>
      <c r="C1183">
        <v>22</v>
      </c>
      <c r="D1183" s="151" t="s">
        <v>99</v>
      </c>
      <c r="E1183" s="151" t="s">
        <v>440</v>
      </c>
      <c r="F1183" s="74">
        <v>45689</v>
      </c>
      <c r="G1183" s="83">
        <v>1073.93</v>
      </c>
      <c r="H1183" s="151" t="s">
        <v>108</v>
      </c>
      <c r="I1183">
        <v>2025</v>
      </c>
      <c r="J1183" s="151" t="s">
        <v>355</v>
      </c>
      <c r="K1183" s="151" t="s">
        <v>333</v>
      </c>
      <c r="L1183">
        <v>2</v>
      </c>
      <c r="M1183" s="151" t="s">
        <v>205</v>
      </c>
      <c r="N1183" s="83">
        <v>32142.6</v>
      </c>
      <c r="O1183" s="83">
        <v>110103.45</v>
      </c>
      <c r="P1183">
        <v>0.291931</v>
      </c>
      <c r="Q1183"/>
    </row>
    <row r="1184" spans="1:17">
      <c r="A1184" s="151" t="s">
        <v>77</v>
      </c>
      <c r="B1184">
        <v>1931</v>
      </c>
      <c r="C1184">
        <v>10</v>
      </c>
      <c r="D1184" s="151" t="s">
        <v>847</v>
      </c>
      <c r="E1184" s="151" t="s">
        <v>440</v>
      </c>
      <c r="F1184" s="74">
        <v>45691</v>
      </c>
      <c r="G1184" s="83">
        <v>323.39999999999998</v>
      </c>
      <c r="H1184" s="151" t="s">
        <v>108</v>
      </c>
      <c r="I1184">
        <v>2025</v>
      </c>
      <c r="J1184" s="151" t="s">
        <v>355</v>
      </c>
      <c r="K1184" s="151" t="s">
        <v>333</v>
      </c>
      <c r="L1184">
        <v>2</v>
      </c>
      <c r="M1184" s="151" t="s">
        <v>206</v>
      </c>
      <c r="N1184" s="83">
        <v>32142.6</v>
      </c>
      <c r="O1184" s="83">
        <v>110103.45</v>
      </c>
      <c r="P1184">
        <v>0.291931</v>
      </c>
      <c r="Q1184"/>
    </row>
    <row r="1185" spans="1:17">
      <c r="A1185" s="151" t="s">
        <v>77</v>
      </c>
      <c r="B1185">
        <v>1932</v>
      </c>
      <c r="C1185">
        <v>31</v>
      </c>
      <c r="D1185" s="151" t="s">
        <v>443</v>
      </c>
      <c r="E1185" s="151" t="s">
        <v>440</v>
      </c>
      <c r="F1185" s="74">
        <v>45691</v>
      </c>
      <c r="G1185" s="83">
        <v>489.95</v>
      </c>
      <c r="H1185" s="151" t="s">
        <v>108</v>
      </c>
      <c r="I1185">
        <v>2025</v>
      </c>
      <c r="J1185" s="151" t="s">
        <v>355</v>
      </c>
      <c r="K1185" s="151" t="s">
        <v>333</v>
      </c>
      <c r="L1185">
        <v>2</v>
      </c>
      <c r="M1185" s="151" t="s">
        <v>206</v>
      </c>
      <c r="N1185" s="83">
        <v>32142.6</v>
      </c>
      <c r="O1185" s="83">
        <v>110103.45</v>
      </c>
      <c r="P1185">
        <v>0.291931</v>
      </c>
      <c r="Q1185"/>
    </row>
    <row r="1186" spans="1:17">
      <c r="A1186" s="151" t="s">
        <v>77</v>
      </c>
      <c r="B1186">
        <v>1933</v>
      </c>
      <c r="C1186">
        <v>31</v>
      </c>
      <c r="D1186" s="151" t="s">
        <v>443</v>
      </c>
      <c r="E1186" s="151" t="s">
        <v>440</v>
      </c>
      <c r="F1186" s="74">
        <v>45689</v>
      </c>
      <c r="G1186" s="83">
        <v>922.31</v>
      </c>
      <c r="H1186" s="151" t="s">
        <v>108</v>
      </c>
      <c r="I1186">
        <v>2025</v>
      </c>
      <c r="J1186" s="151" t="s">
        <v>355</v>
      </c>
      <c r="K1186" s="151" t="s">
        <v>333</v>
      </c>
      <c r="L1186">
        <v>2</v>
      </c>
      <c r="M1186" s="151" t="s">
        <v>205</v>
      </c>
      <c r="N1186" s="83">
        <v>32142.6</v>
      </c>
      <c r="O1186" s="83">
        <v>110103.45</v>
      </c>
      <c r="P1186">
        <v>0.291931</v>
      </c>
      <c r="Q1186"/>
    </row>
    <row r="1187" spans="1:17">
      <c r="A1187" s="151" t="s">
        <v>77</v>
      </c>
      <c r="B1187">
        <v>1934</v>
      </c>
      <c r="C1187">
        <v>215</v>
      </c>
      <c r="D1187" s="151" t="s">
        <v>445</v>
      </c>
      <c r="E1187" s="151" t="s">
        <v>440</v>
      </c>
      <c r="F1187" s="74">
        <v>45689</v>
      </c>
      <c r="G1187" s="83">
        <v>921.1</v>
      </c>
      <c r="H1187" s="151" t="s">
        <v>108</v>
      </c>
      <c r="I1187">
        <v>2025</v>
      </c>
      <c r="J1187" s="151" t="s">
        <v>355</v>
      </c>
      <c r="K1187" s="151" t="s">
        <v>333</v>
      </c>
      <c r="L1187">
        <v>2</v>
      </c>
      <c r="M1187" s="151" t="s">
        <v>205</v>
      </c>
      <c r="N1187" s="83">
        <v>32142.6</v>
      </c>
      <c r="O1187" s="83">
        <v>110103.45</v>
      </c>
      <c r="P1187">
        <v>0.291931</v>
      </c>
      <c r="Q1187"/>
    </row>
    <row r="1188" spans="1:17">
      <c r="A1188" s="151" t="s">
        <v>77</v>
      </c>
      <c r="B1188">
        <v>1935</v>
      </c>
      <c r="C1188">
        <v>31</v>
      </c>
      <c r="D1188" s="151" t="s">
        <v>443</v>
      </c>
      <c r="E1188" s="151" t="s">
        <v>440</v>
      </c>
      <c r="F1188" s="74">
        <v>45692</v>
      </c>
      <c r="G1188" s="83">
        <v>409.7</v>
      </c>
      <c r="H1188" s="151" t="s">
        <v>108</v>
      </c>
      <c r="I1188">
        <v>2025</v>
      </c>
      <c r="J1188" s="151" t="s">
        <v>355</v>
      </c>
      <c r="K1188" s="151" t="s">
        <v>333</v>
      </c>
      <c r="L1188">
        <v>2</v>
      </c>
      <c r="M1188" s="151" t="s">
        <v>207</v>
      </c>
      <c r="N1188" s="83">
        <v>32142.6</v>
      </c>
      <c r="O1188" s="83">
        <v>110103.45</v>
      </c>
      <c r="P1188">
        <v>0.291931</v>
      </c>
      <c r="Q1188"/>
    </row>
    <row r="1189" spans="1:17">
      <c r="A1189" s="151" t="s">
        <v>77</v>
      </c>
      <c r="B1189">
        <v>1936</v>
      </c>
      <c r="C1189">
        <v>15</v>
      </c>
      <c r="D1189" s="151" t="s">
        <v>97</v>
      </c>
      <c r="E1189" s="151" t="s">
        <v>440</v>
      </c>
      <c r="F1189" s="74">
        <v>45691</v>
      </c>
      <c r="G1189" s="83">
        <v>1022.89</v>
      </c>
      <c r="H1189" s="151" t="s">
        <v>108</v>
      </c>
      <c r="I1189">
        <v>2025</v>
      </c>
      <c r="J1189" s="151" t="s">
        <v>355</v>
      </c>
      <c r="K1189" s="151" t="s">
        <v>333</v>
      </c>
      <c r="L1189">
        <v>2</v>
      </c>
      <c r="M1189" s="151" t="s">
        <v>206</v>
      </c>
      <c r="N1189" s="83">
        <v>32142.6</v>
      </c>
      <c r="O1189" s="83">
        <v>110103.45</v>
      </c>
      <c r="P1189">
        <v>0.291931</v>
      </c>
      <c r="Q1189"/>
    </row>
    <row r="1190" spans="1:17">
      <c r="A1190" s="151" t="s">
        <v>77</v>
      </c>
      <c r="B1190">
        <v>1937</v>
      </c>
      <c r="C1190">
        <v>19</v>
      </c>
      <c r="D1190" s="151" t="s">
        <v>98</v>
      </c>
      <c r="E1190" s="151" t="s">
        <v>440</v>
      </c>
      <c r="F1190" s="74">
        <v>45692</v>
      </c>
      <c r="G1190" s="83">
        <v>17.850000000000001</v>
      </c>
      <c r="H1190" s="151" t="s">
        <v>108</v>
      </c>
      <c r="I1190">
        <v>2025</v>
      </c>
      <c r="J1190" s="151" t="s">
        <v>355</v>
      </c>
      <c r="K1190" s="151" t="s">
        <v>333</v>
      </c>
      <c r="L1190">
        <v>2</v>
      </c>
      <c r="M1190" s="151" t="s">
        <v>207</v>
      </c>
      <c r="N1190" s="83">
        <v>32142.6</v>
      </c>
      <c r="O1190" s="83">
        <v>110103.45</v>
      </c>
      <c r="P1190">
        <v>0.291931</v>
      </c>
      <c r="Q1190"/>
    </row>
    <row r="1191" spans="1:17">
      <c r="A1191" s="151" t="s">
        <v>77</v>
      </c>
      <c r="B1191">
        <v>1938</v>
      </c>
      <c r="C1191">
        <v>22</v>
      </c>
      <c r="D1191" s="151" t="s">
        <v>99</v>
      </c>
      <c r="E1191" s="151" t="s">
        <v>440</v>
      </c>
      <c r="F1191" s="74">
        <v>45692</v>
      </c>
      <c r="G1191" s="83">
        <v>871.73</v>
      </c>
      <c r="H1191" s="151" t="s">
        <v>108</v>
      </c>
      <c r="I1191">
        <v>2025</v>
      </c>
      <c r="J1191" s="151" t="s">
        <v>355</v>
      </c>
      <c r="K1191" s="151" t="s">
        <v>333</v>
      </c>
      <c r="L1191">
        <v>2</v>
      </c>
      <c r="M1191" s="151" t="s">
        <v>207</v>
      </c>
      <c r="N1191" s="83">
        <v>32142.6</v>
      </c>
      <c r="O1191" s="83">
        <v>110103.45</v>
      </c>
      <c r="P1191">
        <v>0.291931</v>
      </c>
      <c r="Q1191"/>
    </row>
    <row r="1192" spans="1:17">
      <c r="A1192" s="151" t="s">
        <v>77</v>
      </c>
      <c r="B1192">
        <v>1939</v>
      </c>
      <c r="C1192">
        <v>3</v>
      </c>
      <c r="D1192" s="151" t="s">
        <v>93</v>
      </c>
      <c r="E1192" s="151" t="s">
        <v>440</v>
      </c>
      <c r="F1192" s="74">
        <v>45692</v>
      </c>
      <c r="G1192" s="83">
        <v>1629.81</v>
      </c>
      <c r="H1192" s="151" t="s">
        <v>108</v>
      </c>
      <c r="I1192">
        <v>2025</v>
      </c>
      <c r="J1192" s="151" t="s">
        <v>355</v>
      </c>
      <c r="K1192" s="151" t="s">
        <v>333</v>
      </c>
      <c r="L1192">
        <v>2</v>
      </c>
      <c r="M1192" s="151" t="s">
        <v>207</v>
      </c>
      <c r="N1192" s="83">
        <v>32142.6</v>
      </c>
      <c r="O1192" s="83">
        <v>110103.45</v>
      </c>
      <c r="P1192">
        <v>0.291931</v>
      </c>
      <c r="Q1192"/>
    </row>
    <row r="1193" spans="1:17">
      <c r="A1193" s="151" t="s">
        <v>77</v>
      </c>
      <c r="B1193">
        <v>1940</v>
      </c>
      <c r="C1193">
        <v>19</v>
      </c>
      <c r="D1193" s="151" t="s">
        <v>98</v>
      </c>
      <c r="E1193" s="151" t="s">
        <v>440</v>
      </c>
      <c r="F1193" s="74">
        <v>45692</v>
      </c>
      <c r="G1193" s="83">
        <v>462.06</v>
      </c>
      <c r="H1193" s="151" t="s">
        <v>108</v>
      </c>
      <c r="I1193">
        <v>2025</v>
      </c>
      <c r="J1193" s="151" t="s">
        <v>355</v>
      </c>
      <c r="K1193" s="151" t="s">
        <v>333</v>
      </c>
      <c r="L1193">
        <v>2</v>
      </c>
      <c r="M1193" s="151" t="s">
        <v>207</v>
      </c>
      <c r="N1193" s="83">
        <v>32142.6</v>
      </c>
      <c r="O1193" s="83">
        <v>110103.45</v>
      </c>
      <c r="P1193">
        <v>0.291931</v>
      </c>
      <c r="Q1193"/>
    </row>
    <row r="1194" spans="1:17">
      <c r="A1194" s="151" t="s">
        <v>77</v>
      </c>
      <c r="B1194">
        <v>1941</v>
      </c>
      <c r="C1194">
        <v>215</v>
      </c>
      <c r="D1194" s="151" t="s">
        <v>445</v>
      </c>
      <c r="E1194" s="151" t="s">
        <v>440</v>
      </c>
      <c r="F1194" s="74">
        <v>45692</v>
      </c>
      <c r="G1194" s="83">
        <v>1093.74</v>
      </c>
      <c r="H1194" s="151" t="s">
        <v>108</v>
      </c>
      <c r="I1194">
        <v>2025</v>
      </c>
      <c r="J1194" s="151" t="s">
        <v>355</v>
      </c>
      <c r="K1194" s="151" t="s">
        <v>333</v>
      </c>
      <c r="L1194">
        <v>2</v>
      </c>
      <c r="M1194" s="151" t="s">
        <v>207</v>
      </c>
      <c r="N1194" s="83">
        <v>32142.6</v>
      </c>
      <c r="O1194" s="83">
        <v>110103.45</v>
      </c>
      <c r="P1194">
        <v>0.291931</v>
      </c>
      <c r="Q1194"/>
    </row>
    <row r="1195" spans="1:17">
      <c r="A1195" s="151" t="s">
        <v>77</v>
      </c>
      <c r="B1195">
        <v>1942</v>
      </c>
      <c r="C1195">
        <v>215</v>
      </c>
      <c r="D1195" s="151" t="s">
        <v>445</v>
      </c>
      <c r="E1195" s="151" t="s">
        <v>440</v>
      </c>
      <c r="F1195" s="74">
        <v>45692</v>
      </c>
      <c r="G1195" s="83">
        <v>194.21</v>
      </c>
      <c r="H1195" s="151" t="s">
        <v>108</v>
      </c>
      <c r="I1195">
        <v>2025</v>
      </c>
      <c r="J1195" s="151" t="s">
        <v>355</v>
      </c>
      <c r="K1195" s="151" t="s">
        <v>333</v>
      </c>
      <c r="L1195">
        <v>2</v>
      </c>
      <c r="M1195" s="151" t="s">
        <v>207</v>
      </c>
      <c r="N1195" s="83">
        <v>32142.6</v>
      </c>
      <c r="O1195" s="83">
        <v>110103.45</v>
      </c>
      <c r="P1195">
        <v>0.291931</v>
      </c>
      <c r="Q1195"/>
    </row>
    <row r="1196" spans="1:17">
      <c r="A1196" s="151" t="s">
        <v>77</v>
      </c>
      <c r="B1196">
        <v>1943</v>
      </c>
      <c r="C1196">
        <v>19</v>
      </c>
      <c r="D1196" s="151" t="s">
        <v>98</v>
      </c>
      <c r="E1196" s="151" t="s">
        <v>440</v>
      </c>
      <c r="F1196" s="74">
        <v>45693</v>
      </c>
      <c r="G1196" s="83">
        <v>141.22</v>
      </c>
      <c r="H1196" s="151" t="s">
        <v>108</v>
      </c>
      <c r="I1196">
        <v>2025</v>
      </c>
      <c r="J1196" s="151" t="s">
        <v>355</v>
      </c>
      <c r="K1196" s="151" t="s">
        <v>333</v>
      </c>
      <c r="L1196">
        <v>2</v>
      </c>
      <c r="M1196" s="151" t="s">
        <v>208</v>
      </c>
      <c r="N1196" s="83">
        <v>32142.6</v>
      </c>
      <c r="O1196" s="83">
        <v>110103.45</v>
      </c>
      <c r="P1196">
        <v>0.291931</v>
      </c>
      <c r="Q1196"/>
    </row>
    <row r="1197" spans="1:17">
      <c r="A1197" s="151" t="s">
        <v>77</v>
      </c>
      <c r="B1197">
        <v>1944</v>
      </c>
      <c r="C1197">
        <v>17</v>
      </c>
      <c r="D1197" s="151" t="s">
        <v>82</v>
      </c>
      <c r="E1197" s="151" t="s">
        <v>440</v>
      </c>
      <c r="F1197" s="74">
        <v>45693</v>
      </c>
      <c r="G1197" s="83">
        <v>331.14</v>
      </c>
      <c r="H1197" s="151" t="s">
        <v>108</v>
      </c>
      <c r="I1197">
        <v>2025</v>
      </c>
      <c r="J1197" s="151" t="s">
        <v>355</v>
      </c>
      <c r="K1197" s="151" t="s">
        <v>333</v>
      </c>
      <c r="L1197">
        <v>2</v>
      </c>
      <c r="M1197" s="151" t="s">
        <v>208</v>
      </c>
      <c r="N1197" s="83">
        <v>32142.6</v>
      </c>
      <c r="O1197" s="83">
        <v>110103.45</v>
      </c>
      <c r="P1197">
        <v>0.291931</v>
      </c>
      <c r="Q1197"/>
    </row>
    <row r="1198" spans="1:17">
      <c r="A1198" s="151" t="s">
        <v>77</v>
      </c>
      <c r="B1198">
        <v>1945</v>
      </c>
      <c r="C1198">
        <v>31</v>
      </c>
      <c r="D1198" s="151" t="s">
        <v>443</v>
      </c>
      <c r="E1198" s="151" t="s">
        <v>440</v>
      </c>
      <c r="F1198" s="74">
        <v>45694</v>
      </c>
      <c r="G1198" s="83">
        <v>483.8</v>
      </c>
      <c r="H1198" s="151" t="s">
        <v>108</v>
      </c>
      <c r="I1198">
        <v>2025</v>
      </c>
      <c r="J1198" s="151" t="s">
        <v>355</v>
      </c>
      <c r="K1198" s="151" t="s">
        <v>333</v>
      </c>
      <c r="L1198">
        <v>2</v>
      </c>
      <c r="M1198" s="151" t="s">
        <v>209</v>
      </c>
      <c r="N1198" s="83">
        <v>32142.6</v>
      </c>
      <c r="O1198" s="83">
        <v>110103.45</v>
      </c>
      <c r="P1198">
        <v>0.291931</v>
      </c>
      <c r="Q1198"/>
    </row>
    <row r="1199" spans="1:17">
      <c r="A1199" s="151" t="s">
        <v>77</v>
      </c>
      <c r="B1199">
        <v>1946</v>
      </c>
      <c r="C1199">
        <v>15</v>
      </c>
      <c r="D1199" s="151" t="s">
        <v>97</v>
      </c>
      <c r="E1199" s="151" t="s">
        <v>440</v>
      </c>
      <c r="F1199" s="74">
        <v>45693</v>
      </c>
      <c r="G1199" s="83">
        <v>459.74</v>
      </c>
      <c r="H1199" s="151" t="s">
        <v>108</v>
      </c>
      <c r="I1199">
        <v>2025</v>
      </c>
      <c r="J1199" s="151" t="s">
        <v>355</v>
      </c>
      <c r="K1199" s="151" t="s">
        <v>333</v>
      </c>
      <c r="L1199">
        <v>2</v>
      </c>
      <c r="M1199" s="151" t="s">
        <v>208</v>
      </c>
      <c r="N1199" s="83">
        <v>32142.6</v>
      </c>
      <c r="O1199" s="83">
        <v>110103.45</v>
      </c>
      <c r="P1199">
        <v>0.291931</v>
      </c>
      <c r="Q1199"/>
    </row>
    <row r="1200" spans="1:17">
      <c r="A1200" s="151" t="s">
        <v>77</v>
      </c>
      <c r="B1200">
        <v>1947</v>
      </c>
      <c r="C1200">
        <v>19</v>
      </c>
      <c r="D1200" s="151" t="s">
        <v>98</v>
      </c>
      <c r="E1200" s="151" t="s">
        <v>440</v>
      </c>
      <c r="F1200" s="74">
        <v>45693</v>
      </c>
      <c r="G1200" s="83">
        <v>422.38</v>
      </c>
      <c r="H1200" s="151" t="s">
        <v>108</v>
      </c>
      <c r="I1200">
        <v>2025</v>
      </c>
      <c r="J1200" s="151" t="s">
        <v>355</v>
      </c>
      <c r="K1200" s="151" t="s">
        <v>333</v>
      </c>
      <c r="L1200">
        <v>2</v>
      </c>
      <c r="M1200" s="151" t="s">
        <v>208</v>
      </c>
      <c r="N1200" s="83">
        <v>32142.6</v>
      </c>
      <c r="O1200" s="83">
        <v>110103.45</v>
      </c>
      <c r="P1200">
        <v>0.291931</v>
      </c>
      <c r="Q1200"/>
    </row>
    <row r="1201" spans="1:17">
      <c r="A1201" s="151" t="s">
        <v>77</v>
      </c>
      <c r="B1201">
        <v>1948</v>
      </c>
      <c r="C1201">
        <v>3</v>
      </c>
      <c r="D1201" s="151" t="s">
        <v>93</v>
      </c>
      <c r="E1201" s="151" t="s">
        <v>440</v>
      </c>
      <c r="F1201" s="74">
        <v>45694</v>
      </c>
      <c r="G1201" s="83">
        <v>154.78</v>
      </c>
      <c r="H1201" s="151" t="s">
        <v>108</v>
      </c>
      <c r="I1201">
        <v>2025</v>
      </c>
      <c r="J1201" s="151" t="s">
        <v>355</v>
      </c>
      <c r="K1201" s="151" t="s">
        <v>333</v>
      </c>
      <c r="L1201">
        <v>2</v>
      </c>
      <c r="M1201" s="151" t="s">
        <v>209</v>
      </c>
      <c r="N1201" s="83">
        <v>32142.6</v>
      </c>
      <c r="O1201" s="83">
        <v>110103.45</v>
      </c>
      <c r="P1201">
        <v>0.291931</v>
      </c>
      <c r="Q1201"/>
    </row>
    <row r="1202" spans="1:17">
      <c r="A1202" s="151" t="s">
        <v>77</v>
      </c>
      <c r="B1202">
        <v>1949</v>
      </c>
      <c r="C1202">
        <v>31</v>
      </c>
      <c r="D1202" s="151" t="s">
        <v>443</v>
      </c>
      <c r="E1202" s="151" t="s">
        <v>440</v>
      </c>
      <c r="F1202" s="74">
        <v>45698</v>
      </c>
      <c r="G1202" s="83">
        <v>236.55</v>
      </c>
      <c r="H1202" s="151" t="s">
        <v>108</v>
      </c>
      <c r="I1202">
        <v>2025</v>
      </c>
      <c r="J1202" s="151" t="s">
        <v>355</v>
      </c>
      <c r="K1202" s="151" t="s">
        <v>333</v>
      </c>
      <c r="L1202">
        <v>2</v>
      </c>
      <c r="M1202" s="151" t="s">
        <v>292</v>
      </c>
      <c r="N1202" s="83">
        <v>32142.6</v>
      </c>
      <c r="O1202" s="83">
        <v>110103.45</v>
      </c>
      <c r="P1202">
        <v>0.291931</v>
      </c>
      <c r="Q1202"/>
    </row>
    <row r="1203" spans="1:17">
      <c r="A1203" s="151" t="s">
        <v>77</v>
      </c>
      <c r="B1203">
        <v>1950</v>
      </c>
      <c r="C1203">
        <v>15</v>
      </c>
      <c r="D1203" s="151" t="s">
        <v>97</v>
      </c>
      <c r="E1203" s="151" t="s">
        <v>440</v>
      </c>
      <c r="F1203" s="74">
        <v>45699</v>
      </c>
      <c r="G1203" s="83">
        <v>324.89</v>
      </c>
      <c r="H1203" s="151" t="s">
        <v>108</v>
      </c>
      <c r="I1203">
        <v>2025</v>
      </c>
      <c r="J1203" s="151" t="s">
        <v>355</v>
      </c>
      <c r="K1203" s="151" t="s">
        <v>333</v>
      </c>
      <c r="L1203">
        <v>2</v>
      </c>
      <c r="M1203" s="151" t="s">
        <v>214</v>
      </c>
      <c r="N1203" s="83">
        <v>32142.6</v>
      </c>
      <c r="O1203" s="83">
        <v>110103.45</v>
      </c>
      <c r="P1203">
        <v>0.291931</v>
      </c>
      <c r="Q1203"/>
    </row>
    <row r="1204" spans="1:17">
      <c r="A1204" s="151" t="s">
        <v>77</v>
      </c>
      <c r="B1204">
        <v>1951</v>
      </c>
      <c r="C1204">
        <v>31</v>
      </c>
      <c r="D1204" s="151" t="s">
        <v>443</v>
      </c>
      <c r="E1204" s="151" t="s">
        <v>440</v>
      </c>
      <c r="F1204" s="74">
        <v>45698</v>
      </c>
      <c r="G1204" s="83">
        <v>205.62</v>
      </c>
      <c r="H1204" s="151" t="s">
        <v>108</v>
      </c>
      <c r="I1204">
        <v>2025</v>
      </c>
      <c r="J1204" s="151" t="s">
        <v>355</v>
      </c>
      <c r="K1204" s="151" t="s">
        <v>333</v>
      </c>
      <c r="L1204">
        <v>2</v>
      </c>
      <c r="M1204" s="151" t="s">
        <v>292</v>
      </c>
      <c r="N1204" s="83">
        <v>32142.6</v>
      </c>
      <c r="O1204" s="83">
        <v>110103.45</v>
      </c>
      <c r="P1204">
        <v>0.291931</v>
      </c>
      <c r="Q1204"/>
    </row>
    <row r="1205" spans="1:17">
      <c r="A1205" s="151" t="s">
        <v>77</v>
      </c>
      <c r="B1205">
        <v>1952</v>
      </c>
      <c r="C1205">
        <v>17</v>
      </c>
      <c r="D1205" s="151" t="s">
        <v>82</v>
      </c>
      <c r="E1205" s="151" t="s">
        <v>440</v>
      </c>
      <c r="F1205" s="74">
        <v>45698</v>
      </c>
      <c r="G1205" s="83">
        <v>114.44</v>
      </c>
      <c r="H1205" s="151" t="s">
        <v>108</v>
      </c>
      <c r="I1205">
        <v>2025</v>
      </c>
      <c r="J1205" s="151" t="s">
        <v>355</v>
      </c>
      <c r="K1205" s="151" t="s">
        <v>333</v>
      </c>
      <c r="L1205">
        <v>2</v>
      </c>
      <c r="M1205" s="151" t="s">
        <v>292</v>
      </c>
      <c r="N1205" s="83">
        <v>32142.6</v>
      </c>
      <c r="O1205" s="83">
        <v>110103.45</v>
      </c>
      <c r="P1205">
        <v>0.291931</v>
      </c>
      <c r="Q1205"/>
    </row>
    <row r="1206" spans="1:17">
      <c r="A1206" s="151" t="s">
        <v>77</v>
      </c>
      <c r="B1206">
        <v>1953</v>
      </c>
      <c r="C1206">
        <v>10</v>
      </c>
      <c r="D1206" s="151" t="s">
        <v>847</v>
      </c>
      <c r="E1206" s="151" t="s">
        <v>440</v>
      </c>
      <c r="F1206" s="74">
        <v>45699</v>
      </c>
      <c r="G1206" s="83">
        <v>166.8</v>
      </c>
      <c r="H1206" s="151" t="s">
        <v>108</v>
      </c>
      <c r="I1206">
        <v>2025</v>
      </c>
      <c r="J1206" s="151" t="s">
        <v>355</v>
      </c>
      <c r="K1206" s="151" t="s">
        <v>333</v>
      </c>
      <c r="L1206">
        <v>2</v>
      </c>
      <c r="M1206" s="151" t="s">
        <v>214</v>
      </c>
      <c r="N1206" s="83">
        <v>32142.6</v>
      </c>
      <c r="O1206" s="83">
        <v>110103.45</v>
      </c>
      <c r="P1206">
        <v>0.291931</v>
      </c>
      <c r="Q1206"/>
    </row>
    <row r="1207" spans="1:17">
      <c r="A1207" s="151" t="s">
        <v>77</v>
      </c>
      <c r="B1207">
        <v>1954</v>
      </c>
      <c r="C1207">
        <v>22</v>
      </c>
      <c r="D1207" s="151" t="s">
        <v>99</v>
      </c>
      <c r="E1207" s="151" t="s">
        <v>440</v>
      </c>
      <c r="F1207" s="74">
        <v>45699</v>
      </c>
      <c r="G1207" s="83">
        <v>98.88</v>
      </c>
      <c r="H1207" s="151" t="s">
        <v>108</v>
      </c>
      <c r="I1207">
        <v>2025</v>
      </c>
      <c r="J1207" s="151" t="s">
        <v>355</v>
      </c>
      <c r="K1207" s="151" t="s">
        <v>333</v>
      </c>
      <c r="L1207">
        <v>2</v>
      </c>
      <c r="M1207" s="151" t="s">
        <v>214</v>
      </c>
      <c r="N1207" s="83">
        <v>32142.6</v>
      </c>
      <c r="O1207" s="83">
        <v>110103.45</v>
      </c>
      <c r="P1207">
        <v>0.291931</v>
      </c>
      <c r="Q1207"/>
    </row>
    <row r="1208" spans="1:17">
      <c r="A1208" s="151" t="s">
        <v>77</v>
      </c>
      <c r="B1208">
        <v>1955</v>
      </c>
      <c r="C1208">
        <v>19</v>
      </c>
      <c r="D1208" s="151" t="s">
        <v>98</v>
      </c>
      <c r="E1208" s="151" t="s">
        <v>440</v>
      </c>
      <c r="F1208" s="74">
        <v>45699</v>
      </c>
      <c r="G1208" s="83">
        <v>272.12</v>
      </c>
      <c r="H1208" s="151" t="s">
        <v>108</v>
      </c>
      <c r="I1208">
        <v>2025</v>
      </c>
      <c r="J1208" s="151" t="s">
        <v>355</v>
      </c>
      <c r="K1208" s="151" t="s">
        <v>333</v>
      </c>
      <c r="L1208">
        <v>2</v>
      </c>
      <c r="M1208" s="151" t="s">
        <v>214</v>
      </c>
      <c r="N1208" s="83">
        <v>32142.6</v>
      </c>
      <c r="O1208" s="83">
        <v>110103.45</v>
      </c>
      <c r="P1208">
        <v>0.291931</v>
      </c>
      <c r="Q1208"/>
    </row>
    <row r="1209" spans="1:17">
      <c r="A1209" s="151" t="s">
        <v>77</v>
      </c>
      <c r="B1209">
        <v>1956</v>
      </c>
      <c r="C1209">
        <v>10</v>
      </c>
      <c r="D1209" s="151" t="s">
        <v>847</v>
      </c>
      <c r="E1209" s="151" t="s">
        <v>440</v>
      </c>
      <c r="F1209" s="74">
        <v>45700</v>
      </c>
      <c r="G1209" s="83">
        <v>248</v>
      </c>
      <c r="H1209" s="151" t="s">
        <v>108</v>
      </c>
      <c r="I1209">
        <v>2025</v>
      </c>
      <c r="J1209" s="151" t="s">
        <v>355</v>
      </c>
      <c r="K1209" s="151" t="s">
        <v>333</v>
      </c>
      <c r="L1209">
        <v>2</v>
      </c>
      <c r="M1209" s="151" t="s">
        <v>211</v>
      </c>
      <c r="N1209" s="83">
        <v>32142.6</v>
      </c>
      <c r="O1209" s="83">
        <v>110103.45</v>
      </c>
      <c r="P1209">
        <v>0.291931</v>
      </c>
      <c r="Q1209"/>
    </row>
    <row r="1210" spans="1:17">
      <c r="A1210" s="151" t="s">
        <v>77</v>
      </c>
      <c r="B1210">
        <v>1957</v>
      </c>
      <c r="C1210">
        <v>19</v>
      </c>
      <c r="D1210" s="151" t="s">
        <v>98</v>
      </c>
      <c r="E1210" s="151" t="s">
        <v>440</v>
      </c>
      <c r="F1210" s="74">
        <v>45700</v>
      </c>
      <c r="G1210" s="83">
        <v>240.55</v>
      </c>
      <c r="H1210" s="151" t="s">
        <v>108</v>
      </c>
      <c r="I1210">
        <v>2025</v>
      </c>
      <c r="J1210" s="151" t="s">
        <v>355</v>
      </c>
      <c r="K1210" s="151" t="s">
        <v>333</v>
      </c>
      <c r="L1210">
        <v>2</v>
      </c>
      <c r="M1210" s="151" t="s">
        <v>211</v>
      </c>
      <c r="N1210" s="83">
        <v>32142.6</v>
      </c>
      <c r="O1210" s="83">
        <v>110103.45</v>
      </c>
      <c r="P1210">
        <v>0.291931</v>
      </c>
      <c r="Q1210"/>
    </row>
    <row r="1211" spans="1:17">
      <c r="A1211" s="151" t="s">
        <v>77</v>
      </c>
      <c r="B1211">
        <v>1958</v>
      </c>
      <c r="C1211">
        <v>3</v>
      </c>
      <c r="D1211" s="151" t="s">
        <v>93</v>
      </c>
      <c r="E1211" s="151" t="s">
        <v>440</v>
      </c>
      <c r="F1211" s="74">
        <v>45700</v>
      </c>
      <c r="G1211" s="83">
        <v>224.88</v>
      </c>
      <c r="H1211" s="151" t="s">
        <v>108</v>
      </c>
      <c r="I1211">
        <v>2025</v>
      </c>
      <c r="J1211" s="151" t="s">
        <v>355</v>
      </c>
      <c r="K1211" s="151" t="s">
        <v>333</v>
      </c>
      <c r="L1211">
        <v>2</v>
      </c>
      <c r="M1211" s="151" t="s">
        <v>211</v>
      </c>
      <c r="N1211" s="83">
        <v>32142.6</v>
      </c>
      <c r="O1211" s="83">
        <v>110103.45</v>
      </c>
      <c r="P1211">
        <v>0.291931</v>
      </c>
      <c r="Q1211"/>
    </row>
    <row r="1212" spans="1:17">
      <c r="A1212" s="151" t="s">
        <v>77</v>
      </c>
      <c r="B1212">
        <v>1959</v>
      </c>
      <c r="C1212">
        <v>215</v>
      </c>
      <c r="D1212" s="151" t="s">
        <v>445</v>
      </c>
      <c r="E1212" s="151" t="s">
        <v>440</v>
      </c>
      <c r="F1212" s="74">
        <v>45699</v>
      </c>
      <c r="G1212" s="83">
        <v>530.04999999999995</v>
      </c>
      <c r="H1212" s="151" t="s">
        <v>108</v>
      </c>
      <c r="I1212">
        <v>2025</v>
      </c>
      <c r="J1212" s="151" t="s">
        <v>355</v>
      </c>
      <c r="K1212" s="151" t="s">
        <v>333</v>
      </c>
      <c r="L1212">
        <v>2</v>
      </c>
      <c r="M1212" s="151" t="s">
        <v>214</v>
      </c>
      <c r="N1212" s="83">
        <v>32142.6</v>
      </c>
      <c r="O1212" s="83">
        <v>110103.45</v>
      </c>
      <c r="P1212">
        <v>0.291931</v>
      </c>
      <c r="Q1212"/>
    </row>
    <row r="1213" spans="1:17">
      <c r="A1213" s="151" t="s">
        <v>77</v>
      </c>
      <c r="B1213">
        <v>1960</v>
      </c>
      <c r="C1213">
        <v>215</v>
      </c>
      <c r="D1213" s="151" t="s">
        <v>445</v>
      </c>
      <c r="E1213" s="151" t="s">
        <v>440</v>
      </c>
      <c r="F1213" s="74">
        <v>45700</v>
      </c>
      <c r="G1213" s="83">
        <v>521.84</v>
      </c>
      <c r="H1213" s="151" t="s">
        <v>108</v>
      </c>
      <c r="I1213">
        <v>2025</v>
      </c>
      <c r="J1213" s="151" t="s">
        <v>355</v>
      </c>
      <c r="K1213" s="151" t="s">
        <v>333</v>
      </c>
      <c r="L1213">
        <v>2</v>
      </c>
      <c r="M1213" s="151" t="s">
        <v>211</v>
      </c>
      <c r="N1213" s="83">
        <v>32142.6</v>
      </c>
      <c r="O1213" s="83">
        <v>110103.45</v>
      </c>
      <c r="P1213">
        <v>0.291931</v>
      </c>
      <c r="Q1213"/>
    </row>
    <row r="1214" spans="1:17">
      <c r="A1214" s="151" t="s">
        <v>77</v>
      </c>
      <c r="B1214">
        <v>1961</v>
      </c>
      <c r="C1214">
        <v>31</v>
      </c>
      <c r="D1214" s="151" t="s">
        <v>443</v>
      </c>
      <c r="E1214" s="151" t="s">
        <v>440</v>
      </c>
      <c r="F1214" s="74">
        <v>45700</v>
      </c>
      <c r="G1214" s="83">
        <v>627.65</v>
      </c>
      <c r="H1214" s="151" t="s">
        <v>108</v>
      </c>
      <c r="I1214">
        <v>2025</v>
      </c>
      <c r="J1214" s="151" t="s">
        <v>355</v>
      </c>
      <c r="K1214" s="151" t="s">
        <v>333</v>
      </c>
      <c r="L1214">
        <v>2</v>
      </c>
      <c r="M1214" s="151" t="s">
        <v>211</v>
      </c>
      <c r="N1214" s="83">
        <v>32142.6</v>
      </c>
      <c r="O1214" s="83">
        <v>110103.45</v>
      </c>
      <c r="P1214">
        <v>0.291931</v>
      </c>
      <c r="Q1214"/>
    </row>
    <row r="1215" spans="1:17">
      <c r="A1215" s="151" t="s">
        <v>77</v>
      </c>
      <c r="B1215">
        <v>1962</v>
      </c>
      <c r="C1215">
        <v>19</v>
      </c>
      <c r="D1215" s="151" t="s">
        <v>98</v>
      </c>
      <c r="E1215" s="151" t="s">
        <v>440</v>
      </c>
      <c r="F1215" s="74">
        <v>45701</v>
      </c>
      <c r="G1215" s="83">
        <v>295.36</v>
      </c>
      <c r="H1215" s="151" t="s">
        <v>108</v>
      </c>
      <c r="I1215">
        <v>2025</v>
      </c>
      <c r="J1215" s="151" t="s">
        <v>355</v>
      </c>
      <c r="K1215" s="151" t="s">
        <v>333</v>
      </c>
      <c r="L1215">
        <v>2</v>
      </c>
      <c r="M1215" s="151" t="s">
        <v>212</v>
      </c>
      <c r="N1215" s="83">
        <v>32142.6</v>
      </c>
      <c r="O1215" s="83">
        <v>110103.45</v>
      </c>
      <c r="P1215">
        <v>0.291931</v>
      </c>
      <c r="Q1215"/>
    </row>
    <row r="1216" spans="1:17">
      <c r="A1216" s="151" t="s">
        <v>77</v>
      </c>
      <c r="B1216">
        <v>1963</v>
      </c>
      <c r="C1216">
        <v>9</v>
      </c>
      <c r="D1216" s="151" t="s">
        <v>838</v>
      </c>
      <c r="E1216" s="151" t="s">
        <v>440</v>
      </c>
      <c r="F1216" s="74">
        <v>45700</v>
      </c>
      <c r="G1216" s="83">
        <v>470.05</v>
      </c>
      <c r="H1216" s="151" t="s">
        <v>108</v>
      </c>
      <c r="I1216">
        <v>2025</v>
      </c>
      <c r="J1216" s="151" t="s">
        <v>355</v>
      </c>
      <c r="K1216" s="151" t="s">
        <v>333</v>
      </c>
      <c r="L1216">
        <v>2</v>
      </c>
      <c r="M1216" s="151" t="s">
        <v>211</v>
      </c>
      <c r="N1216" s="83">
        <v>32142.6</v>
      </c>
      <c r="O1216" s="83">
        <v>110103.45</v>
      </c>
      <c r="P1216">
        <v>0.291931</v>
      </c>
      <c r="Q1216"/>
    </row>
    <row r="1217" spans="1:17">
      <c r="A1217" s="151" t="s">
        <v>77</v>
      </c>
      <c r="B1217">
        <v>1964</v>
      </c>
      <c r="C1217">
        <v>15</v>
      </c>
      <c r="D1217" s="151" t="s">
        <v>97</v>
      </c>
      <c r="E1217" s="151" t="s">
        <v>440</v>
      </c>
      <c r="F1217" s="74">
        <v>45701</v>
      </c>
      <c r="G1217" s="83">
        <v>708.48</v>
      </c>
      <c r="H1217" s="151" t="s">
        <v>108</v>
      </c>
      <c r="I1217">
        <v>2025</v>
      </c>
      <c r="J1217" s="151" t="s">
        <v>355</v>
      </c>
      <c r="K1217" s="151" t="s">
        <v>333</v>
      </c>
      <c r="L1217">
        <v>2</v>
      </c>
      <c r="M1217" s="151" t="s">
        <v>212</v>
      </c>
      <c r="N1217" s="83">
        <v>32142.6</v>
      </c>
      <c r="O1217" s="83">
        <v>110103.45</v>
      </c>
      <c r="P1217">
        <v>0.291931</v>
      </c>
      <c r="Q1217"/>
    </row>
    <row r="1218" spans="1:17">
      <c r="A1218" s="151" t="s">
        <v>77</v>
      </c>
      <c r="B1218">
        <v>1965</v>
      </c>
      <c r="C1218">
        <v>182</v>
      </c>
      <c r="D1218" s="151" t="s">
        <v>605</v>
      </c>
      <c r="E1218" s="151" t="s">
        <v>440</v>
      </c>
      <c r="F1218" s="74">
        <v>45701</v>
      </c>
      <c r="G1218" s="83">
        <v>90.72</v>
      </c>
      <c r="H1218" s="151" t="s">
        <v>108</v>
      </c>
      <c r="I1218">
        <v>2025</v>
      </c>
      <c r="J1218" s="151" t="s">
        <v>355</v>
      </c>
      <c r="K1218" s="151" t="s">
        <v>333</v>
      </c>
      <c r="L1218">
        <v>2</v>
      </c>
      <c r="M1218" s="151" t="s">
        <v>212</v>
      </c>
      <c r="N1218" s="83">
        <v>32142.6</v>
      </c>
      <c r="O1218" s="83">
        <v>110103.45</v>
      </c>
      <c r="P1218">
        <v>0.291931</v>
      </c>
      <c r="Q1218"/>
    </row>
    <row r="1219" spans="1:17">
      <c r="A1219" s="151" t="s">
        <v>77</v>
      </c>
      <c r="B1219">
        <v>1966</v>
      </c>
      <c r="C1219">
        <v>31</v>
      </c>
      <c r="D1219" s="151" t="s">
        <v>443</v>
      </c>
      <c r="E1219" s="151" t="s">
        <v>440</v>
      </c>
      <c r="F1219" s="74">
        <v>45701</v>
      </c>
      <c r="G1219" s="83">
        <v>165.8</v>
      </c>
      <c r="H1219" s="151" t="s">
        <v>108</v>
      </c>
      <c r="I1219">
        <v>2025</v>
      </c>
      <c r="J1219" s="151" t="s">
        <v>355</v>
      </c>
      <c r="K1219" s="151" t="s">
        <v>333</v>
      </c>
      <c r="L1219">
        <v>2</v>
      </c>
      <c r="M1219" s="151" t="s">
        <v>212</v>
      </c>
      <c r="N1219" s="83">
        <v>32142.6</v>
      </c>
      <c r="O1219" s="83">
        <v>110103.45</v>
      </c>
      <c r="P1219">
        <v>0.291931</v>
      </c>
      <c r="Q1219"/>
    </row>
    <row r="1220" spans="1:17">
      <c r="A1220" s="151" t="s">
        <v>77</v>
      </c>
      <c r="B1220">
        <v>1967</v>
      </c>
      <c r="C1220">
        <v>7</v>
      </c>
      <c r="D1220" s="151" t="s">
        <v>94</v>
      </c>
      <c r="E1220" s="151" t="s">
        <v>440</v>
      </c>
      <c r="F1220" s="74">
        <v>45701</v>
      </c>
      <c r="G1220" s="83">
        <v>145.72</v>
      </c>
      <c r="H1220" s="151" t="s">
        <v>108</v>
      </c>
      <c r="I1220">
        <v>2025</v>
      </c>
      <c r="J1220" s="151" t="s">
        <v>355</v>
      </c>
      <c r="K1220" s="151" t="s">
        <v>333</v>
      </c>
      <c r="L1220">
        <v>2</v>
      </c>
      <c r="M1220" s="151" t="s">
        <v>212</v>
      </c>
      <c r="N1220" s="83">
        <v>32142.6</v>
      </c>
      <c r="O1220" s="83">
        <v>110103.45</v>
      </c>
      <c r="P1220">
        <v>0.291931</v>
      </c>
      <c r="Q1220"/>
    </row>
    <row r="1221" spans="1:17">
      <c r="A1221" s="151" t="s">
        <v>77</v>
      </c>
      <c r="B1221">
        <v>1968</v>
      </c>
      <c r="C1221">
        <v>17</v>
      </c>
      <c r="D1221" s="151" t="s">
        <v>82</v>
      </c>
      <c r="E1221" s="151" t="s">
        <v>440</v>
      </c>
      <c r="F1221" s="74">
        <v>45701</v>
      </c>
      <c r="G1221" s="83">
        <v>135.16999999999999</v>
      </c>
      <c r="H1221" s="151" t="s">
        <v>108</v>
      </c>
      <c r="I1221">
        <v>2025</v>
      </c>
      <c r="J1221" s="151" t="s">
        <v>355</v>
      </c>
      <c r="K1221" s="151" t="s">
        <v>333</v>
      </c>
      <c r="L1221">
        <v>2</v>
      </c>
      <c r="M1221" s="151" t="s">
        <v>212</v>
      </c>
      <c r="N1221" s="83">
        <v>32142.6</v>
      </c>
      <c r="O1221" s="83">
        <v>110103.45</v>
      </c>
      <c r="P1221">
        <v>0.291931</v>
      </c>
      <c r="Q1221"/>
    </row>
    <row r="1222" spans="1:17">
      <c r="A1222" s="151" t="s">
        <v>77</v>
      </c>
      <c r="B1222">
        <v>1969</v>
      </c>
      <c r="C1222">
        <v>11</v>
      </c>
      <c r="D1222" s="151" t="s">
        <v>96</v>
      </c>
      <c r="E1222" s="151" t="s">
        <v>440</v>
      </c>
      <c r="F1222" s="74">
        <v>45701</v>
      </c>
      <c r="G1222" s="83">
        <v>175.5</v>
      </c>
      <c r="H1222" s="151" t="s">
        <v>108</v>
      </c>
      <c r="I1222">
        <v>2025</v>
      </c>
      <c r="J1222" s="151" t="s">
        <v>355</v>
      </c>
      <c r="K1222" s="151" t="s">
        <v>333</v>
      </c>
      <c r="L1222">
        <v>2</v>
      </c>
      <c r="M1222" s="151" t="s">
        <v>212</v>
      </c>
      <c r="N1222" s="83">
        <v>32142.6</v>
      </c>
      <c r="O1222" s="83">
        <v>110103.45</v>
      </c>
      <c r="P1222">
        <v>0.291931</v>
      </c>
      <c r="Q1222"/>
    </row>
    <row r="1223" spans="1:17">
      <c r="A1223" s="151" t="s">
        <v>77</v>
      </c>
      <c r="B1223">
        <v>1970</v>
      </c>
      <c r="C1223">
        <v>217</v>
      </c>
      <c r="D1223" s="151" t="s">
        <v>628</v>
      </c>
      <c r="E1223" s="151" t="s">
        <v>440</v>
      </c>
      <c r="F1223" s="74">
        <v>45702</v>
      </c>
      <c r="G1223" s="83">
        <v>570.9</v>
      </c>
      <c r="H1223" s="151" t="s">
        <v>108</v>
      </c>
      <c r="I1223">
        <v>2025</v>
      </c>
      <c r="J1223" s="151" t="s">
        <v>355</v>
      </c>
      <c r="K1223" s="151" t="s">
        <v>333</v>
      </c>
      <c r="L1223">
        <v>2</v>
      </c>
      <c r="M1223" s="151" t="s">
        <v>213</v>
      </c>
      <c r="N1223" s="83">
        <v>32142.6</v>
      </c>
      <c r="O1223" s="83">
        <v>110103.45</v>
      </c>
      <c r="P1223">
        <v>0.291931</v>
      </c>
      <c r="Q1223"/>
    </row>
    <row r="1224" spans="1:17">
      <c r="A1224" s="151" t="s">
        <v>77</v>
      </c>
      <c r="B1224">
        <v>1971</v>
      </c>
      <c r="C1224">
        <v>31</v>
      </c>
      <c r="D1224" s="151" t="s">
        <v>443</v>
      </c>
      <c r="E1224" s="151" t="s">
        <v>440</v>
      </c>
      <c r="F1224" s="74">
        <v>45702</v>
      </c>
      <c r="G1224" s="83">
        <v>45.18</v>
      </c>
      <c r="H1224" s="151" t="s">
        <v>108</v>
      </c>
      <c r="I1224">
        <v>2025</v>
      </c>
      <c r="J1224" s="151" t="s">
        <v>355</v>
      </c>
      <c r="K1224" s="151" t="s">
        <v>333</v>
      </c>
      <c r="L1224">
        <v>2</v>
      </c>
      <c r="M1224" s="151" t="s">
        <v>213</v>
      </c>
      <c r="N1224" s="83">
        <v>32142.6</v>
      </c>
      <c r="O1224" s="83">
        <v>110103.45</v>
      </c>
      <c r="P1224">
        <v>0.291931</v>
      </c>
      <c r="Q1224"/>
    </row>
    <row r="1225" spans="1:17">
      <c r="A1225" s="151" t="s">
        <v>77</v>
      </c>
      <c r="B1225">
        <v>1973</v>
      </c>
      <c r="C1225">
        <v>31</v>
      </c>
      <c r="D1225" s="151" t="s">
        <v>443</v>
      </c>
      <c r="E1225" s="151" t="s">
        <v>440</v>
      </c>
      <c r="F1225" s="74">
        <v>45703</v>
      </c>
      <c r="G1225" s="83">
        <v>56.4</v>
      </c>
      <c r="H1225" s="151" t="s">
        <v>108</v>
      </c>
      <c r="I1225">
        <v>2025</v>
      </c>
      <c r="J1225" s="151" t="s">
        <v>355</v>
      </c>
      <c r="K1225" s="151" t="s">
        <v>333</v>
      </c>
      <c r="L1225">
        <v>2</v>
      </c>
      <c r="M1225" s="151" t="s">
        <v>217</v>
      </c>
      <c r="N1225" s="83">
        <v>32142.6</v>
      </c>
      <c r="O1225" s="83">
        <v>110103.45</v>
      </c>
      <c r="P1225">
        <v>0.291931</v>
      </c>
      <c r="Q1225"/>
    </row>
    <row r="1226" spans="1:17">
      <c r="A1226" s="151" t="s">
        <v>77</v>
      </c>
      <c r="B1226">
        <v>1974</v>
      </c>
      <c r="C1226">
        <v>31</v>
      </c>
      <c r="D1226" s="151" t="s">
        <v>443</v>
      </c>
      <c r="E1226" s="151" t="s">
        <v>440</v>
      </c>
      <c r="F1226" s="74">
        <v>45706</v>
      </c>
      <c r="G1226" s="83">
        <v>64.540000000000006</v>
      </c>
      <c r="H1226" s="151" t="s">
        <v>108</v>
      </c>
      <c r="I1226">
        <v>2025</v>
      </c>
      <c r="J1226" s="151" t="s">
        <v>355</v>
      </c>
      <c r="K1226" s="151" t="s">
        <v>333</v>
      </c>
      <c r="L1226">
        <v>2</v>
      </c>
      <c r="M1226" s="151" t="s">
        <v>218</v>
      </c>
      <c r="N1226" s="83">
        <v>32142.6</v>
      </c>
      <c r="O1226" s="83">
        <v>110103.45</v>
      </c>
      <c r="P1226">
        <v>0.291931</v>
      </c>
      <c r="Q1226"/>
    </row>
    <row r="1227" spans="1:17">
      <c r="A1227" s="151" t="s">
        <v>77</v>
      </c>
      <c r="B1227">
        <v>1975</v>
      </c>
      <c r="C1227">
        <v>19</v>
      </c>
      <c r="D1227" s="151" t="s">
        <v>98</v>
      </c>
      <c r="E1227" s="151" t="s">
        <v>440</v>
      </c>
      <c r="F1227" s="74">
        <v>45706</v>
      </c>
      <c r="G1227" s="83">
        <v>522.84</v>
      </c>
      <c r="H1227" s="151" t="s">
        <v>108</v>
      </c>
      <c r="I1227">
        <v>2025</v>
      </c>
      <c r="J1227" s="151" t="s">
        <v>355</v>
      </c>
      <c r="K1227" s="151" t="s">
        <v>333</v>
      </c>
      <c r="L1227">
        <v>2</v>
      </c>
      <c r="M1227" s="151" t="s">
        <v>218</v>
      </c>
      <c r="N1227" s="83">
        <v>32142.6</v>
      </c>
      <c r="O1227" s="83">
        <v>110103.45</v>
      </c>
      <c r="P1227">
        <v>0.291931</v>
      </c>
      <c r="Q1227"/>
    </row>
    <row r="1228" spans="1:17">
      <c r="A1228" s="151" t="s">
        <v>77</v>
      </c>
      <c r="B1228">
        <v>1976</v>
      </c>
      <c r="C1228">
        <v>31</v>
      </c>
      <c r="D1228" s="151" t="s">
        <v>443</v>
      </c>
      <c r="E1228" s="151" t="s">
        <v>440</v>
      </c>
      <c r="F1228" s="74">
        <v>45707</v>
      </c>
      <c r="G1228" s="83">
        <v>28.28</v>
      </c>
      <c r="H1228" s="151" t="s">
        <v>108</v>
      </c>
      <c r="I1228">
        <v>2025</v>
      </c>
      <c r="J1228" s="151" t="s">
        <v>355</v>
      </c>
      <c r="K1228" s="151" t="s">
        <v>333</v>
      </c>
      <c r="L1228">
        <v>2</v>
      </c>
      <c r="M1228" s="151" t="s">
        <v>293</v>
      </c>
      <c r="N1228" s="83">
        <v>32142.6</v>
      </c>
      <c r="O1228" s="83">
        <v>110103.45</v>
      </c>
      <c r="P1228">
        <v>0.291931</v>
      </c>
      <c r="Q1228"/>
    </row>
    <row r="1229" spans="1:17">
      <c r="A1229" s="151" t="s">
        <v>77</v>
      </c>
      <c r="B1229">
        <v>1977</v>
      </c>
      <c r="C1229">
        <v>215</v>
      </c>
      <c r="D1229" s="151" t="s">
        <v>445</v>
      </c>
      <c r="E1229" s="151" t="s">
        <v>440</v>
      </c>
      <c r="F1229" s="74">
        <v>45709</v>
      </c>
      <c r="G1229" s="83">
        <v>929.86</v>
      </c>
      <c r="H1229" s="151" t="s">
        <v>108</v>
      </c>
      <c r="I1229">
        <v>2025</v>
      </c>
      <c r="J1229" s="151" t="s">
        <v>355</v>
      </c>
      <c r="K1229" s="151" t="s">
        <v>333</v>
      </c>
      <c r="L1229">
        <v>2</v>
      </c>
      <c r="M1229" s="151" t="s">
        <v>219</v>
      </c>
      <c r="N1229" s="83">
        <v>32142.6</v>
      </c>
      <c r="O1229" s="83">
        <v>110103.45</v>
      </c>
      <c r="P1229">
        <v>0.291931</v>
      </c>
      <c r="Q1229"/>
    </row>
    <row r="1230" spans="1:17">
      <c r="A1230" s="151" t="s">
        <v>77</v>
      </c>
      <c r="B1230">
        <v>1978</v>
      </c>
      <c r="C1230">
        <v>217</v>
      </c>
      <c r="D1230" s="151" t="s">
        <v>628</v>
      </c>
      <c r="E1230" s="151" t="s">
        <v>440</v>
      </c>
      <c r="F1230" s="74">
        <v>45709</v>
      </c>
      <c r="G1230" s="83">
        <v>104.6</v>
      </c>
      <c r="H1230" s="151" t="s">
        <v>108</v>
      </c>
      <c r="I1230">
        <v>2025</v>
      </c>
      <c r="J1230" s="151" t="s">
        <v>355</v>
      </c>
      <c r="K1230" s="151" t="s">
        <v>333</v>
      </c>
      <c r="L1230">
        <v>2</v>
      </c>
      <c r="M1230" s="151" t="s">
        <v>219</v>
      </c>
      <c r="N1230" s="83">
        <v>32142.6</v>
      </c>
      <c r="O1230" s="83">
        <v>110103.45</v>
      </c>
      <c r="P1230">
        <v>0.291931</v>
      </c>
      <c r="Q1230"/>
    </row>
    <row r="1231" spans="1:17">
      <c r="A1231" s="151" t="s">
        <v>77</v>
      </c>
      <c r="B1231">
        <v>1979</v>
      </c>
      <c r="C1231">
        <v>19</v>
      </c>
      <c r="D1231" s="151" t="s">
        <v>98</v>
      </c>
      <c r="E1231" s="151" t="s">
        <v>440</v>
      </c>
      <c r="F1231" s="74">
        <v>45709</v>
      </c>
      <c r="G1231" s="83">
        <v>559.11</v>
      </c>
      <c r="H1231" s="151" t="s">
        <v>108</v>
      </c>
      <c r="I1231">
        <v>2025</v>
      </c>
      <c r="J1231" s="151" t="s">
        <v>355</v>
      </c>
      <c r="K1231" s="151" t="s">
        <v>333</v>
      </c>
      <c r="L1231">
        <v>2</v>
      </c>
      <c r="M1231" s="151" t="s">
        <v>219</v>
      </c>
      <c r="N1231" s="83">
        <v>32142.6</v>
      </c>
      <c r="O1231" s="83">
        <v>110103.45</v>
      </c>
      <c r="P1231">
        <v>0.291931</v>
      </c>
      <c r="Q1231"/>
    </row>
    <row r="1232" spans="1:17">
      <c r="A1232" s="151" t="s">
        <v>77</v>
      </c>
      <c r="B1232">
        <v>1980</v>
      </c>
      <c r="C1232">
        <v>31</v>
      </c>
      <c r="D1232" s="151" t="s">
        <v>443</v>
      </c>
      <c r="E1232" s="151" t="s">
        <v>440</v>
      </c>
      <c r="F1232" s="74">
        <v>45709</v>
      </c>
      <c r="G1232" s="83">
        <v>643.79</v>
      </c>
      <c r="H1232" s="151" t="s">
        <v>108</v>
      </c>
      <c r="I1232">
        <v>2025</v>
      </c>
      <c r="J1232" s="151" t="s">
        <v>355</v>
      </c>
      <c r="K1232" s="151" t="s">
        <v>333</v>
      </c>
      <c r="L1232">
        <v>2</v>
      </c>
      <c r="M1232" s="151" t="s">
        <v>219</v>
      </c>
      <c r="N1232" s="83">
        <v>32142.6</v>
      </c>
      <c r="O1232" s="83">
        <v>110103.45</v>
      </c>
      <c r="P1232">
        <v>0.291931</v>
      </c>
      <c r="Q1232"/>
    </row>
    <row r="1233" spans="1:17">
      <c r="A1233" s="151" t="s">
        <v>77</v>
      </c>
      <c r="B1233">
        <v>1981</v>
      </c>
      <c r="C1233">
        <v>15</v>
      </c>
      <c r="D1233" s="151" t="s">
        <v>97</v>
      </c>
      <c r="E1233" s="151" t="s">
        <v>440</v>
      </c>
      <c r="F1233" s="74">
        <v>45712</v>
      </c>
      <c r="G1233" s="83">
        <v>303.33</v>
      </c>
      <c r="H1233" s="151" t="s">
        <v>108</v>
      </c>
      <c r="I1233">
        <v>2025</v>
      </c>
      <c r="J1233" s="151" t="s">
        <v>355</v>
      </c>
      <c r="K1233" s="151" t="s">
        <v>333</v>
      </c>
      <c r="L1233">
        <v>2</v>
      </c>
      <c r="M1233" s="151" t="s">
        <v>222</v>
      </c>
      <c r="N1233" s="83">
        <v>32142.6</v>
      </c>
      <c r="O1233" s="83">
        <v>110103.45</v>
      </c>
      <c r="P1233">
        <v>0.291931</v>
      </c>
      <c r="Q1233"/>
    </row>
    <row r="1234" spans="1:17">
      <c r="A1234" s="151" t="s">
        <v>77</v>
      </c>
      <c r="B1234">
        <v>1982</v>
      </c>
      <c r="C1234">
        <v>10</v>
      </c>
      <c r="D1234" s="151" t="s">
        <v>847</v>
      </c>
      <c r="E1234" s="151" t="s">
        <v>440</v>
      </c>
      <c r="F1234" s="74">
        <v>45712</v>
      </c>
      <c r="G1234" s="83">
        <v>327.8</v>
      </c>
      <c r="H1234" s="151" t="s">
        <v>108</v>
      </c>
      <c r="I1234">
        <v>2025</v>
      </c>
      <c r="J1234" s="151" t="s">
        <v>355</v>
      </c>
      <c r="K1234" s="151" t="s">
        <v>333</v>
      </c>
      <c r="L1234">
        <v>2</v>
      </c>
      <c r="M1234" s="151" t="s">
        <v>222</v>
      </c>
      <c r="N1234" s="83">
        <v>32142.6</v>
      </c>
      <c r="O1234" s="83">
        <v>110103.45</v>
      </c>
      <c r="P1234">
        <v>0.291931</v>
      </c>
      <c r="Q1234"/>
    </row>
    <row r="1235" spans="1:17">
      <c r="A1235" s="151" t="s">
        <v>77</v>
      </c>
      <c r="B1235">
        <v>1983</v>
      </c>
      <c r="C1235">
        <v>31</v>
      </c>
      <c r="D1235" s="151" t="s">
        <v>443</v>
      </c>
      <c r="E1235" s="151" t="s">
        <v>440</v>
      </c>
      <c r="F1235" s="74">
        <v>45713</v>
      </c>
      <c r="G1235" s="83">
        <v>496.96</v>
      </c>
      <c r="H1235" s="151" t="s">
        <v>108</v>
      </c>
      <c r="I1235">
        <v>2025</v>
      </c>
      <c r="J1235" s="151" t="s">
        <v>355</v>
      </c>
      <c r="K1235" s="151" t="s">
        <v>333</v>
      </c>
      <c r="L1235">
        <v>2</v>
      </c>
      <c r="M1235" s="151" t="s">
        <v>223</v>
      </c>
      <c r="N1235" s="83">
        <v>32142.6</v>
      </c>
      <c r="O1235" s="83">
        <v>110103.45</v>
      </c>
      <c r="P1235">
        <v>0.291931</v>
      </c>
      <c r="Q1235"/>
    </row>
    <row r="1236" spans="1:17">
      <c r="A1236" s="151" t="s">
        <v>77</v>
      </c>
      <c r="B1236">
        <v>1984</v>
      </c>
      <c r="C1236">
        <v>19</v>
      </c>
      <c r="D1236" s="151" t="s">
        <v>98</v>
      </c>
      <c r="E1236" s="151" t="s">
        <v>440</v>
      </c>
      <c r="F1236" s="74">
        <v>45713</v>
      </c>
      <c r="G1236" s="83">
        <v>1281.53</v>
      </c>
      <c r="H1236" s="151" t="s">
        <v>108</v>
      </c>
      <c r="I1236">
        <v>2025</v>
      </c>
      <c r="J1236" s="151" t="s">
        <v>355</v>
      </c>
      <c r="K1236" s="151" t="s">
        <v>333</v>
      </c>
      <c r="L1236">
        <v>2</v>
      </c>
      <c r="M1236" s="151" t="s">
        <v>223</v>
      </c>
      <c r="N1236" s="83">
        <v>32142.6</v>
      </c>
      <c r="O1236" s="83">
        <v>110103.45</v>
      </c>
      <c r="P1236">
        <v>0.291931</v>
      </c>
      <c r="Q1236"/>
    </row>
    <row r="1237" spans="1:17">
      <c r="A1237" s="151" t="s">
        <v>77</v>
      </c>
      <c r="B1237">
        <v>1985</v>
      </c>
      <c r="C1237">
        <v>15</v>
      </c>
      <c r="D1237" s="151" t="s">
        <v>97</v>
      </c>
      <c r="E1237" s="151" t="s">
        <v>440</v>
      </c>
      <c r="F1237" s="74">
        <v>45713</v>
      </c>
      <c r="G1237" s="83">
        <v>372.26</v>
      </c>
      <c r="H1237" s="151" t="s">
        <v>108</v>
      </c>
      <c r="I1237">
        <v>2025</v>
      </c>
      <c r="J1237" s="151" t="s">
        <v>355</v>
      </c>
      <c r="K1237" s="151" t="s">
        <v>333</v>
      </c>
      <c r="L1237">
        <v>2</v>
      </c>
      <c r="M1237" s="151" t="s">
        <v>223</v>
      </c>
      <c r="N1237" s="83">
        <v>32142.6</v>
      </c>
      <c r="O1237" s="83">
        <v>110103.45</v>
      </c>
      <c r="P1237">
        <v>0.291931</v>
      </c>
      <c r="Q1237"/>
    </row>
    <row r="1238" spans="1:17">
      <c r="A1238" s="151" t="s">
        <v>77</v>
      </c>
      <c r="B1238">
        <v>1986</v>
      </c>
      <c r="C1238">
        <v>215</v>
      </c>
      <c r="D1238" s="151" t="s">
        <v>445</v>
      </c>
      <c r="E1238" s="151" t="s">
        <v>440</v>
      </c>
      <c r="F1238" s="74">
        <v>45713</v>
      </c>
      <c r="G1238" s="83">
        <v>854.3</v>
      </c>
      <c r="H1238" s="151" t="s">
        <v>108</v>
      </c>
      <c r="I1238">
        <v>2025</v>
      </c>
      <c r="J1238" s="151" t="s">
        <v>355</v>
      </c>
      <c r="K1238" s="151" t="s">
        <v>333</v>
      </c>
      <c r="L1238">
        <v>2</v>
      </c>
      <c r="M1238" s="151" t="s">
        <v>223</v>
      </c>
      <c r="N1238" s="83">
        <v>32142.6</v>
      </c>
      <c r="O1238" s="83">
        <v>110103.45</v>
      </c>
      <c r="P1238">
        <v>0.291931</v>
      </c>
      <c r="Q1238"/>
    </row>
    <row r="1239" spans="1:17">
      <c r="A1239" s="151" t="s">
        <v>77</v>
      </c>
      <c r="B1239">
        <v>1987</v>
      </c>
      <c r="C1239">
        <v>17</v>
      </c>
      <c r="D1239" s="151" t="s">
        <v>82</v>
      </c>
      <c r="E1239" s="151" t="s">
        <v>440</v>
      </c>
      <c r="F1239" s="74">
        <v>45713</v>
      </c>
      <c r="G1239" s="83">
        <v>213.7</v>
      </c>
      <c r="H1239" s="151" t="s">
        <v>108</v>
      </c>
      <c r="I1239">
        <v>2025</v>
      </c>
      <c r="J1239" s="151" t="s">
        <v>355</v>
      </c>
      <c r="K1239" s="151" t="s">
        <v>333</v>
      </c>
      <c r="L1239">
        <v>2</v>
      </c>
      <c r="M1239" s="151" t="s">
        <v>223</v>
      </c>
      <c r="N1239" s="83">
        <v>32142.6</v>
      </c>
      <c r="O1239" s="83">
        <v>110103.45</v>
      </c>
      <c r="P1239">
        <v>0.291931</v>
      </c>
      <c r="Q1239"/>
    </row>
    <row r="1240" spans="1:17">
      <c r="A1240" s="151" t="s">
        <v>77</v>
      </c>
      <c r="B1240">
        <v>1988</v>
      </c>
      <c r="C1240">
        <v>22</v>
      </c>
      <c r="D1240" s="151" t="s">
        <v>99</v>
      </c>
      <c r="E1240" s="151" t="s">
        <v>440</v>
      </c>
      <c r="F1240" s="74">
        <v>45713</v>
      </c>
      <c r="G1240" s="83">
        <v>559.35</v>
      </c>
      <c r="H1240" s="151" t="s">
        <v>108</v>
      </c>
      <c r="I1240">
        <v>2025</v>
      </c>
      <c r="J1240" s="151" t="s">
        <v>355</v>
      </c>
      <c r="K1240" s="151" t="s">
        <v>333</v>
      </c>
      <c r="L1240">
        <v>2</v>
      </c>
      <c r="M1240" s="151" t="s">
        <v>223</v>
      </c>
      <c r="N1240" s="83">
        <v>32142.6</v>
      </c>
      <c r="O1240" s="83">
        <v>110103.45</v>
      </c>
      <c r="P1240">
        <v>0.291931</v>
      </c>
      <c r="Q1240"/>
    </row>
    <row r="1241" spans="1:17">
      <c r="A1241" s="151" t="s">
        <v>77</v>
      </c>
      <c r="B1241">
        <v>1989</v>
      </c>
      <c r="C1241">
        <v>214</v>
      </c>
      <c r="D1241" s="151" t="s">
        <v>1272</v>
      </c>
      <c r="E1241" s="151" t="s">
        <v>440</v>
      </c>
      <c r="F1241" s="74">
        <v>45713</v>
      </c>
      <c r="G1241" s="83">
        <v>201.6</v>
      </c>
      <c r="H1241" s="151" t="s">
        <v>108</v>
      </c>
      <c r="I1241">
        <v>2025</v>
      </c>
      <c r="J1241" s="151" t="s">
        <v>355</v>
      </c>
      <c r="K1241" s="151" t="s">
        <v>333</v>
      </c>
      <c r="L1241">
        <v>2</v>
      </c>
      <c r="M1241" s="151" t="s">
        <v>223</v>
      </c>
      <c r="N1241" s="83">
        <v>32142.6</v>
      </c>
      <c r="O1241" s="83">
        <v>110103.45</v>
      </c>
      <c r="P1241">
        <v>0.291931</v>
      </c>
      <c r="Q1241"/>
    </row>
    <row r="1242" spans="1:17">
      <c r="A1242" s="151" t="s">
        <v>77</v>
      </c>
      <c r="B1242">
        <v>1990</v>
      </c>
      <c r="C1242">
        <v>31</v>
      </c>
      <c r="D1242" s="151" t="s">
        <v>443</v>
      </c>
      <c r="E1242" s="151" t="s">
        <v>440</v>
      </c>
      <c r="F1242" s="74">
        <v>45714</v>
      </c>
      <c r="G1242" s="83">
        <v>604.54999999999995</v>
      </c>
      <c r="H1242" s="151" t="s">
        <v>108</v>
      </c>
      <c r="I1242">
        <v>2025</v>
      </c>
      <c r="J1242" s="151" t="s">
        <v>355</v>
      </c>
      <c r="K1242" s="151" t="s">
        <v>333</v>
      </c>
      <c r="L1242">
        <v>2</v>
      </c>
      <c r="M1242" s="151" t="s">
        <v>224</v>
      </c>
      <c r="N1242" s="83">
        <v>32142.6</v>
      </c>
      <c r="O1242" s="83">
        <v>110103.45</v>
      </c>
      <c r="P1242">
        <v>0.291931</v>
      </c>
      <c r="Q1242"/>
    </row>
    <row r="1243" spans="1:17">
      <c r="A1243" s="151" t="s">
        <v>77</v>
      </c>
      <c r="B1243">
        <v>1991</v>
      </c>
      <c r="C1243">
        <v>31</v>
      </c>
      <c r="D1243" s="151" t="s">
        <v>443</v>
      </c>
      <c r="E1243" s="151" t="s">
        <v>440</v>
      </c>
      <c r="F1243" s="74">
        <v>45715</v>
      </c>
      <c r="G1243" s="83">
        <v>367.69</v>
      </c>
      <c r="H1243" s="151" t="s">
        <v>108</v>
      </c>
      <c r="I1243">
        <v>2025</v>
      </c>
      <c r="J1243" s="151" t="s">
        <v>355</v>
      </c>
      <c r="K1243" s="151" t="s">
        <v>333</v>
      </c>
      <c r="L1243">
        <v>2</v>
      </c>
      <c r="M1243" s="151" t="s">
        <v>225</v>
      </c>
      <c r="N1243" s="83">
        <v>32142.6</v>
      </c>
      <c r="O1243" s="83">
        <v>110103.45</v>
      </c>
      <c r="P1243">
        <v>0.291931</v>
      </c>
      <c r="Q1243"/>
    </row>
    <row r="1244" spans="1:17">
      <c r="A1244" s="151" t="s">
        <v>77</v>
      </c>
      <c r="B1244">
        <v>1992</v>
      </c>
      <c r="C1244">
        <v>15</v>
      </c>
      <c r="D1244" s="151" t="s">
        <v>97</v>
      </c>
      <c r="E1244" s="151" t="s">
        <v>440</v>
      </c>
      <c r="F1244" s="74">
        <v>45715</v>
      </c>
      <c r="G1244" s="83">
        <v>210.59</v>
      </c>
      <c r="H1244" s="151" t="s">
        <v>108</v>
      </c>
      <c r="I1244">
        <v>2025</v>
      </c>
      <c r="J1244" s="151" t="s">
        <v>355</v>
      </c>
      <c r="K1244" s="151" t="s">
        <v>333</v>
      </c>
      <c r="L1244">
        <v>2</v>
      </c>
      <c r="M1244" s="151" t="s">
        <v>225</v>
      </c>
      <c r="N1244" s="83">
        <v>32142.6</v>
      </c>
      <c r="O1244" s="83">
        <v>110103.45</v>
      </c>
      <c r="P1244">
        <v>0.291931</v>
      </c>
      <c r="Q1244"/>
    </row>
    <row r="1245" spans="1:17">
      <c r="A1245" s="151" t="s">
        <v>77</v>
      </c>
      <c r="B1245">
        <v>1993</v>
      </c>
      <c r="C1245">
        <v>22</v>
      </c>
      <c r="D1245" s="151" t="s">
        <v>99</v>
      </c>
      <c r="E1245" s="151" t="s">
        <v>440</v>
      </c>
      <c r="F1245" s="74">
        <v>45715</v>
      </c>
      <c r="G1245" s="83">
        <v>288.43</v>
      </c>
      <c r="H1245" s="151" t="s">
        <v>108</v>
      </c>
      <c r="I1245">
        <v>2025</v>
      </c>
      <c r="J1245" s="151" t="s">
        <v>355</v>
      </c>
      <c r="K1245" s="151" t="s">
        <v>333</v>
      </c>
      <c r="L1245">
        <v>2</v>
      </c>
      <c r="M1245" s="151" t="s">
        <v>225</v>
      </c>
      <c r="N1245" s="83">
        <v>32142.6</v>
      </c>
      <c r="O1245" s="83">
        <v>110103.45</v>
      </c>
      <c r="P1245">
        <v>0.291931</v>
      </c>
      <c r="Q1245"/>
    </row>
    <row r="1246" spans="1:17">
      <c r="A1246" s="151" t="s">
        <v>77</v>
      </c>
      <c r="B1246">
        <v>1994</v>
      </c>
      <c r="C1246">
        <v>19</v>
      </c>
      <c r="D1246" s="151" t="s">
        <v>98</v>
      </c>
      <c r="E1246" s="151" t="s">
        <v>440</v>
      </c>
      <c r="F1246" s="74">
        <v>45715</v>
      </c>
      <c r="G1246" s="83">
        <v>404.28</v>
      </c>
      <c r="H1246" s="151" t="s">
        <v>108</v>
      </c>
      <c r="I1246">
        <v>2025</v>
      </c>
      <c r="J1246" s="151" t="s">
        <v>355</v>
      </c>
      <c r="K1246" s="151" t="s">
        <v>333</v>
      </c>
      <c r="L1246">
        <v>2</v>
      </c>
      <c r="M1246" s="151" t="s">
        <v>225</v>
      </c>
      <c r="N1246" s="83">
        <v>32142.6</v>
      </c>
      <c r="O1246" s="83">
        <v>110103.45</v>
      </c>
      <c r="P1246">
        <v>0.291931</v>
      </c>
      <c r="Q1246"/>
    </row>
    <row r="1247" spans="1:17">
      <c r="A1247" s="151" t="s">
        <v>77</v>
      </c>
      <c r="B1247">
        <v>1995</v>
      </c>
      <c r="C1247">
        <v>215</v>
      </c>
      <c r="D1247" s="151" t="s">
        <v>445</v>
      </c>
      <c r="E1247" s="151" t="s">
        <v>440</v>
      </c>
      <c r="F1247" s="74">
        <v>45715</v>
      </c>
      <c r="G1247" s="83">
        <v>547.30999999999995</v>
      </c>
      <c r="H1247" s="151" t="s">
        <v>108</v>
      </c>
      <c r="I1247">
        <v>2025</v>
      </c>
      <c r="J1247" s="151" t="s">
        <v>355</v>
      </c>
      <c r="K1247" s="151" t="s">
        <v>333</v>
      </c>
      <c r="L1247">
        <v>2</v>
      </c>
      <c r="M1247" s="151" t="s">
        <v>225</v>
      </c>
      <c r="N1247" s="83">
        <v>32142.6</v>
      </c>
      <c r="O1247" s="83">
        <v>110103.45</v>
      </c>
      <c r="P1247">
        <v>0.291931</v>
      </c>
      <c r="Q1247"/>
    </row>
    <row r="1248" spans="1:17">
      <c r="A1248" s="151" t="s">
        <v>77</v>
      </c>
      <c r="B1248">
        <v>1996</v>
      </c>
      <c r="C1248">
        <v>31</v>
      </c>
      <c r="D1248" s="151" t="s">
        <v>443</v>
      </c>
      <c r="E1248" s="151" t="s">
        <v>440</v>
      </c>
      <c r="F1248" s="74">
        <v>45716</v>
      </c>
      <c r="G1248" s="83">
        <v>393.2</v>
      </c>
      <c r="H1248" s="151" t="s">
        <v>108</v>
      </c>
      <c r="I1248">
        <v>2025</v>
      </c>
      <c r="J1248" s="151" t="s">
        <v>355</v>
      </c>
      <c r="K1248" s="151" t="s">
        <v>333</v>
      </c>
      <c r="L1248">
        <v>2</v>
      </c>
      <c r="M1248" s="151" t="s">
        <v>226</v>
      </c>
      <c r="N1248" s="83">
        <v>32142.6</v>
      </c>
      <c r="O1248" s="83">
        <v>110103.45</v>
      </c>
      <c r="P1248">
        <v>0.291931</v>
      </c>
      <c r="Q1248"/>
    </row>
    <row r="1249" spans="1:17">
      <c r="A1249" s="151" t="s">
        <v>77</v>
      </c>
      <c r="B1249">
        <v>1997</v>
      </c>
      <c r="C1249">
        <v>19</v>
      </c>
      <c r="D1249" s="151" t="s">
        <v>98</v>
      </c>
      <c r="E1249" s="151" t="s">
        <v>440</v>
      </c>
      <c r="F1249" s="74">
        <v>45716</v>
      </c>
      <c r="G1249" s="83">
        <v>34.65</v>
      </c>
      <c r="H1249" s="151" t="s">
        <v>108</v>
      </c>
      <c r="I1249">
        <v>2025</v>
      </c>
      <c r="J1249" s="151" t="s">
        <v>355</v>
      </c>
      <c r="K1249" s="151" t="s">
        <v>333</v>
      </c>
      <c r="L1249">
        <v>2</v>
      </c>
      <c r="M1249" s="151" t="s">
        <v>226</v>
      </c>
      <c r="N1249" s="83">
        <v>32142.6</v>
      </c>
      <c r="O1249" s="83">
        <v>110103.45</v>
      </c>
      <c r="P1249">
        <v>0.291931</v>
      </c>
      <c r="Q1249"/>
    </row>
    <row r="1250" spans="1:17">
      <c r="A1250" s="151" t="s">
        <v>77</v>
      </c>
      <c r="B1250">
        <v>1998</v>
      </c>
      <c r="C1250">
        <v>217</v>
      </c>
      <c r="D1250" s="151" t="s">
        <v>628</v>
      </c>
      <c r="E1250" s="151" t="s">
        <v>440</v>
      </c>
      <c r="F1250" s="74">
        <v>45716</v>
      </c>
      <c r="G1250" s="83">
        <v>872.65</v>
      </c>
      <c r="H1250" s="151" t="s">
        <v>108</v>
      </c>
      <c r="I1250">
        <v>2025</v>
      </c>
      <c r="J1250" s="151" t="s">
        <v>355</v>
      </c>
      <c r="K1250" s="151" t="s">
        <v>333</v>
      </c>
      <c r="L1250">
        <v>2</v>
      </c>
      <c r="M1250" s="151" t="s">
        <v>226</v>
      </c>
      <c r="N1250" s="83">
        <v>32142.6</v>
      </c>
      <c r="O1250" s="83">
        <v>110103.45</v>
      </c>
      <c r="P1250">
        <v>0.291931</v>
      </c>
      <c r="Q1250"/>
    </row>
    <row r="1251" spans="1:17">
      <c r="A1251" s="151" t="s">
        <v>77</v>
      </c>
      <c r="B1251">
        <v>1999</v>
      </c>
      <c r="C1251">
        <v>217</v>
      </c>
      <c r="D1251" s="151" t="s">
        <v>628</v>
      </c>
      <c r="E1251" s="151" t="s">
        <v>440</v>
      </c>
      <c r="F1251" s="74">
        <v>45716</v>
      </c>
      <c r="G1251" s="83">
        <v>467.61</v>
      </c>
      <c r="H1251" s="151" t="s">
        <v>108</v>
      </c>
      <c r="I1251">
        <v>2025</v>
      </c>
      <c r="J1251" s="151" t="s">
        <v>355</v>
      </c>
      <c r="K1251" s="151" t="s">
        <v>333</v>
      </c>
      <c r="L1251">
        <v>2</v>
      </c>
      <c r="M1251" s="151" t="s">
        <v>226</v>
      </c>
      <c r="N1251" s="83">
        <v>32142.6</v>
      </c>
      <c r="O1251" s="83">
        <v>110103.45</v>
      </c>
      <c r="P1251">
        <v>0.291931</v>
      </c>
      <c r="Q1251"/>
    </row>
    <row r="1252" spans="1:17">
      <c r="A1252" s="151" t="s">
        <v>77</v>
      </c>
      <c r="B1252">
        <v>2000</v>
      </c>
      <c r="C1252">
        <v>19</v>
      </c>
      <c r="D1252" s="151" t="s">
        <v>98</v>
      </c>
      <c r="E1252" s="151" t="s">
        <v>440</v>
      </c>
      <c r="F1252" s="74">
        <v>45717</v>
      </c>
      <c r="G1252" s="83">
        <v>294.13</v>
      </c>
      <c r="H1252" s="151" t="s">
        <v>108</v>
      </c>
      <c r="I1252">
        <v>2025</v>
      </c>
      <c r="J1252" s="151" t="s">
        <v>356</v>
      </c>
      <c r="K1252" s="151" t="s">
        <v>20</v>
      </c>
      <c r="L1252">
        <v>3</v>
      </c>
      <c r="M1252" s="151" t="s">
        <v>205</v>
      </c>
      <c r="N1252" s="83">
        <v>50304.89</v>
      </c>
      <c r="O1252" s="83">
        <v>179553.59</v>
      </c>
      <c r="P1252">
        <v>0.28016600000000003</v>
      </c>
      <c r="Q1252"/>
    </row>
    <row r="1253" spans="1:17">
      <c r="A1253" s="151" t="s">
        <v>77</v>
      </c>
      <c r="B1253">
        <v>2001</v>
      </c>
      <c r="C1253">
        <v>22</v>
      </c>
      <c r="D1253" s="151" t="s">
        <v>99</v>
      </c>
      <c r="E1253" s="151" t="s">
        <v>440</v>
      </c>
      <c r="F1253" s="74">
        <v>45719</v>
      </c>
      <c r="G1253" s="83">
        <v>348.08</v>
      </c>
      <c r="H1253" s="151" t="s">
        <v>108</v>
      </c>
      <c r="I1253">
        <v>2025</v>
      </c>
      <c r="J1253" s="151" t="s">
        <v>356</v>
      </c>
      <c r="K1253" s="151" t="s">
        <v>20</v>
      </c>
      <c r="L1253">
        <v>3</v>
      </c>
      <c r="M1253" s="151" t="s">
        <v>206</v>
      </c>
      <c r="N1253" s="83">
        <v>50304.89</v>
      </c>
      <c r="O1253" s="83">
        <v>179553.59</v>
      </c>
      <c r="P1253">
        <v>0.28016600000000003</v>
      </c>
      <c r="Q1253"/>
    </row>
    <row r="1254" spans="1:17">
      <c r="A1254" s="151" t="s">
        <v>77</v>
      </c>
      <c r="B1254">
        <v>2002</v>
      </c>
      <c r="C1254">
        <v>10</v>
      </c>
      <c r="D1254" s="151" t="s">
        <v>847</v>
      </c>
      <c r="E1254" s="151" t="s">
        <v>440</v>
      </c>
      <c r="F1254" s="74">
        <v>45719</v>
      </c>
      <c r="G1254" s="83">
        <v>150.91999999999999</v>
      </c>
      <c r="H1254" s="151" t="s">
        <v>108</v>
      </c>
      <c r="I1254">
        <v>2025</v>
      </c>
      <c r="J1254" s="151" t="s">
        <v>356</v>
      </c>
      <c r="K1254" s="151" t="s">
        <v>20</v>
      </c>
      <c r="L1254">
        <v>3</v>
      </c>
      <c r="M1254" s="151" t="s">
        <v>206</v>
      </c>
      <c r="N1254" s="83">
        <v>50304.89</v>
      </c>
      <c r="O1254" s="83">
        <v>179553.59</v>
      </c>
      <c r="P1254">
        <v>0.28016600000000003</v>
      </c>
      <c r="Q1254"/>
    </row>
    <row r="1255" spans="1:17">
      <c r="A1255" s="151" t="s">
        <v>77</v>
      </c>
      <c r="B1255">
        <v>2003</v>
      </c>
      <c r="C1255">
        <v>215</v>
      </c>
      <c r="D1255" s="151" t="s">
        <v>445</v>
      </c>
      <c r="E1255" s="151" t="s">
        <v>440</v>
      </c>
      <c r="F1255" s="74">
        <v>45719</v>
      </c>
      <c r="G1255" s="83">
        <v>270.38</v>
      </c>
      <c r="H1255" s="151" t="s">
        <v>108</v>
      </c>
      <c r="I1255">
        <v>2025</v>
      </c>
      <c r="J1255" s="151" t="s">
        <v>356</v>
      </c>
      <c r="K1255" s="151" t="s">
        <v>20</v>
      </c>
      <c r="L1255">
        <v>3</v>
      </c>
      <c r="M1255" s="151" t="s">
        <v>206</v>
      </c>
      <c r="N1255" s="83">
        <v>50304.89</v>
      </c>
      <c r="O1255" s="83">
        <v>179553.59</v>
      </c>
      <c r="P1255">
        <v>0.28016600000000003</v>
      </c>
      <c r="Q1255"/>
    </row>
    <row r="1256" spans="1:17">
      <c r="A1256" s="151" t="s">
        <v>77</v>
      </c>
      <c r="B1256">
        <v>2004</v>
      </c>
      <c r="C1256">
        <v>31</v>
      </c>
      <c r="D1256" s="151" t="s">
        <v>443</v>
      </c>
      <c r="E1256" s="151" t="s">
        <v>440</v>
      </c>
      <c r="F1256" s="74">
        <v>45720</v>
      </c>
      <c r="G1256" s="83">
        <v>660.3</v>
      </c>
      <c r="H1256" s="151" t="s">
        <v>108</v>
      </c>
      <c r="I1256">
        <v>2025</v>
      </c>
      <c r="J1256" s="151" t="s">
        <v>356</v>
      </c>
      <c r="K1256" s="151" t="s">
        <v>20</v>
      </c>
      <c r="L1256">
        <v>3</v>
      </c>
      <c r="M1256" s="151" t="s">
        <v>207</v>
      </c>
      <c r="N1256" s="83">
        <v>50304.89</v>
      </c>
      <c r="O1256" s="83">
        <v>179553.59</v>
      </c>
      <c r="P1256">
        <v>0.28016600000000003</v>
      </c>
      <c r="Q1256"/>
    </row>
    <row r="1257" spans="1:17">
      <c r="A1257" s="151" t="s">
        <v>77</v>
      </c>
      <c r="B1257">
        <v>2005</v>
      </c>
      <c r="C1257">
        <v>31</v>
      </c>
      <c r="D1257" s="151" t="s">
        <v>443</v>
      </c>
      <c r="E1257" s="151" t="s">
        <v>440</v>
      </c>
      <c r="F1257" s="74">
        <v>45720</v>
      </c>
      <c r="G1257" s="83">
        <v>33.92</v>
      </c>
      <c r="H1257" s="151" t="s">
        <v>108</v>
      </c>
      <c r="I1257">
        <v>2025</v>
      </c>
      <c r="J1257" s="151" t="s">
        <v>356</v>
      </c>
      <c r="K1257" s="151" t="s">
        <v>20</v>
      </c>
      <c r="L1257">
        <v>3</v>
      </c>
      <c r="M1257" s="151" t="s">
        <v>207</v>
      </c>
      <c r="N1257" s="83">
        <v>50304.89</v>
      </c>
      <c r="O1257" s="83">
        <v>179553.59</v>
      </c>
      <c r="P1257">
        <v>0.28016600000000003</v>
      </c>
      <c r="Q1257"/>
    </row>
    <row r="1258" spans="1:17">
      <c r="A1258" s="151" t="s">
        <v>77</v>
      </c>
      <c r="B1258">
        <v>2006</v>
      </c>
      <c r="C1258">
        <v>22</v>
      </c>
      <c r="D1258" s="151" t="s">
        <v>99</v>
      </c>
      <c r="E1258" s="151" t="s">
        <v>440</v>
      </c>
      <c r="F1258" s="74">
        <v>45719</v>
      </c>
      <c r="G1258" s="83">
        <v>426.32</v>
      </c>
      <c r="H1258" s="151" t="s">
        <v>108</v>
      </c>
      <c r="I1258">
        <v>2025</v>
      </c>
      <c r="J1258" s="151" t="s">
        <v>356</v>
      </c>
      <c r="K1258" s="151" t="s">
        <v>20</v>
      </c>
      <c r="L1258">
        <v>3</v>
      </c>
      <c r="M1258" s="151" t="s">
        <v>206</v>
      </c>
      <c r="N1258" s="83">
        <v>50304.89</v>
      </c>
      <c r="O1258" s="83">
        <v>179553.59</v>
      </c>
      <c r="P1258">
        <v>0.28016600000000003</v>
      </c>
      <c r="Q1258"/>
    </row>
    <row r="1259" spans="1:17">
      <c r="A1259" s="151" t="s">
        <v>77</v>
      </c>
      <c r="B1259">
        <v>2007</v>
      </c>
      <c r="C1259">
        <v>19</v>
      </c>
      <c r="D1259" s="151" t="s">
        <v>98</v>
      </c>
      <c r="E1259" s="151" t="s">
        <v>440</v>
      </c>
      <c r="F1259" s="74">
        <v>45720</v>
      </c>
      <c r="G1259" s="83">
        <v>949.45</v>
      </c>
      <c r="H1259" s="151" t="s">
        <v>108</v>
      </c>
      <c r="I1259">
        <v>2025</v>
      </c>
      <c r="J1259" s="151" t="s">
        <v>356</v>
      </c>
      <c r="K1259" s="151" t="s">
        <v>20</v>
      </c>
      <c r="L1259">
        <v>3</v>
      </c>
      <c r="M1259" s="151" t="s">
        <v>207</v>
      </c>
      <c r="N1259" s="83">
        <v>50304.89</v>
      </c>
      <c r="O1259" s="83">
        <v>179553.59</v>
      </c>
      <c r="P1259">
        <v>0.28016600000000003</v>
      </c>
      <c r="Q1259"/>
    </row>
    <row r="1260" spans="1:17">
      <c r="A1260" s="151" t="s">
        <v>77</v>
      </c>
      <c r="B1260">
        <v>2008</v>
      </c>
      <c r="C1260">
        <v>19</v>
      </c>
      <c r="D1260" s="151" t="s">
        <v>98</v>
      </c>
      <c r="E1260" s="151" t="s">
        <v>440</v>
      </c>
      <c r="F1260" s="74">
        <v>45720</v>
      </c>
      <c r="G1260" s="83">
        <v>105.36</v>
      </c>
      <c r="H1260" s="151" t="s">
        <v>108</v>
      </c>
      <c r="I1260">
        <v>2025</v>
      </c>
      <c r="J1260" s="151" t="s">
        <v>356</v>
      </c>
      <c r="K1260" s="151" t="s">
        <v>20</v>
      </c>
      <c r="L1260">
        <v>3</v>
      </c>
      <c r="M1260" s="151" t="s">
        <v>207</v>
      </c>
      <c r="N1260" s="83">
        <v>50304.89</v>
      </c>
      <c r="O1260" s="83">
        <v>179553.59</v>
      </c>
      <c r="P1260">
        <v>0.28016600000000003</v>
      </c>
      <c r="Q1260"/>
    </row>
    <row r="1261" spans="1:17">
      <c r="A1261" s="151" t="s">
        <v>77</v>
      </c>
      <c r="B1261">
        <v>2009</v>
      </c>
      <c r="C1261">
        <v>10</v>
      </c>
      <c r="D1261" s="151" t="s">
        <v>847</v>
      </c>
      <c r="E1261" s="151" t="s">
        <v>440</v>
      </c>
      <c r="F1261" s="74">
        <v>45720</v>
      </c>
      <c r="G1261" s="83">
        <v>218.31</v>
      </c>
      <c r="H1261" s="151" t="s">
        <v>108</v>
      </c>
      <c r="I1261">
        <v>2025</v>
      </c>
      <c r="J1261" s="151" t="s">
        <v>356</v>
      </c>
      <c r="K1261" s="151" t="s">
        <v>20</v>
      </c>
      <c r="L1261">
        <v>3</v>
      </c>
      <c r="M1261" s="151" t="s">
        <v>207</v>
      </c>
      <c r="N1261" s="83">
        <v>50304.89</v>
      </c>
      <c r="O1261" s="83">
        <v>179553.59</v>
      </c>
      <c r="P1261">
        <v>0.28016600000000003</v>
      </c>
      <c r="Q1261"/>
    </row>
    <row r="1262" spans="1:17">
      <c r="A1262" s="151" t="s">
        <v>77</v>
      </c>
      <c r="B1262">
        <v>2010</v>
      </c>
      <c r="C1262">
        <v>10</v>
      </c>
      <c r="D1262" s="151" t="s">
        <v>847</v>
      </c>
      <c r="E1262" s="151" t="s">
        <v>440</v>
      </c>
      <c r="F1262" s="74">
        <v>45720</v>
      </c>
      <c r="G1262" s="83">
        <v>65.41</v>
      </c>
      <c r="H1262" s="151" t="s">
        <v>108</v>
      </c>
      <c r="I1262">
        <v>2025</v>
      </c>
      <c r="J1262" s="151" t="s">
        <v>356</v>
      </c>
      <c r="K1262" s="151" t="s">
        <v>20</v>
      </c>
      <c r="L1262">
        <v>3</v>
      </c>
      <c r="M1262" s="151" t="s">
        <v>207</v>
      </c>
      <c r="N1262" s="83">
        <v>50304.89</v>
      </c>
      <c r="O1262" s="83">
        <v>179553.59</v>
      </c>
      <c r="P1262">
        <v>0.28016600000000003</v>
      </c>
      <c r="Q1262"/>
    </row>
    <row r="1263" spans="1:17">
      <c r="A1263" s="151" t="s">
        <v>77</v>
      </c>
      <c r="B1263">
        <v>2011</v>
      </c>
      <c r="C1263">
        <v>15</v>
      </c>
      <c r="D1263" s="151" t="s">
        <v>97</v>
      </c>
      <c r="E1263" s="151" t="s">
        <v>440</v>
      </c>
      <c r="F1263" s="74">
        <v>45720</v>
      </c>
      <c r="G1263" s="83">
        <v>1159.52</v>
      </c>
      <c r="H1263" s="151" t="s">
        <v>108</v>
      </c>
      <c r="I1263">
        <v>2025</v>
      </c>
      <c r="J1263" s="151" t="s">
        <v>356</v>
      </c>
      <c r="K1263" s="151" t="s">
        <v>20</v>
      </c>
      <c r="L1263">
        <v>3</v>
      </c>
      <c r="M1263" s="151" t="s">
        <v>207</v>
      </c>
      <c r="N1263" s="83">
        <v>50304.89</v>
      </c>
      <c r="O1263" s="83">
        <v>179553.59</v>
      </c>
      <c r="P1263">
        <v>0.28016600000000003</v>
      </c>
      <c r="Q1263"/>
    </row>
    <row r="1264" spans="1:17">
      <c r="A1264" s="151" t="s">
        <v>77</v>
      </c>
      <c r="B1264">
        <v>2012</v>
      </c>
      <c r="C1264">
        <v>3</v>
      </c>
      <c r="D1264" s="151" t="s">
        <v>93</v>
      </c>
      <c r="E1264" s="151" t="s">
        <v>440</v>
      </c>
      <c r="F1264" s="74">
        <v>45719</v>
      </c>
      <c r="G1264" s="83">
        <v>815.78</v>
      </c>
      <c r="H1264" s="151" t="s">
        <v>108</v>
      </c>
      <c r="I1264">
        <v>2025</v>
      </c>
      <c r="J1264" s="151" t="s">
        <v>356</v>
      </c>
      <c r="K1264" s="151" t="s">
        <v>20</v>
      </c>
      <c r="L1264">
        <v>3</v>
      </c>
      <c r="M1264" s="151" t="s">
        <v>206</v>
      </c>
      <c r="N1264" s="83">
        <v>50304.89</v>
      </c>
      <c r="O1264" s="83">
        <v>179553.59</v>
      </c>
      <c r="P1264">
        <v>0.28016600000000003</v>
      </c>
      <c r="Q1264"/>
    </row>
    <row r="1265" spans="1:17">
      <c r="A1265" s="151" t="s">
        <v>77</v>
      </c>
      <c r="B1265">
        <v>2013</v>
      </c>
      <c r="C1265">
        <v>3</v>
      </c>
      <c r="D1265" s="151" t="s">
        <v>93</v>
      </c>
      <c r="E1265" s="151" t="s">
        <v>440</v>
      </c>
      <c r="F1265" s="74">
        <v>45719</v>
      </c>
      <c r="G1265" s="83">
        <v>76</v>
      </c>
      <c r="H1265" s="151" t="s">
        <v>108</v>
      </c>
      <c r="I1265">
        <v>2025</v>
      </c>
      <c r="J1265" s="151" t="s">
        <v>356</v>
      </c>
      <c r="K1265" s="151" t="s">
        <v>20</v>
      </c>
      <c r="L1265">
        <v>3</v>
      </c>
      <c r="M1265" s="151" t="s">
        <v>206</v>
      </c>
      <c r="N1265" s="83">
        <v>50304.89</v>
      </c>
      <c r="O1265" s="83">
        <v>179553.59</v>
      </c>
      <c r="P1265">
        <v>0.28016600000000003</v>
      </c>
      <c r="Q1265"/>
    </row>
    <row r="1266" spans="1:17">
      <c r="A1266" s="151" t="s">
        <v>77</v>
      </c>
      <c r="B1266">
        <v>2014</v>
      </c>
      <c r="C1266">
        <v>3</v>
      </c>
      <c r="D1266" s="151" t="s">
        <v>93</v>
      </c>
      <c r="E1266" s="151" t="s">
        <v>440</v>
      </c>
      <c r="F1266" s="74">
        <v>45719</v>
      </c>
      <c r="G1266" s="83">
        <v>57.31</v>
      </c>
      <c r="H1266" s="151" t="s">
        <v>108</v>
      </c>
      <c r="I1266">
        <v>2025</v>
      </c>
      <c r="J1266" s="151" t="s">
        <v>356</v>
      </c>
      <c r="K1266" s="151" t="s">
        <v>20</v>
      </c>
      <c r="L1266">
        <v>3</v>
      </c>
      <c r="M1266" s="151" t="s">
        <v>206</v>
      </c>
      <c r="N1266" s="83">
        <v>50304.89</v>
      </c>
      <c r="O1266" s="83">
        <v>179553.59</v>
      </c>
      <c r="P1266">
        <v>0.28016600000000003</v>
      </c>
      <c r="Q1266"/>
    </row>
    <row r="1267" spans="1:17">
      <c r="A1267" s="151" t="s">
        <v>77</v>
      </c>
      <c r="B1267">
        <v>2015</v>
      </c>
      <c r="C1267">
        <v>17</v>
      </c>
      <c r="D1267" s="151" t="s">
        <v>82</v>
      </c>
      <c r="E1267" s="151" t="s">
        <v>440</v>
      </c>
      <c r="F1267" s="74">
        <v>45720</v>
      </c>
      <c r="G1267" s="83">
        <v>205.2</v>
      </c>
      <c r="H1267" s="151" t="s">
        <v>108</v>
      </c>
      <c r="I1267">
        <v>2025</v>
      </c>
      <c r="J1267" s="151" t="s">
        <v>356</v>
      </c>
      <c r="K1267" s="151" t="s">
        <v>20</v>
      </c>
      <c r="L1267">
        <v>3</v>
      </c>
      <c r="M1267" s="151" t="s">
        <v>207</v>
      </c>
      <c r="N1267" s="83">
        <v>50304.89</v>
      </c>
      <c r="O1267" s="83">
        <v>179553.59</v>
      </c>
      <c r="P1267">
        <v>0.28016600000000003</v>
      </c>
      <c r="Q1267"/>
    </row>
    <row r="1268" spans="1:17">
      <c r="A1268" s="151" t="s">
        <v>77</v>
      </c>
      <c r="B1268">
        <v>2016</v>
      </c>
      <c r="C1268">
        <v>207</v>
      </c>
      <c r="D1268" s="151" t="s">
        <v>95</v>
      </c>
      <c r="E1268" s="151" t="s">
        <v>440</v>
      </c>
      <c r="F1268" s="74">
        <v>45720</v>
      </c>
      <c r="G1268" s="83">
        <v>424.62</v>
      </c>
      <c r="H1268" s="151" t="s">
        <v>108</v>
      </c>
      <c r="I1268">
        <v>2025</v>
      </c>
      <c r="J1268" s="151" t="s">
        <v>356</v>
      </c>
      <c r="K1268" s="151" t="s">
        <v>20</v>
      </c>
      <c r="L1268">
        <v>3</v>
      </c>
      <c r="M1268" s="151" t="s">
        <v>207</v>
      </c>
      <c r="N1268" s="83">
        <v>50304.89</v>
      </c>
      <c r="O1268" s="83">
        <v>179553.59</v>
      </c>
      <c r="P1268">
        <v>0.28016600000000003</v>
      </c>
      <c r="Q1268"/>
    </row>
    <row r="1269" spans="1:17">
      <c r="A1269" s="151" t="s">
        <v>77</v>
      </c>
      <c r="B1269">
        <v>2017</v>
      </c>
      <c r="C1269">
        <v>215</v>
      </c>
      <c r="D1269" s="151" t="s">
        <v>445</v>
      </c>
      <c r="E1269" s="151" t="s">
        <v>440</v>
      </c>
      <c r="F1269" s="74">
        <v>45720</v>
      </c>
      <c r="G1269" s="83">
        <v>1570.05</v>
      </c>
      <c r="H1269" s="151" t="s">
        <v>108</v>
      </c>
      <c r="I1269">
        <v>2025</v>
      </c>
      <c r="J1269" s="151" t="s">
        <v>356</v>
      </c>
      <c r="K1269" s="151" t="s">
        <v>20</v>
      </c>
      <c r="L1269">
        <v>3</v>
      </c>
      <c r="M1269" s="151" t="s">
        <v>207</v>
      </c>
      <c r="N1269" s="83">
        <v>50304.89</v>
      </c>
      <c r="O1269" s="83">
        <v>179553.59</v>
      </c>
      <c r="P1269">
        <v>0.28016600000000003</v>
      </c>
      <c r="Q1269"/>
    </row>
    <row r="1270" spans="1:17">
      <c r="A1270" s="151" t="s">
        <v>77</v>
      </c>
      <c r="B1270">
        <v>2018</v>
      </c>
      <c r="C1270">
        <v>2</v>
      </c>
      <c r="D1270" s="151" t="s">
        <v>621</v>
      </c>
      <c r="E1270" s="151" t="s">
        <v>440</v>
      </c>
      <c r="F1270" s="74">
        <v>45721</v>
      </c>
      <c r="G1270" s="83">
        <v>145.78</v>
      </c>
      <c r="H1270" s="151" t="s">
        <v>108</v>
      </c>
      <c r="I1270">
        <v>2025</v>
      </c>
      <c r="J1270" s="151" t="s">
        <v>356</v>
      </c>
      <c r="K1270" s="151" t="s">
        <v>20</v>
      </c>
      <c r="L1270">
        <v>3</v>
      </c>
      <c r="M1270" s="151" t="s">
        <v>208</v>
      </c>
      <c r="N1270" s="83">
        <v>50304.89</v>
      </c>
      <c r="O1270" s="83">
        <v>179553.59</v>
      </c>
      <c r="P1270">
        <v>0.28016600000000003</v>
      </c>
      <c r="Q1270"/>
    </row>
    <row r="1271" spans="1:17">
      <c r="A1271" s="151" t="s">
        <v>77</v>
      </c>
      <c r="B1271">
        <v>2019</v>
      </c>
      <c r="C1271">
        <v>19</v>
      </c>
      <c r="D1271" s="151" t="s">
        <v>98</v>
      </c>
      <c r="E1271" s="151" t="s">
        <v>440</v>
      </c>
      <c r="F1271" s="74">
        <v>45723</v>
      </c>
      <c r="G1271" s="83">
        <v>734.65</v>
      </c>
      <c r="H1271" s="151" t="s">
        <v>108</v>
      </c>
      <c r="I1271">
        <v>2025</v>
      </c>
      <c r="J1271" s="151" t="s">
        <v>356</v>
      </c>
      <c r="K1271" s="151" t="s">
        <v>20</v>
      </c>
      <c r="L1271">
        <v>3</v>
      </c>
      <c r="M1271" s="151" t="s">
        <v>210</v>
      </c>
      <c r="N1271" s="83">
        <v>50304.89</v>
      </c>
      <c r="O1271" s="83">
        <v>179553.59</v>
      </c>
      <c r="P1271">
        <v>0.28016600000000003</v>
      </c>
      <c r="Q1271"/>
    </row>
    <row r="1272" spans="1:17">
      <c r="A1272" s="151" t="s">
        <v>77</v>
      </c>
      <c r="B1272">
        <v>2020</v>
      </c>
      <c r="C1272">
        <v>17</v>
      </c>
      <c r="D1272" s="151" t="s">
        <v>82</v>
      </c>
      <c r="E1272" s="151" t="s">
        <v>440</v>
      </c>
      <c r="F1272" s="74">
        <v>45723</v>
      </c>
      <c r="G1272" s="83">
        <v>571.41</v>
      </c>
      <c r="H1272" s="151" t="s">
        <v>108</v>
      </c>
      <c r="I1272">
        <v>2025</v>
      </c>
      <c r="J1272" s="151" t="s">
        <v>356</v>
      </c>
      <c r="K1272" s="151" t="s">
        <v>20</v>
      </c>
      <c r="L1272">
        <v>3</v>
      </c>
      <c r="M1272" s="151" t="s">
        <v>210</v>
      </c>
      <c r="N1272" s="83">
        <v>50304.89</v>
      </c>
      <c r="O1272" s="83">
        <v>179553.59</v>
      </c>
      <c r="P1272">
        <v>0.28016600000000003</v>
      </c>
      <c r="Q1272"/>
    </row>
    <row r="1273" spans="1:17">
      <c r="A1273" s="151" t="s">
        <v>77</v>
      </c>
      <c r="B1273">
        <v>2021</v>
      </c>
      <c r="C1273">
        <v>15</v>
      </c>
      <c r="D1273" s="151" t="s">
        <v>97</v>
      </c>
      <c r="E1273" s="151" t="s">
        <v>440</v>
      </c>
      <c r="F1273" s="74">
        <v>45723</v>
      </c>
      <c r="G1273" s="83">
        <v>340.81</v>
      </c>
      <c r="H1273" s="151" t="s">
        <v>108</v>
      </c>
      <c r="I1273">
        <v>2025</v>
      </c>
      <c r="J1273" s="151" t="s">
        <v>356</v>
      </c>
      <c r="K1273" s="151" t="s">
        <v>20</v>
      </c>
      <c r="L1273">
        <v>3</v>
      </c>
      <c r="M1273" s="151" t="s">
        <v>210</v>
      </c>
      <c r="N1273" s="83">
        <v>50304.89</v>
      </c>
      <c r="O1273" s="83">
        <v>179553.59</v>
      </c>
      <c r="P1273">
        <v>0.28016600000000003</v>
      </c>
      <c r="Q1273"/>
    </row>
    <row r="1274" spans="1:17">
      <c r="A1274" s="151" t="s">
        <v>77</v>
      </c>
      <c r="B1274">
        <v>2022</v>
      </c>
      <c r="C1274">
        <v>4</v>
      </c>
      <c r="D1274" s="151" t="s">
        <v>444</v>
      </c>
      <c r="E1274" s="151" t="s">
        <v>440</v>
      </c>
      <c r="F1274" s="74">
        <v>45723</v>
      </c>
      <c r="G1274" s="83">
        <v>171</v>
      </c>
      <c r="H1274" s="151" t="s">
        <v>108</v>
      </c>
      <c r="I1274">
        <v>2025</v>
      </c>
      <c r="J1274" s="151" t="s">
        <v>356</v>
      </c>
      <c r="K1274" s="151" t="s">
        <v>20</v>
      </c>
      <c r="L1274">
        <v>3</v>
      </c>
      <c r="M1274" s="151" t="s">
        <v>210</v>
      </c>
      <c r="N1274" s="83">
        <v>50304.89</v>
      </c>
      <c r="O1274" s="83">
        <v>179553.59</v>
      </c>
      <c r="P1274">
        <v>0.28016600000000003</v>
      </c>
      <c r="Q1274"/>
    </row>
    <row r="1275" spans="1:17">
      <c r="A1275" s="151" t="s">
        <v>77</v>
      </c>
      <c r="B1275">
        <v>2023</v>
      </c>
      <c r="C1275">
        <v>4</v>
      </c>
      <c r="D1275" s="151" t="s">
        <v>444</v>
      </c>
      <c r="E1275" s="151" t="s">
        <v>440</v>
      </c>
      <c r="F1275" s="74">
        <v>45723</v>
      </c>
      <c r="G1275" s="83">
        <v>279.57</v>
      </c>
      <c r="H1275" s="151" t="s">
        <v>108</v>
      </c>
      <c r="I1275">
        <v>2025</v>
      </c>
      <c r="J1275" s="151" t="s">
        <v>356</v>
      </c>
      <c r="K1275" s="151" t="s">
        <v>20</v>
      </c>
      <c r="L1275">
        <v>3</v>
      </c>
      <c r="M1275" s="151" t="s">
        <v>210</v>
      </c>
      <c r="N1275" s="83">
        <v>50304.89</v>
      </c>
      <c r="O1275" s="83">
        <v>179553.59</v>
      </c>
      <c r="P1275">
        <v>0.28016600000000003</v>
      </c>
      <c r="Q1275"/>
    </row>
    <row r="1276" spans="1:17">
      <c r="A1276" s="151" t="s">
        <v>77</v>
      </c>
      <c r="B1276">
        <v>2024</v>
      </c>
      <c r="C1276">
        <v>31</v>
      </c>
      <c r="D1276" s="151" t="s">
        <v>443</v>
      </c>
      <c r="E1276" s="151" t="s">
        <v>440</v>
      </c>
      <c r="F1276" s="74">
        <v>45723</v>
      </c>
      <c r="G1276" s="83">
        <v>825.93</v>
      </c>
      <c r="H1276" s="151" t="s">
        <v>108</v>
      </c>
      <c r="I1276">
        <v>2025</v>
      </c>
      <c r="J1276" s="151" t="s">
        <v>356</v>
      </c>
      <c r="K1276" s="151" t="s">
        <v>20</v>
      </c>
      <c r="L1276">
        <v>3</v>
      </c>
      <c r="M1276" s="151" t="s">
        <v>210</v>
      </c>
      <c r="N1276" s="83">
        <v>50304.89</v>
      </c>
      <c r="O1276" s="83">
        <v>179553.59</v>
      </c>
      <c r="P1276">
        <v>0.28016600000000003</v>
      </c>
      <c r="Q1276"/>
    </row>
    <row r="1277" spans="1:17">
      <c r="A1277" s="151" t="s">
        <v>77</v>
      </c>
      <c r="B1277">
        <v>2025</v>
      </c>
      <c r="C1277">
        <v>215</v>
      </c>
      <c r="D1277" s="151" t="s">
        <v>445</v>
      </c>
      <c r="E1277" s="151" t="s">
        <v>440</v>
      </c>
      <c r="F1277" s="74">
        <v>45723</v>
      </c>
      <c r="G1277" s="83">
        <v>1031.47</v>
      </c>
      <c r="H1277" s="151" t="s">
        <v>108</v>
      </c>
      <c r="I1277">
        <v>2025</v>
      </c>
      <c r="J1277" s="151" t="s">
        <v>356</v>
      </c>
      <c r="K1277" s="151" t="s">
        <v>20</v>
      </c>
      <c r="L1277">
        <v>3</v>
      </c>
      <c r="M1277" s="151" t="s">
        <v>210</v>
      </c>
      <c r="N1277" s="83">
        <v>50304.89</v>
      </c>
      <c r="O1277" s="83">
        <v>179553.59</v>
      </c>
      <c r="P1277">
        <v>0.28016600000000003</v>
      </c>
      <c r="Q1277"/>
    </row>
    <row r="1278" spans="1:17">
      <c r="A1278" s="151" t="s">
        <v>77</v>
      </c>
      <c r="B1278">
        <v>2026</v>
      </c>
      <c r="C1278">
        <v>22</v>
      </c>
      <c r="D1278" s="151" t="s">
        <v>99</v>
      </c>
      <c r="E1278" s="151" t="s">
        <v>440</v>
      </c>
      <c r="F1278" s="74">
        <v>45723</v>
      </c>
      <c r="G1278" s="83">
        <v>973.2</v>
      </c>
      <c r="H1278" s="151" t="s">
        <v>108</v>
      </c>
      <c r="I1278">
        <v>2025</v>
      </c>
      <c r="J1278" s="151" t="s">
        <v>356</v>
      </c>
      <c r="K1278" s="151" t="s">
        <v>20</v>
      </c>
      <c r="L1278">
        <v>3</v>
      </c>
      <c r="M1278" s="151" t="s">
        <v>210</v>
      </c>
      <c r="N1278" s="83">
        <v>50304.89</v>
      </c>
      <c r="O1278" s="83">
        <v>179553.59</v>
      </c>
      <c r="P1278">
        <v>0.28016600000000003</v>
      </c>
      <c r="Q1278"/>
    </row>
    <row r="1279" spans="1:17">
      <c r="A1279" s="151" t="s">
        <v>77</v>
      </c>
      <c r="B1279">
        <v>2027</v>
      </c>
      <c r="C1279">
        <v>217</v>
      </c>
      <c r="D1279" s="151" t="s">
        <v>628</v>
      </c>
      <c r="E1279" s="151" t="s">
        <v>440</v>
      </c>
      <c r="F1279" s="74">
        <v>45723</v>
      </c>
      <c r="G1279" s="83">
        <v>531.9</v>
      </c>
      <c r="H1279" s="151" t="s">
        <v>108</v>
      </c>
      <c r="I1279">
        <v>2025</v>
      </c>
      <c r="J1279" s="151" t="s">
        <v>356</v>
      </c>
      <c r="K1279" s="151" t="s">
        <v>20</v>
      </c>
      <c r="L1279">
        <v>3</v>
      </c>
      <c r="M1279" s="151" t="s">
        <v>210</v>
      </c>
      <c r="N1279" s="83">
        <v>50304.89</v>
      </c>
      <c r="O1279" s="83">
        <v>179553.59</v>
      </c>
      <c r="P1279">
        <v>0.28016600000000003</v>
      </c>
      <c r="Q1279"/>
    </row>
    <row r="1280" spans="1:17">
      <c r="A1280" s="151" t="s">
        <v>77</v>
      </c>
      <c r="B1280">
        <v>2028</v>
      </c>
      <c r="C1280">
        <v>31</v>
      </c>
      <c r="D1280" s="151" t="s">
        <v>443</v>
      </c>
      <c r="E1280" s="151" t="s">
        <v>440</v>
      </c>
      <c r="F1280" s="74">
        <v>45724</v>
      </c>
      <c r="G1280" s="83">
        <v>148.5</v>
      </c>
      <c r="H1280" s="151" t="s">
        <v>108</v>
      </c>
      <c r="I1280">
        <v>2025</v>
      </c>
      <c r="J1280" s="151" t="s">
        <v>356</v>
      </c>
      <c r="K1280" s="151" t="s">
        <v>20</v>
      </c>
      <c r="L1280">
        <v>3</v>
      </c>
      <c r="M1280" s="151" t="s">
        <v>294</v>
      </c>
      <c r="N1280" s="83">
        <v>50304.89</v>
      </c>
      <c r="O1280" s="83">
        <v>179553.59</v>
      </c>
      <c r="P1280">
        <v>0.28016600000000003</v>
      </c>
      <c r="Q1280"/>
    </row>
    <row r="1281" spans="1:17">
      <c r="A1281" s="151" t="s">
        <v>77</v>
      </c>
      <c r="B1281">
        <v>2029</v>
      </c>
      <c r="C1281">
        <v>19</v>
      </c>
      <c r="D1281" s="151" t="s">
        <v>98</v>
      </c>
      <c r="E1281" s="151" t="s">
        <v>440</v>
      </c>
      <c r="F1281" s="74">
        <v>45724</v>
      </c>
      <c r="G1281" s="83">
        <v>143.19</v>
      </c>
      <c r="H1281" s="151" t="s">
        <v>108</v>
      </c>
      <c r="I1281">
        <v>2025</v>
      </c>
      <c r="J1281" s="151" t="s">
        <v>356</v>
      </c>
      <c r="K1281" s="151" t="s">
        <v>20</v>
      </c>
      <c r="L1281">
        <v>3</v>
      </c>
      <c r="M1281" s="151" t="s">
        <v>294</v>
      </c>
      <c r="N1281" s="83">
        <v>50304.89</v>
      </c>
      <c r="O1281" s="83">
        <v>179553.59</v>
      </c>
      <c r="P1281">
        <v>0.28016600000000003</v>
      </c>
      <c r="Q1281"/>
    </row>
    <row r="1282" spans="1:17">
      <c r="A1282" s="151" t="s">
        <v>77</v>
      </c>
      <c r="B1282">
        <v>2030</v>
      </c>
      <c r="C1282">
        <v>10</v>
      </c>
      <c r="D1282" s="151" t="s">
        <v>847</v>
      </c>
      <c r="E1282" s="151" t="s">
        <v>440</v>
      </c>
      <c r="F1282" s="74">
        <v>45726</v>
      </c>
      <c r="G1282" s="83">
        <v>1013.98</v>
      </c>
      <c r="H1282" s="151" t="s">
        <v>108</v>
      </c>
      <c r="I1282">
        <v>2025</v>
      </c>
      <c r="J1282" s="151" t="s">
        <v>356</v>
      </c>
      <c r="K1282" s="151" t="s">
        <v>20</v>
      </c>
      <c r="L1282">
        <v>3</v>
      </c>
      <c r="M1282" s="151" t="s">
        <v>292</v>
      </c>
      <c r="N1282" s="83">
        <v>50304.89</v>
      </c>
      <c r="O1282" s="83">
        <v>179553.59</v>
      </c>
      <c r="P1282">
        <v>0.28016600000000003</v>
      </c>
      <c r="Q1282"/>
    </row>
    <row r="1283" spans="1:17">
      <c r="A1283" s="151" t="s">
        <v>77</v>
      </c>
      <c r="B1283">
        <v>2031</v>
      </c>
      <c r="C1283">
        <v>4</v>
      </c>
      <c r="D1283" s="151" t="s">
        <v>444</v>
      </c>
      <c r="E1283" s="151" t="s">
        <v>440</v>
      </c>
      <c r="F1283" s="74">
        <v>45726</v>
      </c>
      <c r="G1283" s="83">
        <v>171</v>
      </c>
      <c r="H1283" s="151" t="s">
        <v>108</v>
      </c>
      <c r="I1283">
        <v>2025</v>
      </c>
      <c r="J1283" s="151" t="s">
        <v>356</v>
      </c>
      <c r="K1283" s="151" t="s">
        <v>20</v>
      </c>
      <c r="L1283">
        <v>3</v>
      </c>
      <c r="M1283" s="151" t="s">
        <v>292</v>
      </c>
      <c r="N1283" s="83">
        <v>50304.89</v>
      </c>
      <c r="O1283" s="83">
        <v>179553.59</v>
      </c>
      <c r="P1283">
        <v>0.28016600000000003</v>
      </c>
      <c r="Q1283"/>
    </row>
    <row r="1284" spans="1:17">
      <c r="A1284" s="151" t="s">
        <v>77</v>
      </c>
      <c r="B1284">
        <v>2032</v>
      </c>
      <c r="C1284">
        <v>19</v>
      </c>
      <c r="D1284" s="151" t="s">
        <v>98</v>
      </c>
      <c r="E1284" s="151" t="s">
        <v>440</v>
      </c>
      <c r="F1284" s="74">
        <v>45727</v>
      </c>
      <c r="G1284" s="83">
        <v>499.27</v>
      </c>
      <c r="H1284" s="151" t="s">
        <v>108</v>
      </c>
      <c r="I1284">
        <v>2025</v>
      </c>
      <c r="J1284" s="151" t="s">
        <v>356</v>
      </c>
      <c r="K1284" s="151" t="s">
        <v>20</v>
      </c>
      <c r="L1284">
        <v>3</v>
      </c>
      <c r="M1284" s="151" t="s">
        <v>214</v>
      </c>
      <c r="N1284" s="83">
        <v>50304.89</v>
      </c>
      <c r="O1284" s="83">
        <v>179553.59</v>
      </c>
      <c r="P1284">
        <v>0.28016600000000003</v>
      </c>
      <c r="Q1284"/>
    </row>
    <row r="1285" spans="1:17">
      <c r="A1285" s="151" t="s">
        <v>77</v>
      </c>
      <c r="B1285">
        <v>2033</v>
      </c>
      <c r="C1285">
        <v>22</v>
      </c>
      <c r="D1285" s="151" t="s">
        <v>99</v>
      </c>
      <c r="E1285" s="151" t="s">
        <v>440</v>
      </c>
      <c r="F1285" s="74">
        <v>45727</v>
      </c>
      <c r="G1285" s="83">
        <v>157.93</v>
      </c>
      <c r="H1285" s="151" t="s">
        <v>108</v>
      </c>
      <c r="I1285">
        <v>2025</v>
      </c>
      <c r="J1285" s="151" t="s">
        <v>356</v>
      </c>
      <c r="K1285" s="151" t="s">
        <v>20</v>
      </c>
      <c r="L1285">
        <v>3</v>
      </c>
      <c r="M1285" s="151" t="s">
        <v>214</v>
      </c>
      <c r="N1285" s="83">
        <v>50304.89</v>
      </c>
      <c r="O1285" s="83">
        <v>179553.59</v>
      </c>
      <c r="P1285">
        <v>0.28016600000000003</v>
      </c>
      <c r="Q1285"/>
    </row>
    <row r="1286" spans="1:17">
      <c r="A1286" s="151" t="s">
        <v>77</v>
      </c>
      <c r="B1286">
        <v>2034</v>
      </c>
      <c r="C1286">
        <v>15</v>
      </c>
      <c r="D1286" s="151" t="s">
        <v>97</v>
      </c>
      <c r="E1286" s="151" t="s">
        <v>440</v>
      </c>
      <c r="F1286" s="74">
        <v>45727</v>
      </c>
      <c r="G1286" s="83">
        <v>411.47</v>
      </c>
      <c r="H1286" s="151" t="s">
        <v>108</v>
      </c>
      <c r="I1286">
        <v>2025</v>
      </c>
      <c r="J1286" s="151" t="s">
        <v>356</v>
      </c>
      <c r="K1286" s="151" t="s">
        <v>20</v>
      </c>
      <c r="L1286">
        <v>3</v>
      </c>
      <c r="M1286" s="151" t="s">
        <v>214</v>
      </c>
      <c r="N1286" s="83">
        <v>50304.89</v>
      </c>
      <c r="O1286" s="83">
        <v>179553.59</v>
      </c>
      <c r="P1286">
        <v>0.28016600000000003</v>
      </c>
      <c r="Q1286"/>
    </row>
    <row r="1287" spans="1:17">
      <c r="A1287" s="151" t="s">
        <v>77</v>
      </c>
      <c r="B1287">
        <v>2035</v>
      </c>
      <c r="C1287">
        <v>3</v>
      </c>
      <c r="D1287" s="151" t="s">
        <v>93</v>
      </c>
      <c r="E1287" s="151" t="s">
        <v>440</v>
      </c>
      <c r="F1287" s="74">
        <v>45727</v>
      </c>
      <c r="G1287" s="83">
        <v>349.19</v>
      </c>
      <c r="H1287" s="151" t="s">
        <v>108</v>
      </c>
      <c r="I1287">
        <v>2025</v>
      </c>
      <c r="J1287" s="151" t="s">
        <v>356</v>
      </c>
      <c r="K1287" s="151" t="s">
        <v>20</v>
      </c>
      <c r="L1287">
        <v>3</v>
      </c>
      <c r="M1287" s="151" t="s">
        <v>214</v>
      </c>
      <c r="N1287" s="83">
        <v>50304.89</v>
      </c>
      <c r="O1287" s="83">
        <v>179553.59</v>
      </c>
      <c r="P1287">
        <v>0.28016600000000003</v>
      </c>
      <c r="Q1287"/>
    </row>
    <row r="1288" spans="1:17">
      <c r="A1288" s="151" t="s">
        <v>77</v>
      </c>
      <c r="B1288">
        <v>2036</v>
      </c>
      <c r="C1288">
        <v>215</v>
      </c>
      <c r="D1288" s="151" t="s">
        <v>445</v>
      </c>
      <c r="E1288" s="151" t="s">
        <v>440</v>
      </c>
      <c r="F1288" s="74">
        <v>45727</v>
      </c>
      <c r="G1288" s="83">
        <v>472.38</v>
      </c>
      <c r="H1288" s="151" t="s">
        <v>108</v>
      </c>
      <c r="I1288">
        <v>2025</v>
      </c>
      <c r="J1288" s="151" t="s">
        <v>356</v>
      </c>
      <c r="K1288" s="151" t="s">
        <v>20</v>
      </c>
      <c r="L1288">
        <v>3</v>
      </c>
      <c r="M1288" s="151" t="s">
        <v>214</v>
      </c>
      <c r="N1288" s="83">
        <v>50304.89</v>
      </c>
      <c r="O1288" s="83">
        <v>179553.59</v>
      </c>
      <c r="P1288">
        <v>0.28016600000000003</v>
      </c>
      <c r="Q1288"/>
    </row>
    <row r="1289" spans="1:17">
      <c r="A1289" s="151" t="s">
        <v>77</v>
      </c>
      <c r="B1289">
        <v>2037</v>
      </c>
      <c r="C1289">
        <v>31</v>
      </c>
      <c r="D1289" s="151" t="s">
        <v>443</v>
      </c>
      <c r="E1289" s="151" t="s">
        <v>440</v>
      </c>
      <c r="F1289" s="74">
        <v>45727</v>
      </c>
      <c r="G1289" s="83">
        <v>614.64</v>
      </c>
      <c r="H1289" s="151" t="s">
        <v>108</v>
      </c>
      <c r="I1289">
        <v>2025</v>
      </c>
      <c r="J1289" s="151" t="s">
        <v>356</v>
      </c>
      <c r="K1289" s="151" t="s">
        <v>20</v>
      </c>
      <c r="L1289">
        <v>3</v>
      </c>
      <c r="M1289" s="151" t="s">
        <v>214</v>
      </c>
      <c r="N1289" s="83">
        <v>50304.89</v>
      </c>
      <c r="O1289" s="83">
        <v>179553.59</v>
      </c>
      <c r="P1289">
        <v>0.28016600000000003</v>
      </c>
      <c r="Q1289"/>
    </row>
    <row r="1290" spans="1:17">
      <c r="A1290" s="151" t="s">
        <v>77</v>
      </c>
      <c r="B1290">
        <v>2038</v>
      </c>
      <c r="C1290">
        <v>31</v>
      </c>
      <c r="D1290" s="151" t="s">
        <v>443</v>
      </c>
      <c r="E1290" s="151" t="s">
        <v>440</v>
      </c>
      <c r="F1290" s="74">
        <v>45728</v>
      </c>
      <c r="G1290" s="83">
        <v>342.85</v>
      </c>
      <c r="H1290" s="151" t="s">
        <v>108</v>
      </c>
      <c r="I1290">
        <v>2025</v>
      </c>
      <c r="J1290" s="151" t="s">
        <v>356</v>
      </c>
      <c r="K1290" s="151" t="s">
        <v>20</v>
      </c>
      <c r="L1290">
        <v>3</v>
      </c>
      <c r="M1290" s="151" t="s">
        <v>211</v>
      </c>
      <c r="N1290" s="83">
        <v>50304.89</v>
      </c>
      <c r="O1290" s="83">
        <v>179553.59</v>
      </c>
      <c r="P1290">
        <v>0.28016600000000003</v>
      </c>
      <c r="Q1290"/>
    </row>
    <row r="1291" spans="1:17">
      <c r="A1291" s="151" t="s">
        <v>77</v>
      </c>
      <c r="B1291">
        <v>2039</v>
      </c>
      <c r="C1291">
        <v>4</v>
      </c>
      <c r="D1291" s="151" t="s">
        <v>444</v>
      </c>
      <c r="E1291" s="151" t="s">
        <v>440</v>
      </c>
      <c r="F1291" s="74">
        <v>45728</v>
      </c>
      <c r="G1291" s="83">
        <v>209.55</v>
      </c>
      <c r="H1291" s="151" t="s">
        <v>108</v>
      </c>
      <c r="I1291">
        <v>2025</v>
      </c>
      <c r="J1291" s="151" t="s">
        <v>356</v>
      </c>
      <c r="K1291" s="151" t="s">
        <v>20</v>
      </c>
      <c r="L1291">
        <v>3</v>
      </c>
      <c r="M1291" s="151" t="s">
        <v>211</v>
      </c>
      <c r="N1291" s="83">
        <v>50304.89</v>
      </c>
      <c r="O1291" s="83">
        <v>179553.59</v>
      </c>
      <c r="P1291">
        <v>0.28016600000000003</v>
      </c>
      <c r="Q1291"/>
    </row>
    <row r="1292" spans="1:17">
      <c r="A1292" s="151" t="s">
        <v>77</v>
      </c>
      <c r="B1292">
        <v>2040</v>
      </c>
      <c r="C1292">
        <v>10</v>
      </c>
      <c r="D1292" s="151" t="s">
        <v>847</v>
      </c>
      <c r="E1292" s="151" t="s">
        <v>440</v>
      </c>
      <c r="F1292" s="74">
        <v>45728</v>
      </c>
      <c r="G1292" s="83">
        <v>379.14</v>
      </c>
      <c r="H1292" s="151" t="s">
        <v>108</v>
      </c>
      <c r="I1292">
        <v>2025</v>
      </c>
      <c r="J1292" s="151" t="s">
        <v>356</v>
      </c>
      <c r="K1292" s="151" t="s">
        <v>20</v>
      </c>
      <c r="L1292">
        <v>3</v>
      </c>
      <c r="M1292" s="151" t="s">
        <v>211</v>
      </c>
      <c r="N1292" s="83">
        <v>50304.89</v>
      </c>
      <c r="O1292" s="83">
        <v>179553.59</v>
      </c>
      <c r="P1292">
        <v>0.28016600000000003</v>
      </c>
      <c r="Q1292"/>
    </row>
    <row r="1293" spans="1:17">
      <c r="A1293" s="151" t="s">
        <v>77</v>
      </c>
      <c r="B1293">
        <v>2041</v>
      </c>
      <c r="C1293">
        <v>10</v>
      </c>
      <c r="D1293" s="151" t="s">
        <v>847</v>
      </c>
      <c r="E1293" s="151" t="s">
        <v>440</v>
      </c>
      <c r="F1293" s="74">
        <v>45728</v>
      </c>
      <c r="G1293" s="83">
        <v>173.2</v>
      </c>
      <c r="H1293" s="151" t="s">
        <v>108</v>
      </c>
      <c r="I1293">
        <v>2025</v>
      </c>
      <c r="J1293" s="151" t="s">
        <v>356</v>
      </c>
      <c r="K1293" s="151" t="s">
        <v>20</v>
      </c>
      <c r="L1293">
        <v>3</v>
      </c>
      <c r="M1293" s="151" t="s">
        <v>211</v>
      </c>
      <c r="N1293" s="83">
        <v>50304.89</v>
      </c>
      <c r="O1293" s="83">
        <v>179553.59</v>
      </c>
      <c r="P1293">
        <v>0.28016600000000003</v>
      </c>
      <c r="Q1293"/>
    </row>
    <row r="1294" spans="1:17">
      <c r="A1294" s="151" t="s">
        <v>77</v>
      </c>
      <c r="B1294">
        <v>2042</v>
      </c>
      <c r="C1294">
        <v>182</v>
      </c>
      <c r="D1294" s="151" t="s">
        <v>605</v>
      </c>
      <c r="E1294" s="151" t="s">
        <v>440</v>
      </c>
      <c r="F1294" s="74">
        <v>45729</v>
      </c>
      <c r="G1294" s="83">
        <v>340.42</v>
      </c>
      <c r="H1294" s="151" t="s">
        <v>108</v>
      </c>
      <c r="I1294">
        <v>2025</v>
      </c>
      <c r="J1294" s="151" t="s">
        <v>356</v>
      </c>
      <c r="K1294" s="151" t="s">
        <v>20</v>
      </c>
      <c r="L1294">
        <v>3</v>
      </c>
      <c r="M1294" s="151" t="s">
        <v>212</v>
      </c>
      <c r="N1294" s="83">
        <v>50304.89</v>
      </c>
      <c r="O1294" s="83">
        <v>179553.59</v>
      </c>
      <c r="P1294">
        <v>0.28016600000000003</v>
      </c>
      <c r="Q1294"/>
    </row>
    <row r="1295" spans="1:17">
      <c r="A1295" s="151" t="s">
        <v>77</v>
      </c>
      <c r="B1295">
        <v>2043</v>
      </c>
      <c r="C1295">
        <v>193</v>
      </c>
      <c r="D1295" s="151" t="s">
        <v>446</v>
      </c>
      <c r="E1295" s="151" t="s">
        <v>440</v>
      </c>
      <c r="F1295" s="74">
        <v>45728</v>
      </c>
      <c r="G1295" s="83">
        <v>307.26</v>
      </c>
      <c r="H1295" s="151" t="s">
        <v>108</v>
      </c>
      <c r="I1295">
        <v>2025</v>
      </c>
      <c r="J1295" s="151" t="s">
        <v>356</v>
      </c>
      <c r="K1295" s="151" t="s">
        <v>20</v>
      </c>
      <c r="L1295">
        <v>3</v>
      </c>
      <c r="M1295" s="151" t="s">
        <v>211</v>
      </c>
      <c r="N1295" s="83">
        <v>50304.89</v>
      </c>
      <c r="O1295" s="83">
        <v>179553.59</v>
      </c>
      <c r="P1295">
        <v>0.28016600000000003</v>
      </c>
      <c r="Q1295"/>
    </row>
    <row r="1296" spans="1:17">
      <c r="A1296" s="151" t="s">
        <v>77</v>
      </c>
      <c r="B1296">
        <v>2044</v>
      </c>
      <c r="C1296">
        <v>15</v>
      </c>
      <c r="D1296" s="151" t="s">
        <v>97</v>
      </c>
      <c r="E1296" s="151" t="s">
        <v>440</v>
      </c>
      <c r="F1296" s="74">
        <v>45728</v>
      </c>
      <c r="G1296" s="83">
        <v>350.01</v>
      </c>
      <c r="H1296" s="151" t="s">
        <v>108</v>
      </c>
      <c r="I1296">
        <v>2025</v>
      </c>
      <c r="J1296" s="151" t="s">
        <v>356</v>
      </c>
      <c r="K1296" s="151" t="s">
        <v>20</v>
      </c>
      <c r="L1296">
        <v>3</v>
      </c>
      <c r="M1296" s="151" t="s">
        <v>211</v>
      </c>
      <c r="N1296" s="83">
        <v>50304.89</v>
      </c>
      <c r="O1296" s="83">
        <v>179553.59</v>
      </c>
      <c r="P1296">
        <v>0.28016600000000003</v>
      </c>
      <c r="Q1296"/>
    </row>
    <row r="1297" spans="1:17">
      <c r="A1297" s="151" t="s">
        <v>77</v>
      </c>
      <c r="B1297">
        <v>2045</v>
      </c>
      <c r="C1297">
        <v>31</v>
      </c>
      <c r="D1297" s="151" t="s">
        <v>443</v>
      </c>
      <c r="E1297" s="151" t="s">
        <v>440</v>
      </c>
      <c r="F1297" s="74">
        <v>45730</v>
      </c>
      <c r="G1297" s="83">
        <v>963.64</v>
      </c>
      <c r="H1297" s="151" t="s">
        <v>108</v>
      </c>
      <c r="I1297">
        <v>2025</v>
      </c>
      <c r="J1297" s="151" t="s">
        <v>356</v>
      </c>
      <c r="K1297" s="151" t="s">
        <v>20</v>
      </c>
      <c r="L1297">
        <v>3</v>
      </c>
      <c r="M1297" s="151" t="s">
        <v>213</v>
      </c>
      <c r="N1297" s="83">
        <v>50304.89</v>
      </c>
      <c r="O1297" s="83">
        <v>179553.59</v>
      </c>
      <c r="P1297">
        <v>0.28016600000000003</v>
      </c>
      <c r="Q1297"/>
    </row>
    <row r="1298" spans="1:17">
      <c r="A1298" s="151" t="s">
        <v>77</v>
      </c>
      <c r="B1298">
        <v>2046</v>
      </c>
      <c r="C1298">
        <v>19</v>
      </c>
      <c r="D1298" s="151" t="s">
        <v>98</v>
      </c>
      <c r="E1298" s="151" t="s">
        <v>440</v>
      </c>
      <c r="F1298" s="74">
        <v>45730</v>
      </c>
      <c r="G1298" s="83">
        <v>1160.1400000000001</v>
      </c>
      <c r="H1298" s="151" t="s">
        <v>108</v>
      </c>
      <c r="I1298">
        <v>2025</v>
      </c>
      <c r="J1298" s="151" t="s">
        <v>356</v>
      </c>
      <c r="K1298" s="151" t="s">
        <v>20</v>
      </c>
      <c r="L1298">
        <v>3</v>
      </c>
      <c r="M1298" s="151" t="s">
        <v>213</v>
      </c>
      <c r="N1298" s="83">
        <v>50304.89</v>
      </c>
      <c r="O1298" s="83">
        <v>179553.59</v>
      </c>
      <c r="P1298">
        <v>0.28016600000000003</v>
      </c>
      <c r="Q1298"/>
    </row>
    <row r="1299" spans="1:17">
      <c r="A1299" s="151" t="s">
        <v>77</v>
      </c>
      <c r="B1299">
        <v>2047</v>
      </c>
      <c r="C1299">
        <v>22</v>
      </c>
      <c r="D1299" s="151" t="s">
        <v>99</v>
      </c>
      <c r="E1299" s="151" t="s">
        <v>440</v>
      </c>
      <c r="F1299" s="74">
        <v>45730</v>
      </c>
      <c r="G1299" s="83">
        <v>737.72</v>
      </c>
      <c r="H1299" s="151" t="s">
        <v>108</v>
      </c>
      <c r="I1299">
        <v>2025</v>
      </c>
      <c r="J1299" s="151" t="s">
        <v>356</v>
      </c>
      <c r="K1299" s="151" t="s">
        <v>20</v>
      </c>
      <c r="L1299">
        <v>3</v>
      </c>
      <c r="M1299" s="151" t="s">
        <v>213</v>
      </c>
      <c r="N1299" s="83">
        <v>50304.89</v>
      </c>
      <c r="O1299" s="83">
        <v>179553.59</v>
      </c>
      <c r="P1299">
        <v>0.28016600000000003</v>
      </c>
      <c r="Q1299"/>
    </row>
    <row r="1300" spans="1:17">
      <c r="A1300" s="151" t="s">
        <v>77</v>
      </c>
      <c r="B1300">
        <v>2048</v>
      </c>
      <c r="C1300">
        <v>215</v>
      </c>
      <c r="D1300" s="151" t="s">
        <v>445</v>
      </c>
      <c r="E1300" s="151" t="s">
        <v>440</v>
      </c>
      <c r="F1300" s="74">
        <v>45730</v>
      </c>
      <c r="G1300" s="83">
        <v>706.29</v>
      </c>
      <c r="H1300" s="151" t="s">
        <v>108</v>
      </c>
      <c r="I1300">
        <v>2025</v>
      </c>
      <c r="J1300" s="151" t="s">
        <v>356</v>
      </c>
      <c r="K1300" s="151" t="s">
        <v>20</v>
      </c>
      <c r="L1300">
        <v>3</v>
      </c>
      <c r="M1300" s="151" t="s">
        <v>213</v>
      </c>
      <c r="N1300" s="83">
        <v>50304.89</v>
      </c>
      <c r="O1300" s="83">
        <v>179553.59</v>
      </c>
      <c r="P1300">
        <v>0.28016600000000003</v>
      </c>
      <c r="Q1300"/>
    </row>
    <row r="1301" spans="1:17">
      <c r="A1301" s="151" t="s">
        <v>77</v>
      </c>
      <c r="B1301">
        <v>2049</v>
      </c>
      <c r="C1301">
        <v>4</v>
      </c>
      <c r="D1301" s="151" t="s">
        <v>444</v>
      </c>
      <c r="E1301" s="151" t="s">
        <v>440</v>
      </c>
      <c r="F1301" s="74">
        <v>45730</v>
      </c>
      <c r="G1301" s="83">
        <v>237.61</v>
      </c>
      <c r="H1301" s="151" t="s">
        <v>108</v>
      </c>
      <c r="I1301">
        <v>2025</v>
      </c>
      <c r="J1301" s="151" t="s">
        <v>356</v>
      </c>
      <c r="K1301" s="151" t="s">
        <v>20</v>
      </c>
      <c r="L1301">
        <v>3</v>
      </c>
      <c r="M1301" s="151" t="s">
        <v>213</v>
      </c>
      <c r="N1301" s="83">
        <v>50304.89</v>
      </c>
      <c r="O1301" s="83">
        <v>179553.59</v>
      </c>
      <c r="P1301">
        <v>0.28016600000000003</v>
      </c>
      <c r="Q1301"/>
    </row>
    <row r="1302" spans="1:17">
      <c r="A1302" s="151" t="s">
        <v>77</v>
      </c>
      <c r="B1302">
        <v>2050</v>
      </c>
      <c r="C1302">
        <v>17</v>
      </c>
      <c r="D1302" s="151" t="s">
        <v>82</v>
      </c>
      <c r="E1302" s="151" t="s">
        <v>440</v>
      </c>
      <c r="F1302" s="74">
        <v>45730</v>
      </c>
      <c r="G1302" s="83">
        <v>82.33</v>
      </c>
      <c r="H1302" s="151" t="s">
        <v>108</v>
      </c>
      <c r="I1302">
        <v>2025</v>
      </c>
      <c r="J1302" s="151" t="s">
        <v>356</v>
      </c>
      <c r="K1302" s="151" t="s">
        <v>20</v>
      </c>
      <c r="L1302">
        <v>3</v>
      </c>
      <c r="M1302" s="151" t="s">
        <v>213</v>
      </c>
      <c r="N1302" s="83">
        <v>50304.89</v>
      </c>
      <c r="O1302" s="83">
        <v>179553.59</v>
      </c>
      <c r="P1302">
        <v>0.28016600000000003</v>
      </c>
      <c r="Q1302"/>
    </row>
    <row r="1303" spans="1:17">
      <c r="A1303" s="151" t="s">
        <v>77</v>
      </c>
      <c r="B1303">
        <v>2051</v>
      </c>
      <c r="C1303">
        <v>31</v>
      </c>
      <c r="D1303" s="151" t="s">
        <v>443</v>
      </c>
      <c r="E1303" s="151" t="s">
        <v>440</v>
      </c>
      <c r="F1303" s="74">
        <v>45731</v>
      </c>
      <c r="G1303" s="83">
        <v>316.5</v>
      </c>
      <c r="H1303" s="151" t="s">
        <v>108</v>
      </c>
      <c r="I1303">
        <v>2025</v>
      </c>
      <c r="J1303" s="151" t="s">
        <v>356</v>
      </c>
      <c r="K1303" s="151" t="s">
        <v>20</v>
      </c>
      <c r="L1303">
        <v>3</v>
      </c>
      <c r="M1303" s="151" t="s">
        <v>217</v>
      </c>
      <c r="N1303" s="83">
        <v>50304.89</v>
      </c>
      <c r="O1303" s="83">
        <v>179553.59</v>
      </c>
      <c r="P1303">
        <v>0.28016600000000003</v>
      </c>
      <c r="Q1303"/>
    </row>
    <row r="1304" spans="1:17">
      <c r="A1304" s="151" t="s">
        <v>77</v>
      </c>
      <c r="B1304">
        <v>2052</v>
      </c>
      <c r="C1304">
        <v>15</v>
      </c>
      <c r="D1304" s="151" t="s">
        <v>97</v>
      </c>
      <c r="E1304" s="151" t="s">
        <v>440</v>
      </c>
      <c r="F1304" s="74">
        <v>45730</v>
      </c>
      <c r="G1304" s="83">
        <v>956.89</v>
      </c>
      <c r="H1304" s="151" t="s">
        <v>108</v>
      </c>
      <c r="I1304">
        <v>2025</v>
      </c>
      <c r="J1304" s="151" t="s">
        <v>356</v>
      </c>
      <c r="K1304" s="151" t="s">
        <v>20</v>
      </c>
      <c r="L1304">
        <v>3</v>
      </c>
      <c r="M1304" s="151" t="s">
        <v>213</v>
      </c>
      <c r="N1304" s="83">
        <v>50304.89</v>
      </c>
      <c r="O1304" s="83">
        <v>179553.59</v>
      </c>
      <c r="P1304">
        <v>0.28016600000000003</v>
      </c>
      <c r="Q1304"/>
    </row>
    <row r="1305" spans="1:17">
      <c r="A1305" s="151" t="s">
        <v>77</v>
      </c>
      <c r="B1305">
        <v>2053</v>
      </c>
      <c r="C1305">
        <v>31</v>
      </c>
      <c r="D1305" s="151" t="s">
        <v>443</v>
      </c>
      <c r="E1305" s="151" t="s">
        <v>440</v>
      </c>
      <c r="F1305" s="74">
        <v>45732</v>
      </c>
      <c r="G1305" s="83">
        <v>107.18</v>
      </c>
      <c r="H1305" s="151" t="s">
        <v>108</v>
      </c>
      <c r="I1305">
        <v>2025</v>
      </c>
      <c r="J1305" s="151" t="s">
        <v>356</v>
      </c>
      <c r="K1305" s="151" t="s">
        <v>20</v>
      </c>
      <c r="L1305">
        <v>3</v>
      </c>
      <c r="M1305" s="151" t="s">
        <v>295</v>
      </c>
      <c r="N1305" s="83">
        <v>50304.89</v>
      </c>
      <c r="O1305" s="83">
        <v>179553.59</v>
      </c>
      <c r="P1305">
        <v>0.28016600000000003</v>
      </c>
      <c r="Q1305"/>
    </row>
    <row r="1306" spans="1:17">
      <c r="A1306" s="151" t="s">
        <v>77</v>
      </c>
      <c r="B1306">
        <v>2054</v>
      </c>
      <c r="C1306">
        <v>3</v>
      </c>
      <c r="D1306" s="151" t="s">
        <v>93</v>
      </c>
      <c r="E1306" s="151" t="s">
        <v>440</v>
      </c>
      <c r="F1306" s="74">
        <v>45733</v>
      </c>
      <c r="G1306" s="83">
        <v>439.5</v>
      </c>
      <c r="H1306" s="151" t="s">
        <v>108</v>
      </c>
      <c r="I1306">
        <v>2025</v>
      </c>
      <c r="J1306" s="151" t="s">
        <v>356</v>
      </c>
      <c r="K1306" s="151" t="s">
        <v>20</v>
      </c>
      <c r="L1306">
        <v>3</v>
      </c>
      <c r="M1306" s="151" t="s">
        <v>215</v>
      </c>
      <c r="N1306" s="83">
        <v>50304.89</v>
      </c>
      <c r="O1306" s="83">
        <v>179553.59</v>
      </c>
      <c r="P1306">
        <v>0.28016600000000003</v>
      </c>
      <c r="Q1306"/>
    </row>
    <row r="1307" spans="1:17">
      <c r="A1307" s="151" t="s">
        <v>77</v>
      </c>
      <c r="B1307">
        <v>2055</v>
      </c>
      <c r="C1307">
        <v>17</v>
      </c>
      <c r="D1307" s="151" t="s">
        <v>82</v>
      </c>
      <c r="E1307" s="151" t="s">
        <v>440</v>
      </c>
      <c r="F1307" s="74">
        <v>45734</v>
      </c>
      <c r="G1307" s="83">
        <v>164</v>
      </c>
      <c r="H1307" s="151" t="s">
        <v>108</v>
      </c>
      <c r="I1307">
        <v>2025</v>
      </c>
      <c r="J1307" s="151" t="s">
        <v>356</v>
      </c>
      <c r="K1307" s="151" t="s">
        <v>20</v>
      </c>
      <c r="L1307">
        <v>3</v>
      </c>
      <c r="M1307" s="151" t="s">
        <v>218</v>
      </c>
      <c r="N1307" s="83">
        <v>50304.89</v>
      </c>
      <c r="O1307" s="83">
        <v>179553.59</v>
      </c>
      <c r="P1307">
        <v>0.28016600000000003</v>
      </c>
      <c r="Q1307"/>
    </row>
    <row r="1308" spans="1:17">
      <c r="A1308" s="151" t="s">
        <v>77</v>
      </c>
      <c r="B1308">
        <v>2056</v>
      </c>
      <c r="C1308">
        <v>19</v>
      </c>
      <c r="D1308" s="151" t="s">
        <v>98</v>
      </c>
      <c r="E1308" s="151" t="s">
        <v>440</v>
      </c>
      <c r="F1308" s="74">
        <v>45734</v>
      </c>
      <c r="G1308" s="83">
        <v>339.51</v>
      </c>
      <c r="H1308" s="151" t="s">
        <v>108</v>
      </c>
      <c r="I1308">
        <v>2025</v>
      </c>
      <c r="J1308" s="151" t="s">
        <v>356</v>
      </c>
      <c r="K1308" s="151" t="s">
        <v>20</v>
      </c>
      <c r="L1308">
        <v>3</v>
      </c>
      <c r="M1308" s="151" t="s">
        <v>218</v>
      </c>
      <c r="N1308" s="83">
        <v>50304.89</v>
      </c>
      <c r="O1308" s="83">
        <v>179553.59</v>
      </c>
      <c r="P1308">
        <v>0.28016600000000003</v>
      </c>
      <c r="Q1308"/>
    </row>
    <row r="1309" spans="1:17">
      <c r="A1309" s="151" t="s">
        <v>77</v>
      </c>
      <c r="B1309">
        <v>2057</v>
      </c>
      <c r="C1309">
        <v>15</v>
      </c>
      <c r="D1309" s="151" t="s">
        <v>97</v>
      </c>
      <c r="E1309" s="151" t="s">
        <v>440</v>
      </c>
      <c r="F1309" s="74">
        <v>45734</v>
      </c>
      <c r="G1309" s="83">
        <v>490.75</v>
      </c>
      <c r="H1309" s="151" t="s">
        <v>108</v>
      </c>
      <c r="I1309">
        <v>2025</v>
      </c>
      <c r="J1309" s="151" t="s">
        <v>356</v>
      </c>
      <c r="K1309" s="151" t="s">
        <v>20</v>
      </c>
      <c r="L1309">
        <v>3</v>
      </c>
      <c r="M1309" s="151" t="s">
        <v>218</v>
      </c>
      <c r="N1309" s="83">
        <v>50304.89</v>
      </c>
      <c r="O1309" s="83">
        <v>179553.59</v>
      </c>
      <c r="P1309">
        <v>0.28016600000000003</v>
      </c>
      <c r="Q1309"/>
    </row>
    <row r="1310" spans="1:17">
      <c r="A1310" s="151" t="s">
        <v>77</v>
      </c>
      <c r="B1310">
        <v>2058</v>
      </c>
      <c r="C1310">
        <v>19</v>
      </c>
      <c r="D1310" s="151" t="s">
        <v>98</v>
      </c>
      <c r="E1310" s="151" t="s">
        <v>440</v>
      </c>
      <c r="F1310" s="74">
        <v>45734</v>
      </c>
      <c r="G1310" s="83">
        <v>128.33000000000001</v>
      </c>
      <c r="H1310" s="151" t="s">
        <v>108</v>
      </c>
      <c r="I1310">
        <v>2025</v>
      </c>
      <c r="J1310" s="151" t="s">
        <v>356</v>
      </c>
      <c r="K1310" s="151" t="s">
        <v>20</v>
      </c>
      <c r="L1310">
        <v>3</v>
      </c>
      <c r="M1310" s="151" t="s">
        <v>218</v>
      </c>
      <c r="N1310" s="83">
        <v>50304.89</v>
      </c>
      <c r="O1310" s="83">
        <v>179553.59</v>
      </c>
      <c r="P1310">
        <v>0.28016600000000003</v>
      </c>
      <c r="Q1310"/>
    </row>
    <row r="1311" spans="1:17">
      <c r="A1311" s="151" t="s">
        <v>77</v>
      </c>
      <c r="B1311">
        <v>2059</v>
      </c>
      <c r="C1311">
        <v>31</v>
      </c>
      <c r="D1311" s="151" t="s">
        <v>443</v>
      </c>
      <c r="E1311" s="151" t="s">
        <v>440</v>
      </c>
      <c r="F1311" s="74">
        <v>45734</v>
      </c>
      <c r="G1311" s="83">
        <v>302.35000000000002</v>
      </c>
      <c r="H1311" s="151" t="s">
        <v>108</v>
      </c>
      <c r="I1311">
        <v>2025</v>
      </c>
      <c r="J1311" s="151" t="s">
        <v>356</v>
      </c>
      <c r="K1311" s="151" t="s">
        <v>20</v>
      </c>
      <c r="L1311">
        <v>3</v>
      </c>
      <c r="M1311" s="151" t="s">
        <v>218</v>
      </c>
      <c r="N1311" s="83">
        <v>50304.89</v>
      </c>
      <c r="O1311" s="83">
        <v>179553.59</v>
      </c>
      <c r="P1311">
        <v>0.28016600000000003</v>
      </c>
      <c r="Q1311"/>
    </row>
    <row r="1312" spans="1:17">
      <c r="A1312" s="151" t="s">
        <v>77</v>
      </c>
      <c r="B1312">
        <v>2060</v>
      </c>
      <c r="C1312">
        <v>10</v>
      </c>
      <c r="D1312" s="151" t="s">
        <v>847</v>
      </c>
      <c r="E1312" s="151" t="s">
        <v>440</v>
      </c>
      <c r="F1312" s="74">
        <v>45734</v>
      </c>
      <c r="G1312" s="83">
        <v>184.19</v>
      </c>
      <c r="H1312" s="151" t="s">
        <v>108</v>
      </c>
      <c r="I1312">
        <v>2025</v>
      </c>
      <c r="J1312" s="151" t="s">
        <v>356</v>
      </c>
      <c r="K1312" s="151" t="s">
        <v>20</v>
      </c>
      <c r="L1312">
        <v>3</v>
      </c>
      <c r="M1312" s="151" t="s">
        <v>218</v>
      </c>
      <c r="N1312" s="83">
        <v>50304.89</v>
      </c>
      <c r="O1312" s="83">
        <v>179553.59</v>
      </c>
      <c r="P1312">
        <v>0.28016600000000003</v>
      </c>
      <c r="Q1312"/>
    </row>
    <row r="1313" spans="1:17">
      <c r="A1313" s="151" t="s">
        <v>77</v>
      </c>
      <c r="B1313">
        <v>2061</v>
      </c>
      <c r="C1313">
        <v>215</v>
      </c>
      <c r="D1313" s="151" t="s">
        <v>445</v>
      </c>
      <c r="E1313" s="151" t="s">
        <v>440</v>
      </c>
      <c r="F1313" s="74">
        <v>45734</v>
      </c>
      <c r="G1313" s="83">
        <v>432.76</v>
      </c>
      <c r="H1313" s="151" t="s">
        <v>108</v>
      </c>
      <c r="I1313">
        <v>2025</v>
      </c>
      <c r="J1313" s="151" t="s">
        <v>356</v>
      </c>
      <c r="K1313" s="151" t="s">
        <v>20</v>
      </c>
      <c r="L1313">
        <v>3</v>
      </c>
      <c r="M1313" s="151" t="s">
        <v>218</v>
      </c>
      <c r="N1313" s="83">
        <v>50304.89</v>
      </c>
      <c r="O1313" s="83">
        <v>179553.59</v>
      </c>
      <c r="P1313">
        <v>0.28016600000000003</v>
      </c>
      <c r="Q1313"/>
    </row>
    <row r="1314" spans="1:17">
      <c r="A1314" s="151" t="s">
        <v>77</v>
      </c>
      <c r="B1314">
        <v>2063</v>
      </c>
      <c r="C1314">
        <v>16</v>
      </c>
      <c r="D1314" s="151" t="s">
        <v>950</v>
      </c>
      <c r="E1314" s="151" t="s">
        <v>440</v>
      </c>
      <c r="F1314" s="74">
        <v>45733</v>
      </c>
      <c r="G1314" s="83">
        <v>452.58</v>
      </c>
      <c r="H1314" s="151" t="s">
        <v>108</v>
      </c>
      <c r="I1314">
        <v>2025</v>
      </c>
      <c r="J1314" s="151" t="s">
        <v>356</v>
      </c>
      <c r="K1314" s="151" t="s">
        <v>20</v>
      </c>
      <c r="L1314">
        <v>3</v>
      </c>
      <c r="M1314" s="151" t="s">
        <v>215</v>
      </c>
      <c r="N1314" s="83">
        <v>50304.89</v>
      </c>
      <c r="O1314" s="83">
        <v>179553.59</v>
      </c>
      <c r="P1314">
        <v>0.28016600000000003</v>
      </c>
      <c r="Q1314"/>
    </row>
    <row r="1315" spans="1:17">
      <c r="A1315" s="151" t="s">
        <v>77</v>
      </c>
      <c r="B1315">
        <v>2064</v>
      </c>
      <c r="C1315">
        <v>31</v>
      </c>
      <c r="D1315" s="151" t="s">
        <v>443</v>
      </c>
      <c r="E1315" s="151" t="s">
        <v>440</v>
      </c>
      <c r="F1315" s="74">
        <v>45736</v>
      </c>
      <c r="G1315" s="83">
        <v>152</v>
      </c>
      <c r="H1315" s="151" t="s">
        <v>108</v>
      </c>
      <c r="I1315">
        <v>2025</v>
      </c>
      <c r="J1315" s="151" t="s">
        <v>356</v>
      </c>
      <c r="K1315" s="151" t="s">
        <v>20</v>
      </c>
      <c r="L1315">
        <v>3</v>
      </c>
      <c r="M1315" s="151" t="s">
        <v>216</v>
      </c>
      <c r="N1315" s="83">
        <v>50304.89</v>
      </c>
      <c r="O1315" s="83">
        <v>179553.59</v>
      </c>
      <c r="P1315">
        <v>0.28016600000000003</v>
      </c>
      <c r="Q1315"/>
    </row>
    <row r="1316" spans="1:17">
      <c r="A1316" s="151" t="s">
        <v>77</v>
      </c>
      <c r="B1316">
        <v>2065</v>
      </c>
      <c r="C1316">
        <v>17</v>
      </c>
      <c r="D1316" s="151" t="s">
        <v>82</v>
      </c>
      <c r="E1316" s="151" t="s">
        <v>440</v>
      </c>
      <c r="F1316" s="74">
        <v>45736</v>
      </c>
      <c r="G1316" s="83">
        <v>76.52</v>
      </c>
      <c r="H1316" s="151" t="s">
        <v>108</v>
      </c>
      <c r="I1316">
        <v>2025</v>
      </c>
      <c r="J1316" s="151" t="s">
        <v>356</v>
      </c>
      <c r="K1316" s="151" t="s">
        <v>20</v>
      </c>
      <c r="L1316">
        <v>3</v>
      </c>
      <c r="M1316" s="151" t="s">
        <v>216</v>
      </c>
      <c r="N1316" s="83">
        <v>50304.89</v>
      </c>
      <c r="O1316" s="83">
        <v>179553.59</v>
      </c>
      <c r="P1316">
        <v>0.28016600000000003</v>
      </c>
      <c r="Q1316"/>
    </row>
    <row r="1317" spans="1:17">
      <c r="A1317" s="151" t="s">
        <v>77</v>
      </c>
      <c r="B1317">
        <v>2066</v>
      </c>
      <c r="C1317">
        <v>31</v>
      </c>
      <c r="D1317" s="151" t="s">
        <v>443</v>
      </c>
      <c r="E1317" s="151" t="s">
        <v>440</v>
      </c>
      <c r="F1317" s="74">
        <v>45737</v>
      </c>
      <c r="G1317" s="83">
        <v>412.6</v>
      </c>
      <c r="H1317" s="151" t="s">
        <v>108</v>
      </c>
      <c r="I1317">
        <v>2025</v>
      </c>
      <c r="J1317" s="151" t="s">
        <v>356</v>
      </c>
      <c r="K1317" s="151" t="s">
        <v>20</v>
      </c>
      <c r="L1317">
        <v>3</v>
      </c>
      <c r="M1317" s="151" t="s">
        <v>219</v>
      </c>
      <c r="N1317" s="83">
        <v>50304.89</v>
      </c>
      <c r="O1317" s="83">
        <v>179553.59</v>
      </c>
      <c r="P1317">
        <v>0.28016600000000003</v>
      </c>
      <c r="Q1317"/>
    </row>
    <row r="1318" spans="1:17">
      <c r="A1318" s="151" t="s">
        <v>77</v>
      </c>
      <c r="B1318">
        <v>2067</v>
      </c>
      <c r="C1318">
        <v>31</v>
      </c>
      <c r="D1318" s="151" t="s">
        <v>443</v>
      </c>
      <c r="E1318" s="151" t="s">
        <v>440</v>
      </c>
      <c r="F1318" s="74">
        <v>45736</v>
      </c>
      <c r="G1318" s="83">
        <v>131</v>
      </c>
      <c r="H1318" s="151" t="s">
        <v>108</v>
      </c>
      <c r="I1318">
        <v>2025</v>
      </c>
      <c r="J1318" s="151" t="s">
        <v>356</v>
      </c>
      <c r="K1318" s="151" t="s">
        <v>20</v>
      </c>
      <c r="L1318">
        <v>3</v>
      </c>
      <c r="M1318" s="151" t="s">
        <v>216</v>
      </c>
      <c r="N1318" s="83">
        <v>50304.89</v>
      </c>
      <c r="O1318" s="83">
        <v>179553.59</v>
      </c>
      <c r="P1318">
        <v>0.28016600000000003</v>
      </c>
      <c r="Q1318"/>
    </row>
    <row r="1319" spans="1:17">
      <c r="A1319" s="151" t="s">
        <v>77</v>
      </c>
      <c r="B1319">
        <v>2068</v>
      </c>
      <c r="C1319">
        <v>19</v>
      </c>
      <c r="D1319" s="151" t="s">
        <v>98</v>
      </c>
      <c r="E1319" s="151" t="s">
        <v>440</v>
      </c>
      <c r="F1319" s="74">
        <v>45737</v>
      </c>
      <c r="G1319" s="83">
        <v>705.78</v>
      </c>
      <c r="H1319" s="151" t="s">
        <v>108</v>
      </c>
      <c r="I1319">
        <v>2025</v>
      </c>
      <c r="J1319" s="151" t="s">
        <v>356</v>
      </c>
      <c r="K1319" s="151" t="s">
        <v>20</v>
      </c>
      <c r="L1319">
        <v>3</v>
      </c>
      <c r="M1319" s="151" t="s">
        <v>219</v>
      </c>
      <c r="N1319" s="83">
        <v>50304.89</v>
      </c>
      <c r="O1319" s="83">
        <v>179553.59</v>
      </c>
      <c r="P1319">
        <v>0.28016600000000003</v>
      </c>
      <c r="Q1319"/>
    </row>
    <row r="1320" spans="1:17">
      <c r="A1320" s="151" t="s">
        <v>77</v>
      </c>
      <c r="B1320">
        <v>2069</v>
      </c>
      <c r="C1320">
        <v>19</v>
      </c>
      <c r="D1320" s="151" t="s">
        <v>98</v>
      </c>
      <c r="E1320" s="151" t="s">
        <v>440</v>
      </c>
      <c r="F1320" s="74">
        <v>45737</v>
      </c>
      <c r="G1320" s="83">
        <v>38.4</v>
      </c>
      <c r="H1320" s="151" t="s">
        <v>108</v>
      </c>
      <c r="I1320">
        <v>2025</v>
      </c>
      <c r="J1320" s="151" t="s">
        <v>356</v>
      </c>
      <c r="K1320" s="151" t="s">
        <v>20</v>
      </c>
      <c r="L1320">
        <v>3</v>
      </c>
      <c r="M1320" s="151" t="s">
        <v>219</v>
      </c>
      <c r="N1320" s="83">
        <v>50304.89</v>
      </c>
      <c r="O1320" s="83">
        <v>179553.59</v>
      </c>
      <c r="P1320">
        <v>0.28016600000000003</v>
      </c>
      <c r="Q1320"/>
    </row>
    <row r="1321" spans="1:17">
      <c r="A1321" s="151" t="s">
        <v>77</v>
      </c>
      <c r="B1321">
        <v>2071</v>
      </c>
      <c r="C1321">
        <v>2</v>
      </c>
      <c r="D1321" s="151" t="s">
        <v>621</v>
      </c>
      <c r="E1321" s="151" t="s">
        <v>440</v>
      </c>
      <c r="F1321" s="74">
        <v>45737</v>
      </c>
      <c r="G1321" s="83">
        <v>335.19</v>
      </c>
      <c r="H1321" s="151" t="s">
        <v>108</v>
      </c>
      <c r="I1321">
        <v>2025</v>
      </c>
      <c r="J1321" s="151" t="s">
        <v>356</v>
      </c>
      <c r="K1321" s="151" t="s">
        <v>20</v>
      </c>
      <c r="L1321">
        <v>3</v>
      </c>
      <c r="M1321" s="151" t="s">
        <v>219</v>
      </c>
      <c r="N1321" s="83">
        <v>50304.89</v>
      </c>
      <c r="O1321" s="83">
        <v>179553.59</v>
      </c>
      <c r="P1321">
        <v>0.28016600000000003</v>
      </c>
      <c r="Q1321"/>
    </row>
    <row r="1322" spans="1:17">
      <c r="A1322" s="151" t="s">
        <v>77</v>
      </c>
      <c r="B1322">
        <v>2072</v>
      </c>
      <c r="C1322">
        <v>215</v>
      </c>
      <c r="D1322" s="151" t="s">
        <v>445</v>
      </c>
      <c r="E1322" s="151" t="s">
        <v>440</v>
      </c>
      <c r="F1322" s="74">
        <v>45737</v>
      </c>
      <c r="G1322" s="83">
        <v>1091.67</v>
      </c>
      <c r="H1322" s="151" t="s">
        <v>108</v>
      </c>
      <c r="I1322">
        <v>2025</v>
      </c>
      <c r="J1322" s="151" t="s">
        <v>356</v>
      </c>
      <c r="K1322" s="151" t="s">
        <v>20</v>
      </c>
      <c r="L1322">
        <v>3</v>
      </c>
      <c r="M1322" s="151" t="s">
        <v>219</v>
      </c>
      <c r="N1322" s="83">
        <v>50304.89</v>
      </c>
      <c r="O1322" s="83">
        <v>179553.59</v>
      </c>
      <c r="P1322">
        <v>0.28016600000000003</v>
      </c>
      <c r="Q1322"/>
    </row>
    <row r="1323" spans="1:17">
      <c r="A1323" s="151" t="s">
        <v>77</v>
      </c>
      <c r="B1323">
        <v>2073</v>
      </c>
      <c r="C1323">
        <v>217</v>
      </c>
      <c r="D1323" s="151" t="s">
        <v>628</v>
      </c>
      <c r="E1323" s="151" t="s">
        <v>440</v>
      </c>
      <c r="F1323" s="74">
        <v>45737</v>
      </c>
      <c r="G1323" s="83">
        <v>715.05</v>
      </c>
      <c r="H1323" s="151" t="s">
        <v>108</v>
      </c>
      <c r="I1323">
        <v>2025</v>
      </c>
      <c r="J1323" s="151" t="s">
        <v>356</v>
      </c>
      <c r="K1323" s="151" t="s">
        <v>20</v>
      </c>
      <c r="L1323">
        <v>3</v>
      </c>
      <c r="M1323" s="151" t="s">
        <v>219</v>
      </c>
      <c r="N1323" s="83">
        <v>50304.89</v>
      </c>
      <c r="O1323" s="83">
        <v>179553.59</v>
      </c>
      <c r="P1323">
        <v>0.28016600000000003</v>
      </c>
      <c r="Q1323"/>
    </row>
    <row r="1324" spans="1:17">
      <c r="A1324" s="151" t="s">
        <v>77</v>
      </c>
      <c r="B1324">
        <v>2074</v>
      </c>
      <c r="C1324">
        <v>17</v>
      </c>
      <c r="D1324" s="151" t="s">
        <v>82</v>
      </c>
      <c r="E1324" s="151" t="s">
        <v>440</v>
      </c>
      <c r="F1324" s="74">
        <v>45738</v>
      </c>
      <c r="G1324" s="83">
        <v>437.49</v>
      </c>
      <c r="H1324" s="151" t="s">
        <v>108</v>
      </c>
      <c r="I1324">
        <v>2025</v>
      </c>
      <c r="J1324" s="151" t="s">
        <v>356</v>
      </c>
      <c r="K1324" s="151" t="s">
        <v>20</v>
      </c>
      <c r="L1324">
        <v>3</v>
      </c>
      <c r="M1324" s="151" t="s">
        <v>220</v>
      </c>
      <c r="N1324" s="83">
        <v>50304.89</v>
      </c>
      <c r="O1324" s="83">
        <v>179553.59</v>
      </c>
      <c r="P1324">
        <v>0.28016600000000003</v>
      </c>
      <c r="Q1324"/>
    </row>
    <row r="1325" spans="1:17">
      <c r="A1325" s="151" t="s">
        <v>77</v>
      </c>
      <c r="B1325">
        <v>2075</v>
      </c>
      <c r="C1325">
        <v>31</v>
      </c>
      <c r="D1325" s="151" t="s">
        <v>443</v>
      </c>
      <c r="E1325" s="151" t="s">
        <v>440</v>
      </c>
      <c r="F1325" s="74">
        <v>45738</v>
      </c>
      <c r="G1325" s="83">
        <v>42.3</v>
      </c>
      <c r="H1325" s="151" t="s">
        <v>108</v>
      </c>
      <c r="I1325">
        <v>2025</v>
      </c>
      <c r="J1325" s="151" t="s">
        <v>356</v>
      </c>
      <c r="K1325" s="151" t="s">
        <v>20</v>
      </c>
      <c r="L1325">
        <v>3</v>
      </c>
      <c r="M1325" s="151" t="s">
        <v>220</v>
      </c>
      <c r="N1325" s="83">
        <v>50304.89</v>
      </c>
      <c r="O1325" s="83">
        <v>179553.59</v>
      </c>
      <c r="P1325">
        <v>0.28016600000000003</v>
      </c>
      <c r="Q1325"/>
    </row>
    <row r="1326" spans="1:17">
      <c r="A1326" s="151" t="s">
        <v>77</v>
      </c>
      <c r="B1326">
        <v>2076</v>
      </c>
      <c r="C1326">
        <v>22</v>
      </c>
      <c r="D1326" s="151" t="s">
        <v>99</v>
      </c>
      <c r="E1326" s="151" t="s">
        <v>440</v>
      </c>
      <c r="F1326" s="74">
        <v>45738</v>
      </c>
      <c r="G1326" s="83">
        <v>672.6</v>
      </c>
      <c r="H1326" s="151" t="s">
        <v>108</v>
      </c>
      <c r="I1326">
        <v>2025</v>
      </c>
      <c r="J1326" s="151" t="s">
        <v>356</v>
      </c>
      <c r="K1326" s="151" t="s">
        <v>20</v>
      </c>
      <c r="L1326">
        <v>3</v>
      </c>
      <c r="M1326" s="151" t="s">
        <v>220</v>
      </c>
      <c r="N1326" s="83">
        <v>50304.89</v>
      </c>
      <c r="O1326" s="83">
        <v>179553.59</v>
      </c>
      <c r="P1326">
        <v>0.28016600000000003</v>
      </c>
      <c r="Q1326"/>
    </row>
    <row r="1327" spans="1:17">
      <c r="A1327" s="151" t="s">
        <v>77</v>
      </c>
      <c r="B1327">
        <v>2077</v>
      </c>
      <c r="C1327">
        <v>182</v>
      </c>
      <c r="D1327" s="151" t="s">
        <v>605</v>
      </c>
      <c r="E1327" s="151" t="s">
        <v>440</v>
      </c>
      <c r="F1327" s="74">
        <v>45740</v>
      </c>
      <c r="G1327" s="83">
        <v>860.46</v>
      </c>
      <c r="H1327" s="151" t="s">
        <v>108</v>
      </c>
      <c r="I1327">
        <v>2025</v>
      </c>
      <c r="J1327" s="151" t="s">
        <v>356</v>
      </c>
      <c r="K1327" s="151" t="s">
        <v>20</v>
      </c>
      <c r="L1327">
        <v>3</v>
      </c>
      <c r="M1327" s="151" t="s">
        <v>222</v>
      </c>
      <c r="N1327" s="83">
        <v>50304.89</v>
      </c>
      <c r="O1327" s="83">
        <v>179553.59</v>
      </c>
      <c r="P1327">
        <v>0.28016600000000003</v>
      </c>
      <c r="Q1327"/>
    </row>
    <row r="1328" spans="1:17">
      <c r="A1328" s="151" t="s">
        <v>77</v>
      </c>
      <c r="B1328">
        <v>2078</v>
      </c>
      <c r="C1328">
        <v>10</v>
      </c>
      <c r="D1328" s="151" t="s">
        <v>847</v>
      </c>
      <c r="E1328" s="151" t="s">
        <v>440</v>
      </c>
      <c r="F1328" s="74">
        <v>45740</v>
      </c>
      <c r="G1328" s="83">
        <v>564.15</v>
      </c>
      <c r="H1328" s="151" t="s">
        <v>108</v>
      </c>
      <c r="I1328">
        <v>2025</v>
      </c>
      <c r="J1328" s="151" t="s">
        <v>356</v>
      </c>
      <c r="K1328" s="151" t="s">
        <v>20</v>
      </c>
      <c r="L1328">
        <v>3</v>
      </c>
      <c r="M1328" s="151" t="s">
        <v>222</v>
      </c>
      <c r="N1328" s="83">
        <v>50304.89</v>
      </c>
      <c r="O1328" s="83">
        <v>179553.59</v>
      </c>
      <c r="P1328">
        <v>0.28016600000000003</v>
      </c>
      <c r="Q1328"/>
    </row>
    <row r="1329" spans="1:17">
      <c r="A1329" s="151" t="s">
        <v>77</v>
      </c>
      <c r="B1329">
        <v>2079</v>
      </c>
      <c r="C1329">
        <v>10</v>
      </c>
      <c r="D1329" s="151" t="s">
        <v>847</v>
      </c>
      <c r="E1329" s="151" t="s">
        <v>440</v>
      </c>
      <c r="F1329" s="74">
        <v>45740</v>
      </c>
      <c r="G1329" s="83">
        <v>186</v>
      </c>
      <c r="H1329" s="151" t="s">
        <v>108</v>
      </c>
      <c r="I1329">
        <v>2025</v>
      </c>
      <c r="J1329" s="151" t="s">
        <v>356</v>
      </c>
      <c r="K1329" s="151" t="s">
        <v>20</v>
      </c>
      <c r="L1329">
        <v>3</v>
      </c>
      <c r="M1329" s="151" t="s">
        <v>222</v>
      </c>
      <c r="N1329" s="83">
        <v>50304.89</v>
      </c>
      <c r="O1329" s="83">
        <v>179553.59</v>
      </c>
      <c r="P1329">
        <v>0.28016600000000003</v>
      </c>
      <c r="Q1329"/>
    </row>
    <row r="1330" spans="1:17">
      <c r="A1330" s="151" t="s">
        <v>77</v>
      </c>
      <c r="B1330">
        <v>2080</v>
      </c>
      <c r="C1330">
        <v>10</v>
      </c>
      <c r="D1330" s="151" t="s">
        <v>847</v>
      </c>
      <c r="E1330" s="151" t="s">
        <v>440</v>
      </c>
      <c r="F1330" s="74">
        <v>45740</v>
      </c>
      <c r="G1330" s="83">
        <v>973.78</v>
      </c>
      <c r="H1330" s="151" t="s">
        <v>108</v>
      </c>
      <c r="I1330">
        <v>2025</v>
      </c>
      <c r="J1330" s="151" t="s">
        <v>356</v>
      </c>
      <c r="K1330" s="151" t="s">
        <v>20</v>
      </c>
      <c r="L1330">
        <v>3</v>
      </c>
      <c r="M1330" s="151" t="s">
        <v>222</v>
      </c>
      <c r="N1330" s="83">
        <v>50304.89</v>
      </c>
      <c r="O1330" s="83">
        <v>179553.59</v>
      </c>
      <c r="P1330">
        <v>0.28016600000000003</v>
      </c>
      <c r="Q1330"/>
    </row>
    <row r="1331" spans="1:17">
      <c r="A1331" s="151" t="s">
        <v>77</v>
      </c>
      <c r="B1331">
        <v>2081</v>
      </c>
      <c r="C1331">
        <v>19</v>
      </c>
      <c r="D1331" s="151" t="s">
        <v>98</v>
      </c>
      <c r="E1331" s="151" t="s">
        <v>440</v>
      </c>
      <c r="F1331" s="74">
        <v>45740</v>
      </c>
      <c r="G1331" s="83">
        <v>357.08</v>
      </c>
      <c r="H1331" s="151" t="s">
        <v>108</v>
      </c>
      <c r="I1331">
        <v>2025</v>
      </c>
      <c r="J1331" s="151" t="s">
        <v>356</v>
      </c>
      <c r="K1331" s="151" t="s">
        <v>20</v>
      </c>
      <c r="L1331">
        <v>3</v>
      </c>
      <c r="M1331" s="151" t="s">
        <v>222</v>
      </c>
      <c r="N1331" s="83">
        <v>50304.89</v>
      </c>
      <c r="O1331" s="83">
        <v>179553.59</v>
      </c>
      <c r="P1331">
        <v>0.28016600000000003</v>
      </c>
      <c r="Q1331"/>
    </row>
    <row r="1332" spans="1:17">
      <c r="A1332" s="151" t="s">
        <v>77</v>
      </c>
      <c r="B1332">
        <v>2082</v>
      </c>
      <c r="C1332">
        <v>215</v>
      </c>
      <c r="D1332" s="151" t="s">
        <v>445</v>
      </c>
      <c r="E1332" s="151" t="s">
        <v>440</v>
      </c>
      <c r="F1332" s="74">
        <v>45740</v>
      </c>
      <c r="G1332" s="83">
        <v>104</v>
      </c>
      <c r="H1332" s="151" t="s">
        <v>108</v>
      </c>
      <c r="I1332">
        <v>2025</v>
      </c>
      <c r="J1332" s="151" t="s">
        <v>356</v>
      </c>
      <c r="K1332" s="151" t="s">
        <v>20</v>
      </c>
      <c r="L1332">
        <v>3</v>
      </c>
      <c r="M1332" s="151" t="s">
        <v>222</v>
      </c>
      <c r="N1332" s="83">
        <v>50304.89</v>
      </c>
      <c r="O1332" s="83">
        <v>179553.59</v>
      </c>
      <c r="P1332">
        <v>0.28016600000000003</v>
      </c>
      <c r="Q1332"/>
    </row>
    <row r="1333" spans="1:17">
      <c r="A1333" s="151" t="s">
        <v>77</v>
      </c>
      <c r="B1333">
        <v>2083</v>
      </c>
      <c r="C1333">
        <v>31</v>
      </c>
      <c r="D1333" s="151" t="s">
        <v>443</v>
      </c>
      <c r="E1333" s="151" t="s">
        <v>440</v>
      </c>
      <c r="F1333" s="74">
        <v>45740</v>
      </c>
      <c r="G1333" s="83">
        <v>111.4</v>
      </c>
      <c r="H1333" s="151" t="s">
        <v>108</v>
      </c>
      <c r="I1333">
        <v>2025</v>
      </c>
      <c r="J1333" s="151" t="s">
        <v>356</v>
      </c>
      <c r="K1333" s="151" t="s">
        <v>20</v>
      </c>
      <c r="L1333">
        <v>3</v>
      </c>
      <c r="M1333" s="151" t="s">
        <v>222</v>
      </c>
      <c r="N1333" s="83">
        <v>50304.89</v>
      </c>
      <c r="O1333" s="83">
        <v>179553.59</v>
      </c>
      <c r="P1333">
        <v>0.28016600000000003</v>
      </c>
      <c r="Q1333"/>
    </row>
    <row r="1334" spans="1:17">
      <c r="A1334" s="151" t="s">
        <v>77</v>
      </c>
      <c r="B1334">
        <v>2084</v>
      </c>
      <c r="C1334">
        <v>31</v>
      </c>
      <c r="D1334" s="151" t="s">
        <v>443</v>
      </c>
      <c r="E1334" s="151" t="s">
        <v>440</v>
      </c>
      <c r="F1334" s="74">
        <v>45739</v>
      </c>
      <c r="G1334" s="83">
        <v>453.95</v>
      </c>
      <c r="H1334" s="151" t="s">
        <v>108</v>
      </c>
      <c r="I1334">
        <v>2025</v>
      </c>
      <c r="J1334" s="151" t="s">
        <v>356</v>
      </c>
      <c r="K1334" s="151" t="s">
        <v>20</v>
      </c>
      <c r="L1334">
        <v>3</v>
      </c>
      <c r="M1334" s="151" t="s">
        <v>221</v>
      </c>
      <c r="N1334" s="83">
        <v>50304.89</v>
      </c>
      <c r="O1334" s="83">
        <v>179553.59</v>
      </c>
      <c r="P1334">
        <v>0.28016600000000003</v>
      </c>
      <c r="Q1334"/>
    </row>
    <row r="1335" spans="1:17">
      <c r="A1335" s="151" t="s">
        <v>77</v>
      </c>
      <c r="B1335">
        <v>2085</v>
      </c>
      <c r="C1335">
        <v>15</v>
      </c>
      <c r="D1335" s="151" t="s">
        <v>97</v>
      </c>
      <c r="E1335" s="151" t="s">
        <v>440</v>
      </c>
      <c r="F1335" s="74">
        <v>45737</v>
      </c>
      <c r="G1335" s="83">
        <v>790.26</v>
      </c>
      <c r="H1335" s="151" t="s">
        <v>108</v>
      </c>
      <c r="I1335">
        <v>2025</v>
      </c>
      <c r="J1335" s="151" t="s">
        <v>356</v>
      </c>
      <c r="K1335" s="151" t="s">
        <v>20</v>
      </c>
      <c r="L1335">
        <v>3</v>
      </c>
      <c r="M1335" s="151" t="s">
        <v>219</v>
      </c>
      <c r="N1335" s="83">
        <v>50304.89</v>
      </c>
      <c r="O1335" s="83">
        <v>179553.59</v>
      </c>
      <c r="P1335">
        <v>0.28016600000000003</v>
      </c>
      <c r="Q1335"/>
    </row>
    <row r="1336" spans="1:17">
      <c r="A1336" s="151" t="s">
        <v>77</v>
      </c>
      <c r="B1336">
        <v>2086</v>
      </c>
      <c r="C1336">
        <v>17</v>
      </c>
      <c r="D1336" s="151" t="s">
        <v>82</v>
      </c>
      <c r="E1336" s="151" t="s">
        <v>440</v>
      </c>
      <c r="F1336" s="74">
        <v>45741</v>
      </c>
      <c r="G1336" s="83">
        <v>95.55</v>
      </c>
      <c r="H1336" s="151" t="s">
        <v>108</v>
      </c>
      <c r="I1336">
        <v>2025</v>
      </c>
      <c r="J1336" s="151" t="s">
        <v>356</v>
      </c>
      <c r="K1336" s="151" t="s">
        <v>20</v>
      </c>
      <c r="L1336">
        <v>3</v>
      </c>
      <c r="M1336" s="151" t="s">
        <v>223</v>
      </c>
      <c r="N1336" s="83">
        <v>50304.89</v>
      </c>
      <c r="O1336" s="83">
        <v>179553.59</v>
      </c>
      <c r="P1336">
        <v>0.28016600000000003</v>
      </c>
      <c r="Q1336"/>
    </row>
    <row r="1337" spans="1:17">
      <c r="A1337" s="151" t="s">
        <v>77</v>
      </c>
      <c r="B1337">
        <v>2087</v>
      </c>
      <c r="C1337">
        <v>22</v>
      </c>
      <c r="D1337" s="151" t="s">
        <v>99</v>
      </c>
      <c r="E1337" s="151" t="s">
        <v>440</v>
      </c>
      <c r="F1337" s="74">
        <v>45741</v>
      </c>
      <c r="G1337" s="83">
        <v>389.51</v>
      </c>
      <c r="H1337" s="151" t="s">
        <v>108</v>
      </c>
      <c r="I1337">
        <v>2025</v>
      </c>
      <c r="J1337" s="151" t="s">
        <v>356</v>
      </c>
      <c r="K1337" s="151" t="s">
        <v>20</v>
      </c>
      <c r="L1337">
        <v>3</v>
      </c>
      <c r="M1337" s="151" t="s">
        <v>223</v>
      </c>
      <c r="N1337" s="83">
        <v>50304.89</v>
      </c>
      <c r="O1337" s="83">
        <v>179553.59</v>
      </c>
      <c r="P1337">
        <v>0.28016600000000003</v>
      </c>
      <c r="Q1337"/>
    </row>
    <row r="1338" spans="1:17">
      <c r="A1338" s="151" t="s">
        <v>77</v>
      </c>
      <c r="B1338">
        <v>2088</v>
      </c>
      <c r="C1338">
        <v>15</v>
      </c>
      <c r="D1338" s="151" t="s">
        <v>97</v>
      </c>
      <c r="E1338" s="151" t="s">
        <v>440</v>
      </c>
      <c r="F1338" s="74">
        <v>45741</v>
      </c>
      <c r="G1338" s="83">
        <v>617.21</v>
      </c>
      <c r="H1338" s="151" t="s">
        <v>108</v>
      </c>
      <c r="I1338">
        <v>2025</v>
      </c>
      <c r="J1338" s="151" t="s">
        <v>356</v>
      </c>
      <c r="K1338" s="151" t="s">
        <v>20</v>
      </c>
      <c r="L1338">
        <v>3</v>
      </c>
      <c r="M1338" s="151" t="s">
        <v>223</v>
      </c>
      <c r="N1338" s="83">
        <v>50304.89</v>
      </c>
      <c r="O1338" s="83">
        <v>179553.59</v>
      </c>
      <c r="P1338">
        <v>0.28016600000000003</v>
      </c>
      <c r="Q1338"/>
    </row>
    <row r="1339" spans="1:17">
      <c r="A1339" s="151" t="s">
        <v>77</v>
      </c>
      <c r="B1339">
        <v>2089</v>
      </c>
      <c r="C1339">
        <v>19</v>
      </c>
      <c r="D1339" s="151" t="s">
        <v>98</v>
      </c>
      <c r="E1339" s="151" t="s">
        <v>440</v>
      </c>
      <c r="F1339" s="74">
        <v>45741</v>
      </c>
      <c r="G1339" s="83">
        <v>642</v>
      </c>
      <c r="H1339" s="151" t="s">
        <v>108</v>
      </c>
      <c r="I1339">
        <v>2025</v>
      </c>
      <c r="J1339" s="151" t="s">
        <v>356</v>
      </c>
      <c r="K1339" s="151" t="s">
        <v>20</v>
      </c>
      <c r="L1339">
        <v>3</v>
      </c>
      <c r="M1339" s="151" t="s">
        <v>223</v>
      </c>
      <c r="N1339" s="83">
        <v>50304.89</v>
      </c>
      <c r="O1339" s="83">
        <v>179553.59</v>
      </c>
      <c r="P1339">
        <v>0.28016600000000003</v>
      </c>
      <c r="Q1339"/>
    </row>
    <row r="1340" spans="1:17">
      <c r="A1340" s="151" t="s">
        <v>77</v>
      </c>
      <c r="B1340">
        <v>2090</v>
      </c>
      <c r="C1340">
        <v>43</v>
      </c>
      <c r="D1340" s="151" t="s">
        <v>1278</v>
      </c>
      <c r="E1340" s="151" t="s">
        <v>440</v>
      </c>
      <c r="F1340" s="74">
        <v>45741</v>
      </c>
      <c r="G1340" s="83">
        <v>2504.5500000000002</v>
      </c>
      <c r="H1340" s="151" t="s">
        <v>108</v>
      </c>
      <c r="I1340">
        <v>2025</v>
      </c>
      <c r="J1340" s="151" t="s">
        <v>356</v>
      </c>
      <c r="K1340" s="151" t="s">
        <v>20</v>
      </c>
      <c r="L1340">
        <v>3</v>
      </c>
      <c r="M1340" s="151" t="s">
        <v>223</v>
      </c>
      <c r="N1340" s="83">
        <v>50304.89</v>
      </c>
      <c r="O1340" s="83">
        <v>179553.59</v>
      </c>
      <c r="P1340">
        <v>0.28016600000000003</v>
      </c>
      <c r="Q1340"/>
    </row>
    <row r="1341" spans="1:17">
      <c r="A1341" s="151" t="s">
        <v>77</v>
      </c>
      <c r="B1341">
        <v>2091</v>
      </c>
      <c r="C1341">
        <v>4</v>
      </c>
      <c r="D1341" s="151" t="s">
        <v>444</v>
      </c>
      <c r="E1341" s="151" t="s">
        <v>440</v>
      </c>
      <c r="F1341" s="74">
        <v>45741</v>
      </c>
      <c r="G1341" s="83">
        <v>495.07</v>
      </c>
      <c r="H1341" s="151" t="s">
        <v>108</v>
      </c>
      <c r="I1341">
        <v>2025</v>
      </c>
      <c r="J1341" s="151" t="s">
        <v>356</v>
      </c>
      <c r="K1341" s="151" t="s">
        <v>20</v>
      </c>
      <c r="L1341">
        <v>3</v>
      </c>
      <c r="M1341" s="151" t="s">
        <v>223</v>
      </c>
      <c r="N1341" s="83">
        <v>50304.89</v>
      </c>
      <c r="O1341" s="83">
        <v>179553.59</v>
      </c>
      <c r="P1341">
        <v>0.28016600000000003</v>
      </c>
      <c r="Q1341"/>
    </row>
    <row r="1342" spans="1:17">
      <c r="A1342" s="151" t="s">
        <v>77</v>
      </c>
      <c r="B1342">
        <v>2092</v>
      </c>
      <c r="C1342">
        <v>31</v>
      </c>
      <c r="D1342" s="151" t="s">
        <v>443</v>
      </c>
      <c r="E1342" s="151" t="s">
        <v>440</v>
      </c>
      <c r="F1342" s="74">
        <v>45741</v>
      </c>
      <c r="G1342" s="83">
        <v>983.95</v>
      </c>
      <c r="H1342" s="151" t="s">
        <v>108</v>
      </c>
      <c r="I1342">
        <v>2025</v>
      </c>
      <c r="J1342" s="151" t="s">
        <v>356</v>
      </c>
      <c r="K1342" s="151" t="s">
        <v>20</v>
      </c>
      <c r="L1342">
        <v>3</v>
      </c>
      <c r="M1342" s="151" t="s">
        <v>223</v>
      </c>
      <c r="N1342" s="83">
        <v>50304.89</v>
      </c>
      <c r="O1342" s="83">
        <v>179553.59</v>
      </c>
      <c r="P1342">
        <v>0.28016600000000003</v>
      </c>
      <c r="Q1342"/>
    </row>
    <row r="1343" spans="1:17">
      <c r="A1343" s="151" t="s">
        <v>77</v>
      </c>
      <c r="B1343">
        <v>2093</v>
      </c>
      <c r="C1343">
        <v>22</v>
      </c>
      <c r="D1343" s="151" t="s">
        <v>99</v>
      </c>
      <c r="E1343" s="151" t="s">
        <v>440</v>
      </c>
      <c r="F1343" s="74">
        <v>45742</v>
      </c>
      <c r="G1343" s="83">
        <v>214.82</v>
      </c>
      <c r="H1343" s="151" t="s">
        <v>108</v>
      </c>
      <c r="I1343">
        <v>2025</v>
      </c>
      <c r="J1343" s="151" t="s">
        <v>356</v>
      </c>
      <c r="K1343" s="151" t="s">
        <v>20</v>
      </c>
      <c r="L1343">
        <v>3</v>
      </c>
      <c r="M1343" s="151" t="s">
        <v>224</v>
      </c>
      <c r="N1343" s="83">
        <v>50304.89</v>
      </c>
      <c r="O1343" s="83">
        <v>179553.59</v>
      </c>
      <c r="P1343">
        <v>0.28016600000000003</v>
      </c>
      <c r="Q1343"/>
    </row>
    <row r="1344" spans="1:17">
      <c r="A1344" s="151" t="s">
        <v>77</v>
      </c>
      <c r="B1344">
        <v>2094</v>
      </c>
      <c r="C1344">
        <v>19</v>
      </c>
      <c r="D1344" s="151" t="s">
        <v>98</v>
      </c>
      <c r="E1344" s="151" t="s">
        <v>440</v>
      </c>
      <c r="F1344" s="74">
        <v>45742</v>
      </c>
      <c r="G1344" s="83">
        <v>313.02</v>
      </c>
      <c r="H1344" s="151" t="s">
        <v>108</v>
      </c>
      <c r="I1344">
        <v>2025</v>
      </c>
      <c r="J1344" s="151" t="s">
        <v>356</v>
      </c>
      <c r="K1344" s="151" t="s">
        <v>20</v>
      </c>
      <c r="L1344">
        <v>3</v>
      </c>
      <c r="M1344" s="151" t="s">
        <v>224</v>
      </c>
      <c r="N1344" s="83">
        <v>50304.89</v>
      </c>
      <c r="O1344" s="83">
        <v>179553.59</v>
      </c>
      <c r="P1344">
        <v>0.28016600000000003</v>
      </c>
      <c r="Q1344"/>
    </row>
    <row r="1345" spans="1:17">
      <c r="A1345" s="151" t="s">
        <v>77</v>
      </c>
      <c r="B1345">
        <v>2095</v>
      </c>
      <c r="C1345">
        <v>15</v>
      </c>
      <c r="D1345" s="151" t="s">
        <v>97</v>
      </c>
      <c r="E1345" s="151" t="s">
        <v>440</v>
      </c>
      <c r="F1345" s="74">
        <v>45742</v>
      </c>
      <c r="G1345" s="83">
        <v>313.63</v>
      </c>
      <c r="H1345" s="151" t="s">
        <v>108</v>
      </c>
      <c r="I1345">
        <v>2025</v>
      </c>
      <c r="J1345" s="151" t="s">
        <v>356</v>
      </c>
      <c r="K1345" s="151" t="s">
        <v>20</v>
      </c>
      <c r="L1345">
        <v>3</v>
      </c>
      <c r="M1345" s="151" t="s">
        <v>224</v>
      </c>
      <c r="N1345" s="83">
        <v>50304.89</v>
      </c>
      <c r="O1345" s="83">
        <v>179553.59</v>
      </c>
      <c r="P1345">
        <v>0.28016600000000003</v>
      </c>
      <c r="Q1345"/>
    </row>
    <row r="1346" spans="1:17">
      <c r="A1346" s="151" t="s">
        <v>77</v>
      </c>
      <c r="B1346">
        <v>2096</v>
      </c>
      <c r="C1346">
        <v>31</v>
      </c>
      <c r="D1346" s="151" t="s">
        <v>443</v>
      </c>
      <c r="E1346" s="151" t="s">
        <v>440</v>
      </c>
      <c r="F1346" s="74">
        <v>45742</v>
      </c>
      <c r="G1346" s="83">
        <v>35.5</v>
      </c>
      <c r="H1346" s="151" t="s">
        <v>108</v>
      </c>
      <c r="I1346">
        <v>2025</v>
      </c>
      <c r="J1346" s="151" t="s">
        <v>356</v>
      </c>
      <c r="K1346" s="151" t="s">
        <v>20</v>
      </c>
      <c r="L1346">
        <v>3</v>
      </c>
      <c r="M1346" s="151" t="s">
        <v>224</v>
      </c>
      <c r="N1346" s="83">
        <v>50304.89</v>
      </c>
      <c r="O1346" s="83">
        <v>179553.59</v>
      </c>
      <c r="P1346">
        <v>0.28016600000000003</v>
      </c>
      <c r="Q1346"/>
    </row>
    <row r="1347" spans="1:17">
      <c r="A1347" s="151" t="s">
        <v>77</v>
      </c>
      <c r="B1347">
        <v>2097</v>
      </c>
      <c r="C1347">
        <v>31</v>
      </c>
      <c r="D1347" s="151" t="s">
        <v>443</v>
      </c>
      <c r="E1347" s="151" t="s">
        <v>440</v>
      </c>
      <c r="F1347" s="74">
        <v>45742</v>
      </c>
      <c r="G1347" s="83">
        <v>288.05</v>
      </c>
      <c r="H1347" s="151" t="s">
        <v>108</v>
      </c>
      <c r="I1347">
        <v>2025</v>
      </c>
      <c r="J1347" s="151" t="s">
        <v>356</v>
      </c>
      <c r="K1347" s="151" t="s">
        <v>20</v>
      </c>
      <c r="L1347">
        <v>3</v>
      </c>
      <c r="M1347" s="151" t="s">
        <v>224</v>
      </c>
      <c r="N1347" s="83">
        <v>50304.89</v>
      </c>
      <c r="O1347" s="83">
        <v>179553.59</v>
      </c>
      <c r="P1347">
        <v>0.28016600000000003</v>
      </c>
      <c r="Q1347"/>
    </row>
    <row r="1348" spans="1:17">
      <c r="A1348" s="151" t="s">
        <v>77</v>
      </c>
      <c r="B1348">
        <v>2098</v>
      </c>
      <c r="C1348">
        <v>31</v>
      </c>
      <c r="D1348" s="151" t="s">
        <v>443</v>
      </c>
      <c r="E1348" s="151" t="s">
        <v>440</v>
      </c>
      <c r="F1348" s="74">
        <v>45743</v>
      </c>
      <c r="G1348" s="83">
        <v>391.45</v>
      </c>
      <c r="H1348" s="151" t="s">
        <v>108</v>
      </c>
      <c r="I1348">
        <v>2025</v>
      </c>
      <c r="J1348" s="151" t="s">
        <v>356</v>
      </c>
      <c r="K1348" s="151" t="s">
        <v>20</v>
      </c>
      <c r="L1348">
        <v>3</v>
      </c>
      <c r="M1348" s="151" t="s">
        <v>225</v>
      </c>
      <c r="N1348" s="83">
        <v>50304.89</v>
      </c>
      <c r="O1348" s="83">
        <v>179553.59</v>
      </c>
      <c r="P1348">
        <v>0.28016600000000003</v>
      </c>
      <c r="Q1348"/>
    </row>
    <row r="1349" spans="1:17">
      <c r="A1349" s="151" t="s">
        <v>77</v>
      </c>
      <c r="B1349">
        <v>2099</v>
      </c>
      <c r="C1349">
        <v>19</v>
      </c>
      <c r="D1349" s="151" t="s">
        <v>98</v>
      </c>
      <c r="E1349" s="151" t="s">
        <v>440</v>
      </c>
      <c r="F1349" s="74">
        <v>45743</v>
      </c>
      <c r="G1349" s="83">
        <v>822.47</v>
      </c>
      <c r="H1349" s="151" t="s">
        <v>108</v>
      </c>
      <c r="I1349">
        <v>2025</v>
      </c>
      <c r="J1349" s="151" t="s">
        <v>356</v>
      </c>
      <c r="K1349" s="151" t="s">
        <v>20</v>
      </c>
      <c r="L1349">
        <v>3</v>
      </c>
      <c r="M1349" s="151" t="s">
        <v>225</v>
      </c>
      <c r="N1349" s="83">
        <v>50304.89</v>
      </c>
      <c r="O1349" s="83">
        <v>179553.59</v>
      </c>
      <c r="P1349">
        <v>0.28016600000000003</v>
      </c>
      <c r="Q1349"/>
    </row>
    <row r="1350" spans="1:17">
      <c r="A1350" s="151" t="s">
        <v>77</v>
      </c>
      <c r="B1350">
        <v>2100</v>
      </c>
      <c r="C1350">
        <v>22</v>
      </c>
      <c r="D1350" s="151" t="s">
        <v>99</v>
      </c>
      <c r="E1350" s="151" t="s">
        <v>440</v>
      </c>
      <c r="F1350" s="74">
        <v>45743</v>
      </c>
      <c r="G1350" s="83">
        <v>144.6</v>
      </c>
      <c r="H1350" s="151" t="s">
        <v>108</v>
      </c>
      <c r="I1350">
        <v>2025</v>
      </c>
      <c r="J1350" s="151" t="s">
        <v>356</v>
      </c>
      <c r="K1350" s="151" t="s">
        <v>20</v>
      </c>
      <c r="L1350">
        <v>3</v>
      </c>
      <c r="M1350" s="151" t="s">
        <v>225</v>
      </c>
      <c r="N1350" s="83">
        <v>50304.89</v>
      </c>
      <c r="O1350" s="83">
        <v>179553.59</v>
      </c>
      <c r="P1350">
        <v>0.28016600000000003</v>
      </c>
      <c r="Q1350"/>
    </row>
    <row r="1351" spans="1:17">
      <c r="A1351" s="151" t="s">
        <v>77</v>
      </c>
      <c r="B1351">
        <v>2101</v>
      </c>
      <c r="C1351">
        <v>2</v>
      </c>
      <c r="D1351" s="151" t="s">
        <v>621</v>
      </c>
      <c r="E1351" s="151" t="s">
        <v>440</v>
      </c>
      <c r="F1351" s="74">
        <v>45744</v>
      </c>
      <c r="G1351" s="83">
        <v>203.49</v>
      </c>
      <c r="H1351" s="151" t="s">
        <v>108</v>
      </c>
      <c r="I1351">
        <v>2025</v>
      </c>
      <c r="J1351" s="151" t="s">
        <v>356</v>
      </c>
      <c r="K1351" s="151" t="s">
        <v>20</v>
      </c>
      <c r="L1351">
        <v>3</v>
      </c>
      <c r="M1351" s="151" t="s">
        <v>226</v>
      </c>
      <c r="N1351" s="83">
        <v>50304.89</v>
      </c>
      <c r="O1351" s="83">
        <v>179553.59</v>
      </c>
      <c r="P1351">
        <v>0.28016600000000003</v>
      </c>
      <c r="Q1351"/>
    </row>
    <row r="1352" spans="1:17">
      <c r="A1352" s="151" t="s">
        <v>77</v>
      </c>
      <c r="B1352">
        <v>2103</v>
      </c>
      <c r="C1352">
        <v>31</v>
      </c>
      <c r="D1352" s="151" t="s">
        <v>443</v>
      </c>
      <c r="E1352" s="151" t="s">
        <v>440</v>
      </c>
      <c r="F1352" s="74">
        <v>45744</v>
      </c>
      <c r="G1352" s="83">
        <v>601.30999999999995</v>
      </c>
      <c r="H1352" s="151" t="s">
        <v>108</v>
      </c>
      <c r="I1352">
        <v>2025</v>
      </c>
      <c r="J1352" s="151" t="s">
        <v>356</v>
      </c>
      <c r="K1352" s="151" t="s">
        <v>20</v>
      </c>
      <c r="L1352">
        <v>3</v>
      </c>
      <c r="M1352" s="151" t="s">
        <v>226</v>
      </c>
      <c r="N1352" s="83">
        <v>50304.89</v>
      </c>
      <c r="O1352" s="83">
        <v>179553.59</v>
      </c>
      <c r="P1352">
        <v>0.28016600000000003</v>
      </c>
      <c r="Q1352"/>
    </row>
    <row r="1353" spans="1:17">
      <c r="A1353" s="151" t="s">
        <v>77</v>
      </c>
      <c r="B1353">
        <v>2105</v>
      </c>
      <c r="C1353">
        <v>17</v>
      </c>
      <c r="D1353" s="151" t="s">
        <v>82</v>
      </c>
      <c r="E1353" s="151" t="s">
        <v>440</v>
      </c>
      <c r="F1353" s="74">
        <v>45744</v>
      </c>
      <c r="G1353" s="83">
        <v>444.21</v>
      </c>
      <c r="H1353" s="151" t="s">
        <v>108</v>
      </c>
      <c r="I1353">
        <v>2025</v>
      </c>
      <c r="J1353" s="151" t="s">
        <v>356</v>
      </c>
      <c r="K1353" s="151" t="s">
        <v>20</v>
      </c>
      <c r="L1353">
        <v>3</v>
      </c>
      <c r="M1353" s="151" t="s">
        <v>226</v>
      </c>
      <c r="N1353" s="83">
        <v>50304.89</v>
      </c>
      <c r="O1353" s="83">
        <v>179553.59</v>
      </c>
      <c r="P1353">
        <v>0.28016600000000003</v>
      </c>
      <c r="Q1353"/>
    </row>
    <row r="1354" spans="1:17">
      <c r="A1354" s="151" t="s">
        <v>77</v>
      </c>
      <c r="B1354">
        <v>2106</v>
      </c>
      <c r="C1354">
        <v>19</v>
      </c>
      <c r="D1354" s="151" t="s">
        <v>98</v>
      </c>
      <c r="E1354" s="151" t="s">
        <v>440</v>
      </c>
      <c r="F1354" s="74">
        <v>45744</v>
      </c>
      <c r="G1354" s="83">
        <v>470.4</v>
      </c>
      <c r="H1354" s="151" t="s">
        <v>108</v>
      </c>
      <c r="I1354">
        <v>2025</v>
      </c>
      <c r="J1354" s="151" t="s">
        <v>356</v>
      </c>
      <c r="K1354" s="151" t="s">
        <v>20</v>
      </c>
      <c r="L1354">
        <v>3</v>
      </c>
      <c r="M1354" s="151" t="s">
        <v>226</v>
      </c>
      <c r="N1354" s="83">
        <v>50304.89</v>
      </c>
      <c r="O1354" s="83">
        <v>179553.59</v>
      </c>
      <c r="P1354">
        <v>0.28016600000000003</v>
      </c>
      <c r="Q1354"/>
    </row>
    <row r="1355" spans="1:17">
      <c r="A1355" s="151" t="s">
        <v>77</v>
      </c>
      <c r="B1355">
        <v>2107</v>
      </c>
      <c r="C1355">
        <v>4</v>
      </c>
      <c r="D1355" s="151" t="s">
        <v>444</v>
      </c>
      <c r="E1355" s="151" t="s">
        <v>440</v>
      </c>
      <c r="F1355" s="74">
        <v>45744</v>
      </c>
      <c r="G1355" s="83">
        <v>399.9</v>
      </c>
      <c r="H1355" s="151" t="s">
        <v>108</v>
      </c>
      <c r="I1355">
        <v>2025</v>
      </c>
      <c r="J1355" s="151" t="s">
        <v>356</v>
      </c>
      <c r="K1355" s="151" t="s">
        <v>20</v>
      </c>
      <c r="L1355">
        <v>3</v>
      </c>
      <c r="M1355" s="151" t="s">
        <v>226</v>
      </c>
      <c r="N1355" s="83">
        <v>50304.89</v>
      </c>
      <c r="O1355" s="83">
        <v>179553.59</v>
      </c>
      <c r="P1355">
        <v>0.28016600000000003</v>
      </c>
      <c r="Q1355"/>
    </row>
    <row r="1356" spans="1:17">
      <c r="A1356" s="151" t="s">
        <v>77</v>
      </c>
      <c r="B1356">
        <v>2108</v>
      </c>
      <c r="C1356">
        <v>215</v>
      </c>
      <c r="D1356" s="151" t="s">
        <v>445</v>
      </c>
      <c r="E1356" s="151" t="s">
        <v>440</v>
      </c>
      <c r="F1356" s="74">
        <v>45745</v>
      </c>
      <c r="G1356" s="83">
        <v>1601.76</v>
      </c>
      <c r="H1356" s="151" t="s">
        <v>108</v>
      </c>
      <c r="I1356">
        <v>2025</v>
      </c>
      <c r="J1356" s="151" t="s">
        <v>356</v>
      </c>
      <c r="K1356" s="151" t="s">
        <v>20</v>
      </c>
      <c r="L1356">
        <v>3</v>
      </c>
      <c r="M1356" s="151" t="s">
        <v>315</v>
      </c>
      <c r="N1356" s="83">
        <v>50304.89</v>
      </c>
      <c r="O1356" s="83">
        <v>179553.59</v>
      </c>
      <c r="P1356">
        <v>0.28016600000000003</v>
      </c>
      <c r="Q1356"/>
    </row>
    <row r="1357" spans="1:17">
      <c r="A1357" s="151" t="s">
        <v>77</v>
      </c>
      <c r="B1357">
        <v>2109</v>
      </c>
      <c r="C1357">
        <v>22</v>
      </c>
      <c r="D1357" s="151" t="s">
        <v>99</v>
      </c>
      <c r="E1357" s="151" t="s">
        <v>440</v>
      </c>
      <c r="F1357" s="74">
        <v>45745</v>
      </c>
      <c r="G1357" s="83">
        <v>646.23</v>
      </c>
      <c r="H1357" s="151" t="s">
        <v>108</v>
      </c>
      <c r="I1357">
        <v>2025</v>
      </c>
      <c r="J1357" s="151" t="s">
        <v>356</v>
      </c>
      <c r="K1357" s="151" t="s">
        <v>20</v>
      </c>
      <c r="L1357">
        <v>3</v>
      </c>
      <c r="M1357" s="151" t="s">
        <v>315</v>
      </c>
      <c r="N1357" s="83">
        <v>50304.89</v>
      </c>
      <c r="O1357" s="83">
        <v>179553.59</v>
      </c>
      <c r="P1357">
        <v>0.28016600000000003</v>
      </c>
      <c r="Q1357"/>
    </row>
    <row r="1358" spans="1:17">
      <c r="A1358" s="151" t="s">
        <v>77</v>
      </c>
      <c r="B1358">
        <v>2110</v>
      </c>
      <c r="C1358">
        <v>182</v>
      </c>
      <c r="D1358" s="151" t="s">
        <v>605</v>
      </c>
      <c r="E1358" s="151" t="s">
        <v>440</v>
      </c>
      <c r="F1358" s="74">
        <v>45747</v>
      </c>
      <c r="G1358" s="83">
        <v>547.30999999999995</v>
      </c>
      <c r="H1358" s="151" t="s">
        <v>108</v>
      </c>
      <c r="I1358">
        <v>2025</v>
      </c>
      <c r="J1358" s="151" t="s">
        <v>356</v>
      </c>
      <c r="K1358" s="151" t="s">
        <v>20</v>
      </c>
      <c r="L1358">
        <v>3</v>
      </c>
      <c r="M1358" s="151" t="s">
        <v>327</v>
      </c>
      <c r="N1358" s="83">
        <v>50304.89</v>
      </c>
      <c r="O1358" s="83">
        <v>179553.59</v>
      </c>
      <c r="P1358">
        <v>0.28016600000000003</v>
      </c>
      <c r="Q1358"/>
    </row>
    <row r="1359" spans="1:17">
      <c r="A1359" s="151" t="s">
        <v>77</v>
      </c>
      <c r="B1359">
        <v>2111</v>
      </c>
      <c r="C1359">
        <v>15</v>
      </c>
      <c r="D1359" s="151" t="s">
        <v>97</v>
      </c>
      <c r="E1359" s="151" t="s">
        <v>440</v>
      </c>
      <c r="F1359" s="74">
        <v>45744</v>
      </c>
      <c r="G1359" s="83">
        <v>204.19</v>
      </c>
      <c r="H1359" s="151" t="s">
        <v>108</v>
      </c>
      <c r="I1359">
        <v>2025</v>
      </c>
      <c r="J1359" s="151" t="s">
        <v>356</v>
      </c>
      <c r="K1359" s="151" t="s">
        <v>20</v>
      </c>
      <c r="L1359">
        <v>3</v>
      </c>
      <c r="M1359" s="151" t="s">
        <v>226</v>
      </c>
      <c r="N1359" s="83">
        <v>50304.89</v>
      </c>
      <c r="O1359" s="83">
        <v>179553.59</v>
      </c>
      <c r="P1359">
        <v>0.28016600000000003</v>
      </c>
      <c r="Q1359"/>
    </row>
    <row r="1360" spans="1:17">
      <c r="A1360" s="151" t="s">
        <v>77</v>
      </c>
      <c r="B1360">
        <v>2112</v>
      </c>
      <c r="C1360">
        <v>19</v>
      </c>
      <c r="D1360" s="151" t="s">
        <v>98</v>
      </c>
      <c r="E1360" s="151" t="s">
        <v>440</v>
      </c>
      <c r="F1360" s="74">
        <v>45748</v>
      </c>
      <c r="G1360" s="83">
        <v>641.82000000000005</v>
      </c>
      <c r="H1360" s="151" t="s">
        <v>108</v>
      </c>
      <c r="I1360">
        <v>2025</v>
      </c>
      <c r="J1360" s="151" t="s">
        <v>357</v>
      </c>
      <c r="K1360" s="151" t="s">
        <v>334</v>
      </c>
      <c r="L1360">
        <v>4</v>
      </c>
      <c r="M1360" s="151" t="s">
        <v>256</v>
      </c>
      <c r="N1360" s="83">
        <v>49953.55</v>
      </c>
      <c r="O1360" s="83">
        <v>156296.95000000001</v>
      </c>
      <c r="P1360">
        <v>0.31960699999999997</v>
      </c>
      <c r="Q1360"/>
    </row>
    <row r="1361" spans="1:17">
      <c r="A1361" s="151" t="s">
        <v>77</v>
      </c>
      <c r="B1361">
        <v>2113</v>
      </c>
      <c r="C1361">
        <v>31</v>
      </c>
      <c r="D1361" s="151" t="s">
        <v>443</v>
      </c>
      <c r="E1361" s="151" t="s">
        <v>440</v>
      </c>
      <c r="F1361" s="74">
        <v>45748</v>
      </c>
      <c r="G1361" s="83">
        <v>170.74</v>
      </c>
      <c r="H1361" s="151" t="s">
        <v>108</v>
      </c>
      <c r="I1361">
        <v>2025</v>
      </c>
      <c r="J1361" s="151" t="s">
        <v>357</v>
      </c>
      <c r="K1361" s="151" t="s">
        <v>334</v>
      </c>
      <c r="L1361">
        <v>4</v>
      </c>
      <c r="M1361" s="151" t="s">
        <v>256</v>
      </c>
      <c r="N1361" s="83">
        <v>49953.55</v>
      </c>
      <c r="O1361" s="83">
        <v>156296.95000000001</v>
      </c>
      <c r="P1361">
        <v>0.31960699999999997</v>
      </c>
      <c r="Q1361"/>
    </row>
    <row r="1362" spans="1:17">
      <c r="A1362" s="151" t="s">
        <v>77</v>
      </c>
      <c r="B1362">
        <v>2114</v>
      </c>
      <c r="C1362">
        <v>31</v>
      </c>
      <c r="D1362" s="151" t="s">
        <v>443</v>
      </c>
      <c r="E1362" s="151" t="s">
        <v>440</v>
      </c>
      <c r="F1362" s="74">
        <v>45748</v>
      </c>
      <c r="G1362" s="83">
        <v>544.62</v>
      </c>
      <c r="H1362" s="151" t="s">
        <v>108</v>
      </c>
      <c r="I1362">
        <v>2025</v>
      </c>
      <c r="J1362" s="151" t="s">
        <v>357</v>
      </c>
      <c r="K1362" s="151" t="s">
        <v>334</v>
      </c>
      <c r="L1362">
        <v>4</v>
      </c>
      <c r="M1362" s="151" t="s">
        <v>256</v>
      </c>
      <c r="N1362" s="83">
        <v>49953.55</v>
      </c>
      <c r="O1362" s="83">
        <v>156296.95000000001</v>
      </c>
      <c r="P1362">
        <v>0.31960699999999997</v>
      </c>
      <c r="Q1362"/>
    </row>
    <row r="1363" spans="1:17">
      <c r="A1363" s="151" t="s">
        <v>77</v>
      </c>
      <c r="B1363">
        <v>2115</v>
      </c>
      <c r="C1363">
        <v>215</v>
      </c>
      <c r="D1363" s="151" t="s">
        <v>445</v>
      </c>
      <c r="E1363" s="151" t="s">
        <v>440</v>
      </c>
      <c r="F1363" s="74">
        <v>45748</v>
      </c>
      <c r="G1363" s="83">
        <v>479.02</v>
      </c>
      <c r="H1363" s="151" t="s">
        <v>108</v>
      </c>
      <c r="I1363">
        <v>2025</v>
      </c>
      <c r="J1363" s="151" t="s">
        <v>357</v>
      </c>
      <c r="K1363" s="151" t="s">
        <v>334</v>
      </c>
      <c r="L1363">
        <v>4</v>
      </c>
      <c r="M1363" s="151" t="s">
        <v>256</v>
      </c>
      <c r="N1363" s="83">
        <v>49953.55</v>
      </c>
      <c r="O1363" s="83">
        <v>156296.95000000001</v>
      </c>
      <c r="P1363">
        <v>0.31960699999999997</v>
      </c>
      <c r="Q1363"/>
    </row>
    <row r="1364" spans="1:17">
      <c r="A1364" s="151" t="s">
        <v>77</v>
      </c>
      <c r="B1364">
        <v>2116</v>
      </c>
      <c r="C1364">
        <v>17</v>
      </c>
      <c r="D1364" s="151" t="s">
        <v>82</v>
      </c>
      <c r="E1364" s="151" t="s">
        <v>440</v>
      </c>
      <c r="F1364" s="74">
        <v>45748</v>
      </c>
      <c r="G1364" s="83">
        <v>400.95</v>
      </c>
      <c r="H1364" s="151" t="s">
        <v>108</v>
      </c>
      <c r="I1364">
        <v>2025</v>
      </c>
      <c r="J1364" s="151" t="s">
        <v>357</v>
      </c>
      <c r="K1364" s="151" t="s">
        <v>334</v>
      </c>
      <c r="L1364">
        <v>4</v>
      </c>
      <c r="M1364" s="151" t="s">
        <v>256</v>
      </c>
      <c r="N1364" s="83">
        <v>49953.55</v>
      </c>
      <c r="O1364" s="83">
        <v>156296.95000000001</v>
      </c>
      <c r="P1364">
        <v>0.31960699999999997</v>
      </c>
      <c r="Q1364"/>
    </row>
    <row r="1365" spans="1:17">
      <c r="A1365" s="151" t="s">
        <v>77</v>
      </c>
      <c r="B1365">
        <v>2117</v>
      </c>
      <c r="C1365">
        <v>19</v>
      </c>
      <c r="D1365" s="151" t="s">
        <v>98</v>
      </c>
      <c r="E1365" s="151" t="s">
        <v>440</v>
      </c>
      <c r="F1365" s="74">
        <v>45749</v>
      </c>
      <c r="G1365" s="83">
        <v>210.98</v>
      </c>
      <c r="H1365" s="151" t="s">
        <v>108</v>
      </c>
      <c r="I1365">
        <v>2025</v>
      </c>
      <c r="J1365" s="151" t="s">
        <v>357</v>
      </c>
      <c r="K1365" s="151" t="s">
        <v>334</v>
      </c>
      <c r="L1365">
        <v>4</v>
      </c>
      <c r="M1365" s="151" t="s">
        <v>257</v>
      </c>
      <c r="N1365" s="83">
        <v>49953.55</v>
      </c>
      <c r="O1365" s="83">
        <v>156296.95000000001</v>
      </c>
      <c r="P1365">
        <v>0.31960699999999997</v>
      </c>
      <c r="Q1365"/>
    </row>
    <row r="1366" spans="1:17">
      <c r="A1366" s="151" t="s">
        <v>77</v>
      </c>
      <c r="B1366">
        <v>2118</v>
      </c>
      <c r="C1366">
        <v>214</v>
      </c>
      <c r="D1366" s="151" t="s">
        <v>1272</v>
      </c>
      <c r="E1366" s="151" t="s">
        <v>440</v>
      </c>
      <c r="F1366" s="74">
        <v>45748</v>
      </c>
      <c r="G1366" s="83">
        <v>201.6</v>
      </c>
      <c r="H1366" s="151" t="s">
        <v>108</v>
      </c>
      <c r="I1366">
        <v>2025</v>
      </c>
      <c r="J1366" s="151" t="s">
        <v>357</v>
      </c>
      <c r="K1366" s="151" t="s">
        <v>334</v>
      </c>
      <c r="L1366">
        <v>4</v>
      </c>
      <c r="M1366" s="151" t="s">
        <v>256</v>
      </c>
      <c r="N1366" s="83">
        <v>49953.55</v>
      </c>
      <c r="O1366" s="83">
        <v>156296.95000000001</v>
      </c>
      <c r="P1366">
        <v>0.31960699999999997</v>
      </c>
      <c r="Q1366"/>
    </row>
    <row r="1367" spans="1:17">
      <c r="A1367" s="151" t="s">
        <v>77</v>
      </c>
      <c r="B1367">
        <v>2120</v>
      </c>
      <c r="C1367">
        <v>31</v>
      </c>
      <c r="D1367" s="151" t="s">
        <v>443</v>
      </c>
      <c r="E1367" s="151" t="s">
        <v>440</v>
      </c>
      <c r="F1367" s="74">
        <v>45749</v>
      </c>
      <c r="G1367" s="83">
        <v>337.5</v>
      </c>
      <c r="H1367" s="151" t="s">
        <v>108</v>
      </c>
      <c r="I1367">
        <v>2025</v>
      </c>
      <c r="J1367" s="151" t="s">
        <v>357</v>
      </c>
      <c r="K1367" s="151" t="s">
        <v>334</v>
      </c>
      <c r="L1367">
        <v>4</v>
      </c>
      <c r="M1367" s="151" t="s">
        <v>257</v>
      </c>
      <c r="N1367" s="83">
        <v>49953.55</v>
      </c>
      <c r="O1367" s="83">
        <v>156296.95000000001</v>
      </c>
      <c r="P1367">
        <v>0.31960699999999997</v>
      </c>
      <c r="Q1367"/>
    </row>
    <row r="1368" spans="1:17">
      <c r="A1368" s="151" t="s">
        <v>77</v>
      </c>
      <c r="B1368">
        <v>2121</v>
      </c>
      <c r="C1368">
        <v>11</v>
      </c>
      <c r="D1368" s="151" t="s">
        <v>96</v>
      </c>
      <c r="E1368" s="151" t="s">
        <v>440</v>
      </c>
      <c r="F1368" s="74">
        <v>45748</v>
      </c>
      <c r="G1368" s="83">
        <v>1675.5</v>
      </c>
      <c r="H1368" s="151" t="s">
        <v>108</v>
      </c>
      <c r="I1368">
        <v>2025</v>
      </c>
      <c r="J1368" s="151" t="s">
        <v>357</v>
      </c>
      <c r="K1368" s="151" t="s">
        <v>334</v>
      </c>
      <c r="L1368">
        <v>4</v>
      </c>
      <c r="M1368" s="151" t="s">
        <v>256</v>
      </c>
      <c r="N1368" s="83">
        <v>49953.55</v>
      </c>
      <c r="O1368" s="83">
        <v>156296.95000000001</v>
      </c>
      <c r="P1368">
        <v>0.31960699999999997</v>
      </c>
      <c r="Q1368"/>
    </row>
    <row r="1369" spans="1:17">
      <c r="A1369" s="151" t="s">
        <v>77</v>
      </c>
      <c r="B1369">
        <v>2122</v>
      </c>
      <c r="C1369">
        <v>15</v>
      </c>
      <c r="D1369" s="151" t="s">
        <v>97</v>
      </c>
      <c r="E1369" s="151" t="s">
        <v>440</v>
      </c>
      <c r="F1369" s="74">
        <v>45748</v>
      </c>
      <c r="G1369" s="83">
        <v>527.48</v>
      </c>
      <c r="H1369" s="151" t="s">
        <v>108</v>
      </c>
      <c r="I1369">
        <v>2025</v>
      </c>
      <c r="J1369" s="151" t="s">
        <v>357</v>
      </c>
      <c r="K1369" s="151" t="s">
        <v>334</v>
      </c>
      <c r="L1369">
        <v>4</v>
      </c>
      <c r="M1369" s="151" t="s">
        <v>256</v>
      </c>
      <c r="N1369" s="83">
        <v>49953.55</v>
      </c>
      <c r="O1369" s="83">
        <v>156296.95000000001</v>
      </c>
      <c r="P1369">
        <v>0.31960699999999997</v>
      </c>
      <c r="Q1369"/>
    </row>
    <row r="1370" spans="1:17">
      <c r="A1370" s="151" t="s">
        <v>77</v>
      </c>
      <c r="B1370">
        <v>2123</v>
      </c>
      <c r="C1370">
        <v>19</v>
      </c>
      <c r="D1370" s="151" t="s">
        <v>98</v>
      </c>
      <c r="E1370" s="151" t="s">
        <v>440</v>
      </c>
      <c r="F1370" s="74">
        <v>45750</v>
      </c>
      <c r="G1370" s="83">
        <v>327.17</v>
      </c>
      <c r="H1370" s="151" t="s">
        <v>108</v>
      </c>
      <c r="I1370">
        <v>2025</v>
      </c>
      <c r="J1370" s="151" t="s">
        <v>357</v>
      </c>
      <c r="K1370" s="151" t="s">
        <v>334</v>
      </c>
      <c r="L1370">
        <v>4</v>
      </c>
      <c r="M1370" s="151" t="s">
        <v>258</v>
      </c>
      <c r="N1370" s="83">
        <v>49953.55</v>
      </c>
      <c r="O1370" s="83">
        <v>156296.95000000001</v>
      </c>
      <c r="P1370">
        <v>0.31960699999999997</v>
      </c>
      <c r="Q1370"/>
    </row>
    <row r="1371" spans="1:17">
      <c r="A1371" s="151" t="s">
        <v>77</v>
      </c>
      <c r="B1371">
        <v>2124</v>
      </c>
      <c r="C1371">
        <v>215</v>
      </c>
      <c r="D1371" s="151" t="s">
        <v>445</v>
      </c>
      <c r="E1371" s="151" t="s">
        <v>440</v>
      </c>
      <c r="F1371" s="74">
        <v>45750</v>
      </c>
      <c r="G1371" s="83">
        <v>427.02</v>
      </c>
      <c r="H1371" s="151" t="s">
        <v>108</v>
      </c>
      <c r="I1371">
        <v>2025</v>
      </c>
      <c r="J1371" s="151" t="s">
        <v>357</v>
      </c>
      <c r="K1371" s="151" t="s">
        <v>334</v>
      </c>
      <c r="L1371">
        <v>4</v>
      </c>
      <c r="M1371" s="151" t="s">
        <v>258</v>
      </c>
      <c r="N1371" s="83">
        <v>49953.55</v>
      </c>
      <c r="O1371" s="83">
        <v>156296.95000000001</v>
      </c>
      <c r="P1371">
        <v>0.31960699999999997</v>
      </c>
      <c r="Q1371"/>
    </row>
    <row r="1372" spans="1:17">
      <c r="A1372" s="151" t="s">
        <v>77</v>
      </c>
      <c r="B1372">
        <v>2125</v>
      </c>
      <c r="C1372">
        <v>17</v>
      </c>
      <c r="D1372" s="151" t="s">
        <v>82</v>
      </c>
      <c r="E1372" s="151" t="s">
        <v>440</v>
      </c>
      <c r="F1372" s="74">
        <v>45750</v>
      </c>
      <c r="G1372" s="83">
        <v>126.59</v>
      </c>
      <c r="H1372" s="151" t="s">
        <v>108</v>
      </c>
      <c r="I1372">
        <v>2025</v>
      </c>
      <c r="J1372" s="151" t="s">
        <v>357</v>
      </c>
      <c r="K1372" s="151" t="s">
        <v>334</v>
      </c>
      <c r="L1372">
        <v>4</v>
      </c>
      <c r="M1372" s="151" t="s">
        <v>258</v>
      </c>
      <c r="N1372" s="83">
        <v>49953.55</v>
      </c>
      <c r="O1372" s="83">
        <v>156296.95000000001</v>
      </c>
      <c r="P1372">
        <v>0.31960699999999997</v>
      </c>
      <c r="Q1372"/>
    </row>
    <row r="1373" spans="1:17">
      <c r="A1373" s="151" t="s">
        <v>77</v>
      </c>
      <c r="B1373">
        <v>2126</v>
      </c>
      <c r="C1373">
        <v>31</v>
      </c>
      <c r="D1373" s="151" t="s">
        <v>443</v>
      </c>
      <c r="E1373" s="151" t="s">
        <v>440</v>
      </c>
      <c r="F1373" s="74">
        <v>45750</v>
      </c>
      <c r="G1373" s="83">
        <v>155.07</v>
      </c>
      <c r="H1373" s="151" t="s">
        <v>108</v>
      </c>
      <c r="I1373">
        <v>2025</v>
      </c>
      <c r="J1373" s="151" t="s">
        <v>357</v>
      </c>
      <c r="K1373" s="151" t="s">
        <v>334</v>
      </c>
      <c r="L1373">
        <v>4</v>
      </c>
      <c r="M1373" s="151" t="s">
        <v>258</v>
      </c>
      <c r="N1373" s="83">
        <v>49953.55</v>
      </c>
      <c r="O1373" s="83">
        <v>156296.95000000001</v>
      </c>
      <c r="P1373">
        <v>0.31960699999999997</v>
      </c>
      <c r="Q1373"/>
    </row>
    <row r="1374" spans="1:17">
      <c r="A1374" s="151" t="s">
        <v>77</v>
      </c>
      <c r="B1374">
        <v>2127</v>
      </c>
      <c r="C1374">
        <v>43</v>
      </c>
      <c r="D1374" s="151" t="s">
        <v>1278</v>
      </c>
      <c r="E1374" s="151" t="s">
        <v>440</v>
      </c>
      <c r="F1374" s="74">
        <v>45750</v>
      </c>
      <c r="G1374" s="83">
        <v>2372.73</v>
      </c>
      <c r="H1374" s="151" t="s">
        <v>108</v>
      </c>
      <c r="I1374">
        <v>2025</v>
      </c>
      <c r="J1374" s="151" t="s">
        <v>357</v>
      </c>
      <c r="K1374" s="151" t="s">
        <v>334</v>
      </c>
      <c r="L1374">
        <v>4</v>
      </c>
      <c r="M1374" s="151" t="s">
        <v>258</v>
      </c>
      <c r="N1374" s="83">
        <v>49953.55</v>
      </c>
      <c r="O1374" s="83">
        <v>156296.95000000001</v>
      </c>
      <c r="P1374">
        <v>0.31960699999999997</v>
      </c>
      <c r="Q1374"/>
    </row>
    <row r="1375" spans="1:17">
      <c r="A1375" s="151" t="s">
        <v>77</v>
      </c>
      <c r="B1375">
        <v>2128</v>
      </c>
      <c r="C1375">
        <v>17</v>
      </c>
      <c r="D1375" s="151" t="s">
        <v>82</v>
      </c>
      <c r="E1375" s="151" t="s">
        <v>440</v>
      </c>
      <c r="F1375" s="74">
        <v>45752</v>
      </c>
      <c r="G1375" s="83">
        <v>98.78</v>
      </c>
      <c r="H1375" s="151" t="s">
        <v>108</v>
      </c>
      <c r="I1375">
        <v>2025</v>
      </c>
      <c r="J1375" s="151" t="s">
        <v>357</v>
      </c>
      <c r="K1375" s="151" t="s">
        <v>334</v>
      </c>
      <c r="L1375">
        <v>4</v>
      </c>
      <c r="M1375" s="151" t="s">
        <v>323</v>
      </c>
      <c r="N1375" s="83">
        <v>49953.55</v>
      </c>
      <c r="O1375" s="83">
        <v>156296.95000000001</v>
      </c>
      <c r="P1375">
        <v>0.31960699999999997</v>
      </c>
      <c r="Q1375"/>
    </row>
    <row r="1376" spans="1:17">
      <c r="A1376" s="151" t="s">
        <v>77</v>
      </c>
      <c r="B1376">
        <v>2129</v>
      </c>
      <c r="C1376">
        <v>22</v>
      </c>
      <c r="D1376" s="151" t="s">
        <v>99</v>
      </c>
      <c r="E1376" s="151" t="s">
        <v>440</v>
      </c>
      <c r="F1376" s="74">
        <v>45752</v>
      </c>
      <c r="G1376" s="83">
        <v>372.3</v>
      </c>
      <c r="H1376" s="151" t="s">
        <v>108</v>
      </c>
      <c r="I1376">
        <v>2025</v>
      </c>
      <c r="J1376" s="151" t="s">
        <v>357</v>
      </c>
      <c r="K1376" s="151" t="s">
        <v>334</v>
      </c>
      <c r="L1376">
        <v>4</v>
      </c>
      <c r="M1376" s="151" t="s">
        <v>323</v>
      </c>
      <c r="N1376" s="83">
        <v>49953.55</v>
      </c>
      <c r="O1376" s="83">
        <v>156296.95000000001</v>
      </c>
      <c r="P1376">
        <v>0.31960699999999997</v>
      </c>
      <c r="Q1376"/>
    </row>
    <row r="1377" spans="1:17">
      <c r="A1377" s="151" t="s">
        <v>77</v>
      </c>
      <c r="B1377">
        <v>2130</v>
      </c>
      <c r="C1377">
        <v>9</v>
      </c>
      <c r="D1377" s="151" t="s">
        <v>838</v>
      </c>
      <c r="E1377" s="151" t="s">
        <v>440</v>
      </c>
      <c r="F1377" s="74">
        <v>45751</v>
      </c>
      <c r="G1377" s="83">
        <v>684.74</v>
      </c>
      <c r="H1377" s="151" t="s">
        <v>108</v>
      </c>
      <c r="I1377">
        <v>2025</v>
      </c>
      <c r="J1377" s="151" t="s">
        <v>357</v>
      </c>
      <c r="K1377" s="151" t="s">
        <v>334</v>
      </c>
      <c r="L1377">
        <v>4</v>
      </c>
      <c r="M1377" s="151" t="s">
        <v>296</v>
      </c>
      <c r="N1377" s="83">
        <v>49953.55</v>
      </c>
      <c r="O1377" s="83">
        <v>156296.95000000001</v>
      </c>
      <c r="P1377">
        <v>0.31960699999999997</v>
      </c>
      <c r="Q1377"/>
    </row>
    <row r="1378" spans="1:17">
      <c r="A1378" s="151" t="s">
        <v>77</v>
      </c>
      <c r="B1378">
        <v>2131</v>
      </c>
      <c r="C1378">
        <v>19</v>
      </c>
      <c r="D1378" s="151" t="s">
        <v>98</v>
      </c>
      <c r="E1378" s="151" t="s">
        <v>440</v>
      </c>
      <c r="F1378" s="74">
        <v>45752</v>
      </c>
      <c r="G1378" s="83">
        <v>686.73</v>
      </c>
      <c r="H1378" s="151" t="s">
        <v>108</v>
      </c>
      <c r="I1378">
        <v>2025</v>
      </c>
      <c r="J1378" s="151" t="s">
        <v>357</v>
      </c>
      <c r="K1378" s="151" t="s">
        <v>334</v>
      </c>
      <c r="L1378">
        <v>4</v>
      </c>
      <c r="M1378" s="151" t="s">
        <v>323</v>
      </c>
      <c r="N1378" s="83">
        <v>49953.55</v>
      </c>
      <c r="O1378" s="83">
        <v>156296.95000000001</v>
      </c>
      <c r="P1378">
        <v>0.31960699999999997</v>
      </c>
      <c r="Q1378"/>
    </row>
    <row r="1379" spans="1:17">
      <c r="A1379" s="151" t="s">
        <v>77</v>
      </c>
      <c r="B1379">
        <v>2132</v>
      </c>
      <c r="C1379">
        <v>215</v>
      </c>
      <c r="D1379" s="151" t="s">
        <v>445</v>
      </c>
      <c r="E1379" s="151" t="s">
        <v>440</v>
      </c>
      <c r="F1379" s="74">
        <v>45752</v>
      </c>
      <c r="G1379" s="83">
        <v>448.64</v>
      </c>
      <c r="H1379" s="151" t="s">
        <v>108</v>
      </c>
      <c r="I1379">
        <v>2025</v>
      </c>
      <c r="J1379" s="151" t="s">
        <v>357</v>
      </c>
      <c r="K1379" s="151" t="s">
        <v>334</v>
      </c>
      <c r="L1379">
        <v>4</v>
      </c>
      <c r="M1379" s="151" t="s">
        <v>323</v>
      </c>
      <c r="N1379" s="83">
        <v>49953.55</v>
      </c>
      <c r="O1379" s="83">
        <v>156296.95000000001</v>
      </c>
      <c r="P1379">
        <v>0.31960699999999997</v>
      </c>
      <c r="Q1379"/>
    </row>
    <row r="1380" spans="1:17">
      <c r="A1380" s="151" t="s">
        <v>77</v>
      </c>
      <c r="B1380">
        <v>2133</v>
      </c>
      <c r="C1380">
        <v>19</v>
      </c>
      <c r="D1380" s="151" t="s">
        <v>98</v>
      </c>
      <c r="E1380" s="151" t="s">
        <v>440</v>
      </c>
      <c r="F1380" s="74">
        <v>45751</v>
      </c>
      <c r="G1380" s="83">
        <v>107.73</v>
      </c>
      <c r="H1380" s="151" t="s">
        <v>108</v>
      </c>
      <c r="I1380">
        <v>2025</v>
      </c>
      <c r="J1380" s="151" t="s">
        <v>357</v>
      </c>
      <c r="K1380" s="151" t="s">
        <v>334</v>
      </c>
      <c r="L1380">
        <v>4</v>
      </c>
      <c r="M1380" s="151" t="s">
        <v>296</v>
      </c>
      <c r="N1380" s="83">
        <v>49953.55</v>
      </c>
      <c r="O1380" s="83">
        <v>156296.95000000001</v>
      </c>
      <c r="P1380">
        <v>0.31960699999999997</v>
      </c>
      <c r="Q1380"/>
    </row>
    <row r="1381" spans="1:17">
      <c r="A1381" s="151" t="s">
        <v>77</v>
      </c>
      <c r="B1381">
        <v>2134</v>
      </c>
      <c r="C1381">
        <v>15</v>
      </c>
      <c r="D1381" s="151" t="s">
        <v>97</v>
      </c>
      <c r="E1381" s="151" t="s">
        <v>440</v>
      </c>
      <c r="F1381" s="74">
        <v>45751</v>
      </c>
      <c r="G1381" s="83">
        <v>942.83</v>
      </c>
      <c r="H1381" s="151" t="s">
        <v>108</v>
      </c>
      <c r="I1381">
        <v>2025</v>
      </c>
      <c r="J1381" s="151" t="s">
        <v>357</v>
      </c>
      <c r="K1381" s="151" t="s">
        <v>334</v>
      </c>
      <c r="L1381">
        <v>4</v>
      </c>
      <c r="M1381" s="151" t="s">
        <v>296</v>
      </c>
      <c r="N1381" s="83">
        <v>49953.55</v>
      </c>
      <c r="O1381" s="83">
        <v>156296.95000000001</v>
      </c>
      <c r="P1381">
        <v>0.31960699999999997</v>
      </c>
      <c r="Q1381"/>
    </row>
    <row r="1382" spans="1:17">
      <c r="A1382" s="151" t="s">
        <v>77</v>
      </c>
      <c r="B1382">
        <v>2135</v>
      </c>
      <c r="C1382">
        <v>31</v>
      </c>
      <c r="D1382" s="151" t="s">
        <v>443</v>
      </c>
      <c r="E1382" s="151" t="s">
        <v>440</v>
      </c>
      <c r="F1382" s="74">
        <v>45751</v>
      </c>
      <c r="G1382" s="83">
        <v>420.85</v>
      </c>
      <c r="H1382" s="151" t="s">
        <v>108</v>
      </c>
      <c r="I1382">
        <v>2025</v>
      </c>
      <c r="J1382" s="151" t="s">
        <v>357</v>
      </c>
      <c r="K1382" s="151" t="s">
        <v>334</v>
      </c>
      <c r="L1382">
        <v>4</v>
      </c>
      <c r="M1382" s="151" t="s">
        <v>296</v>
      </c>
      <c r="N1382" s="83">
        <v>49953.55</v>
      </c>
      <c r="O1382" s="83">
        <v>156296.95000000001</v>
      </c>
      <c r="P1382">
        <v>0.31960699999999997</v>
      </c>
      <c r="Q1382"/>
    </row>
    <row r="1383" spans="1:17">
      <c r="A1383" s="151" t="s">
        <v>77</v>
      </c>
      <c r="B1383">
        <v>2136</v>
      </c>
      <c r="C1383">
        <v>215</v>
      </c>
      <c r="D1383" s="151" t="s">
        <v>445</v>
      </c>
      <c r="E1383" s="151" t="s">
        <v>440</v>
      </c>
      <c r="F1383" s="74">
        <v>45751</v>
      </c>
      <c r="G1383" s="83">
        <v>400.3</v>
      </c>
      <c r="H1383" s="151" t="s">
        <v>108</v>
      </c>
      <c r="I1383">
        <v>2025</v>
      </c>
      <c r="J1383" s="151" t="s">
        <v>357</v>
      </c>
      <c r="K1383" s="151" t="s">
        <v>334</v>
      </c>
      <c r="L1383">
        <v>4</v>
      </c>
      <c r="M1383" s="151" t="s">
        <v>296</v>
      </c>
      <c r="N1383" s="83">
        <v>49953.55</v>
      </c>
      <c r="O1383" s="83">
        <v>156296.95000000001</v>
      </c>
      <c r="P1383">
        <v>0.31960699999999997</v>
      </c>
      <c r="Q1383"/>
    </row>
    <row r="1384" spans="1:17">
      <c r="A1384" s="151" t="s">
        <v>77</v>
      </c>
      <c r="B1384">
        <v>2137</v>
      </c>
      <c r="C1384">
        <v>3</v>
      </c>
      <c r="D1384" s="151" t="s">
        <v>93</v>
      </c>
      <c r="E1384" s="151" t="s">
        <v>440</v>
      </c>
      <c r="F1384" s="74">
        <v>45751</v>
      </c>
      <c r="G1384" s="83">
        <v>1708.44</v>
      </c>
      <c r="H1384" s="151" t="s">
        <v>108</v>
      </c>
      <c r="I1384">
        <v>2025</v>
      </c>
      <c r="J1384" s="151" t="s">
        <v>357</v>
      </c>
      <c r="K1384" s="151" t="s">
        <v>334</v>
      </c>
      <c r="L1384">
        <v>4</v>
      </c>
      <c r="M1384" s="151" t="s">
        <v>296</v>
      </c>
      <c r="N1384" s="83">
        <v>49953.55</v>
      </c>
      <c r="O1384" s="83">
        <v>156296.95000000001</v>
      </c>
      <c r="P1384">
        <v>0.31960699999999997</v>
      </c>
      <c r="Q1384"/>
    </row>
    <row r="1385" spans="1:17">
      <c r="A1385" s="151" t="s">
        <v>77</v>
      </c>
      <c r="B1385">
        <v>2138</v>
      </c>
      <c r="C1385">
        <v>10</v>
      </c>
      <c r="D1385" s="151" t="s">
        <v>847</v>
      </c>
      <c r="E1385" s="151" t="s">
        <v>440</v>
      </c>
      <c r="F1385" s="74">
        <v>45754</v>
      </c>
      <c r="G1385" s="83">
        <v>48</v>
      </c>
      <c r="H1385" s="151" t="s">
        <v>108</v>
      </c>
      <c r="I1385">
        <v>2025</v>
      </c>
      <c r="J1385" s="151" t="s">
        <v>357</v>
      </c>
      <c r="K1385" s="151" t="s">
        <v>334</v>
      </c>
      <c r="L1385">
        <v>4</v>
      </c>
      <c r="M1385" s="151" t="s">
        <v>259</v>
      </c>
      <c r="N1385" s="83">
        <v>49953.55</v>
      </c>
      <c r="O1385" s="83">
        <v>156296.95000000001</v>
      </c>
      <c r="P1385">
        <v>0.31960699999999997</v>
      </c>
      <c r="Q1385"/>
    </row>
    <row r="1386" spans="1:17">
      <c r="A1386" s="151" t="s">
        <v>77</v>
      </c>
      <c r="B1386">
        <v>2139</v>
      </c>
      <c r="C1386">
        <v>10</v>
      </c>
      <c r="D1386" s="151" t="s">
        <v>847</v>
      </c>
      <c r="E1386" s="151" t="s">
        <v>440</v>
      </c>
      <c r="F1386" s="74">
        <v>45754</v>
      </c>
      <c r="G1386" s="83">
        <v>323.93</v>
      </c>
      <c r="H1386" s="151" t="s">
        <v>108</v>
      </c>
      <c r="I1386">
        <v>2025</v>
      </c>
      <c r="J1386" s="151" t="s">
        <v>357</v>
      </c>
      <c r="K1386" s="151" t="s">
        <v>334</v>
      </c>
      <c r="L1386">
        <v>4</v>
      </c>
      <c r="M1386" s="151" t="s">
        <v>259</v>
      </c>
      <c r="N1386" s="83">
        <v>49953.55</v>
      </c>
      <c r="O1386" s="83">
        <v>156296.95000000001</v>
      </c>
      <c r="P1386">
        <v>0.31960699999999997</v>
      </c>
      <c r="Q1386"/>
    </row>
    <row r="1387" spans="1:17">
      <c r="A1387" s="151" t="s">
        <v>77</v>
      </c>
      <c r="B1387">
        <v>2140</v>
      </c>
      <c r="C1387">
        <v>10</v>
      </c>
      <c r="D1387" s="151" t="s">
        <v>847</v>
      </c>
      <c r="E1387" s="151" t="s">
        <v>440</v>
      </c>
      <c r="F1387" s="74">
        <v>45754</v>
      </c>
      <c r="G1387" s="83">
        <v>139</v>
      </c>
      <c r="H1387" s="151" t="s">
        <v>108</v>
      </c>
      <c r="I1387">
        <v>2025</v>
      </c>
      <c r="J1387" s="151" t="s">
        <v>357</v>
      </c>
      <c r="K1387" s="151" t="s">
        <v>334</v>
      </c>
      <c r="L1387">
        <v>4</v>
      </c>
      <c r="M1387" s="151" t="s">
        <v>259</v>
      </c>
      <c r="N1387" s="83">
        <v>49953.55</v>
      </c>
      <c r="O1387" s="83">
        <v>156296.95000000001</v>
      </c>
      <c r="P1387">
        <v>0.31960699999999997</v>
      </c>
      <c r="Q1387"/>
    </row>
    <row r="1388" spans="1:17">
      <c r="A1388" s="151" t="s">
        <v>77</v>
      </c>
      <c r="B1388">
        <v>2141</v>
      </c>
      <c r="C1388">
        <v>182</v>
      </c>
      <c r="D1388" s="151" t="s">
        <v>605</v>
      </c>
      <c r="E1388" s="151" t="s">
        <v>440</v>
      </c>
      <c r="F1388" s="74">
        <v>45754</v>
      </c>
      <c r="G1388" s="83">
        <v>979.14</v>
      </c>
      <c r="H1388" s="151" t="s">
        <v>108</v>
      </c>
      <c r="I1388">
        <v>2025</v>
      </c>
      <c r="J1388" s="151" t="s">
        <v>357</v>
      </c>
      <c r="K1388" s="151" t="s">
        <v>334</v>
      </c>
      <c r="L1388">
        <v>4</v>
      </c>
      <c r="M1388" s="151" t="s">
        <v>259</v>
      </c>
      <c r="N1388" s="83">
        <v>49953.55</v>
      </c>
      <c r="O1388" s="83">
        <v>156296.95000000001</v>
      </c>
      <c r="P1388">
        <v>0.31960699999999997</v>
      </c>
      <c r="Q1388"/>
    </row>
    <row r="1389" spans="1:17">
      <c r="A1389" s="151" t="s">
        <v>77</v>
      </c>
      <c r="B1389">
        <v>2143</v>
      </c>
      <c r="C1389">
        <v>207</v>
      </c>
      <c r="D1389" s="151" t="s">
        <v>95</v>
      </c>
      <c r="E1389" s="151" t="s">
        <v>440</v>
      </c>
      <c r="F1389" s="74">
        <v>45752</v>
      </c>
      <c r="G1389" s="83">
        <v>402.48</v>
      </c>
      <c r="H1389" s="151" t="s">
        <v>108</v>
      </c>
      <c r="I1389">
        <v>2025</v>
      </c>
      <c r="J1389" s="151" t="s">
        <v>357</v>
      </c>
      <c r="K1389" s="151" t="s">
        <v>334</v>
      </c>
      <c r="L1389">
        <v>4</v>
      </c>
      <c r="M1389" s="151" t="s">
        <v>323</v>
      </c>
      <c r="N1389" s="83">
        <v>49953.55</v>
      </c>
      <c r="O1389" s="83">
        <v>156296.95000000001</v>
      </c>
      <c r="P1389">
        <v>0.31960699999999997</v>
      </c>
      <c r="Q1389"/>
    </row>
    <row r="1390" spans="1:17">
      <c r="A1390" s="151" t="s">
        <v>77</v>
      </c>
      <c r="B1390">
        <v>2144</v>
      </c>
      <c r="C1390">
        <v>217</v>
      </c>
      <c r="D1390" s="151" t="s">
        <v>628</v>
      </c>
      <c r="E1390" s="151" t="s">
        <v>440</v>
      </c>
      <c r="F1390" s="74">
        <v>45754</v>
      </c>
      <c r="G1390" s="83">
        <v>142.80000000000001</v>
      </c>
      <c r="H1390" s="151" t="s">
        <v>108</v>
      </c>
      <c r="I1390">
        <v>2025</v>
      </c>
      <c r="J1390" s="151" t="s">
        <v>357</v>
      </c>
      <c r="K1390" s="151" t="s">
        <v>334</v>
      </c>
      <c r="L1390">
        <v>4</v>
      </c>
      <c r="M1390" s="151" t="s">
        <v>259</v>
      </c>
      <c r="N1390" s="83">
        <v>49953.55</v>
      </c>
      <c r="O1390" s="83">
        <v>156296.95000000001</v>
      </c>
      <c r="P1390">
        <v>0.31960699999999997</v>
      </c>
      <c r="Q1390"/>
    </row>
    <row r="1391" spans="1:17">
      <c r="A1391" s="151" t="s">
        <v>77</v>
      </c>
      <c r="B1391">
        <v>2145</v>
      </c>
      <c r="C1391">
        <v>215</v>
      </c>
      <c r="D1391" s="151" t="s">
        <v>445</v>
      </c>
      <c r="E1391" s="151" t="s">
        <v>440</v>
      </c>
      <c r="F1391" s="74">
        <v>45755</v>
      </c>
      <c r="G1391" s="83">
        <v>1534.02</v>
      </c>
      <c r="H1391" s="151" t="s">
        <v>108</v>
      </c>
      <c r="I1391">
        <v>2025</v>
      </c>
      <c r="J1391" s="151" t="s">
        <v>357</v>
      </c>
      <c r="K1391" s="151" t="s">
        <v>334</v>
      </c>
      <c r="L1391">
        <v>4</v>
      </c>
      <c r="M1391" s="151" t="s">
        <v>262</v>
      </c>
      <c r="N1391" s="83">
        <v>49953.55</v>
      </c>
      <c r="O1391" s="83">
        <v>156296.95000000001</v>
      </c>
      <c r="P1391">
        <v>0.31960699999999997</v>
      </c>
      <c r="Q1391"/>
    </row>
    <row r="1392" spans="1:17">
      <c r="A1392" s="151" t="s">
        <v>77</v>
      </c>
      <c r="B1392">
        <v>2146</v>
      </c>
      <c r="C1392">
        <v>31</v>
      </c>
      <c r="D1392" s="151" t="s">
        <v>443</v>
      </c>
      <c r="E1392" s="151" t="s">
        <v>440</v>
      </c>
      <c r="F1392" s="74">
        <v>45753</v>
      </c>
      <c r="G1392" s="83">
        <v>332.38</v>
      </c>
      <c r="H1392" s="151" t="s">
        <v>108</v>
      </c>
      <c r="I1392">
        <v>2025</v>
      </c>
      <c r="J1392" s="151" t="s">
        <v>357</v>
      </c>
      <c r="K1392" s="151" t="s">
        <v>334</v>
      </c>
      <c r="L1392">
        <v>4</v>
      </c>
      <c r="M1392" s="151" t="s">
        <v>260</v>
      </c>
      <c r="N1392" s="83">
        <v>49953.55</v>
      </c>
      <c r="O1392" s="83">
        <v>156296.95000000001</v>
      </c>
      <c r="P1392">
        <v>0.31960699999999997</v>
      </c>
      <c r="Q1392"/>
    </row>
    <row r="1393" spans="1:17">
      <c r="A1393" s="151" t="s">
        <v>77</v>
      </c>
      <c r="B1393">
        <v>2147</v>
      </c>
      <c r="C1393">
        <v>31</v>
      </c>
      <c r="D1393" s="151" t="s">
        <v>443</v>
      </c>
      <c r="E1393" s="151" t="s">
        <v>440</v>
      </c>
      <c r="F1393" s="74">
        <v>45755</v>
      </c>
      <c r="G1393" s="83">
        <v>877.41</v>
      </c>
      <c r="H1393" s="151" t="s">
        <v>108</v>
      </c>
      <c r="I1393">
        <v>2025</v>
      </c>
      <c r="J1393" s="151" t="s">
        <v>357</v>
      </c>
      <c r="K1393" s="151" t="s">
        <v>334</v>
      </c>
      <c r="L1393">
        <v>4</v>
      </c>
      <c r="M1393" s="151" t="s">
        <v>262</v>
      </c>
      <c r="N1393" s="83">
        <v>49953.55</v>
      </c>
      <c r="O1393" s="83">
        <v>156296.95000000001</v>
      </c>
      <c r="P1393">
        <v>0.31960699999999997</v>
      </c>
      <c r="Q1393"/>
    </row>
    <row r="1394" spans="1:17">
      <c r="A1394" s="151" t="s">
        <v>77</v>
      </c>
      <c r="B1394">
        <v>2148</v>
      </c>
      <c r="C1394">
        <v>19</v>
      </c>
      <c r="D1394" s="151" t="s">
        <v>98</v>
      </c>
      <c r="E1394" s="151" t="s">
        <v>440</v>
      </c>
      <c r="F1394" s="74">
        <v>45755</v>
      </c>
      <c r="G1394" s="83">
        <v>662.65</v>
      </c>
      <c r="H1394" s="151" t="s">
        <v>108</v>
      </c>
      <c r="I1394">
        <v>2025</v>
      </c>
      <c r="J1394" s="151" t="s">
        <v>357</v>
      </c>
      <c r="K1394" s="151" t="s">
        <v>334</v>
      </c>
      <c r="L1394">
        <v>4</v>
      </c>
      <c r="M1394" s="151" t="s">
        <v>262</v>
      </c>
      <c r="N1394" s="83">
        <v>49953.55</v>
      </c>
      <c r="O1394" s="83">
        <v>156296.95000000001</v>
      </c>
      <c r="P1394">
        <v>0.31960699999999997</v>
      </c>
      <c r="Q1394"/>
    </row>
    <row r="1395" spans="1:17">
      <c r="A1395" s="151" t="s">
        <v>77</v>
      </c>
      <c r="B1395">
        <v>2149</v>
      </c>
      <c r="C1395">
        <v>19</v>
      </c>
      <c r="D1395" s="151" t="s">
        <v>98</v>
      </c>
      <c r="E1395" s="151" t="s">
        <v>440</v>
      </c>
      <c r="F1395" s="74">
        <v>45755</v>
      </c>
      <c r="G1395" s="83">
        <v>52.95</v>
      </c>
      <c r="H1395" s="151" t="s">
        <v>108</v>
      </c>
      <c r="I1395">
        <v>2025</v>
      </c>
      <c r="J1395" s="151" t="s">
        <v>357</v>
      </c>
      <c r="K1395" s="151" t="s">
        <v>334</v>
      </c>
      <c r="L1395">
        <v>4</v>
      </c>
      <c r="M1395" s="151" t="s">
        <v>262</v>
      </c>
      <c r="N1395" s="83">
        <v>49953.55</v>
      </c>
      <c r="O1395" s="83">
        <v>156296.95000000001</v>
      </c>
      <c r="P1395">
        <v>0.31960699999999997</v>
      </c>
      <c r="Q1395"/>
    </row>
    <row r="1396" spans="1:17">
      <c r="A1396" s="151" t="s">
        <v>77</v>
      </c>
      <c r="B1396">
        <v>2150</v>
      </c>
      <c r="C1396">
        <v>17</v>
      </c>
      <c r="D1396" s="151" t="s">
        <v>82</v>
      </c>
      <c r="E1396" s="151" t="s">
        <v>440</v>
      </c>
      <c r="F1396" s="74">
        <v>45755</v>
      </c>
      <c r="G1396" s="83">
        <v>116.65</v>
      </c>
      <c r="H1396" s="151" t="s">
        <v>108</v>
      </c>
      <c r="I1396">
        <v>2025</v>
      </c>
      <c r="J1396" s="151" t="s">
        <v>357</v>
      </c>
      <c r="K1396" s="151" t="s">
        <v>334</v>
      </c>
      <c r="L1396">
        <v>4</v>
      </c>
      <c r="M1396" s="151" t="s">
        <v>262</v>
      </c>
      <c r="N1396" s="83">
        <v>49953.55</v>
      </c>
      <c r="O1396" s="83">
        <v>156296.95000000001</v>
      </c>
      <c r="P1396">
        <v>0.31960699999999997</v>
      </c>
      <c r="Q1396"/>
    </row>
    <row r="1397" spans="1:17">
      <c r="A1397" s="151" t="s">
        <v>77</v>
      </c>
      <c r="B1397">
        <v>2151</v>
      </c>
      <c r="C1397">
        <v>4</v>
      </c>
      <c r="D1397" s="151" t="s">
        <v>444</v>
      </c>
      <c r="E1397" s="151" t="s">
        <v>440</v>
      </c>
      <c r="F1397" s="74">
        <v>45755</v>
      </c>
      <c r="G1397" s="83">
        <v>196.79</v>
      </c>
      <c r="H1397" s="151" t="s">
        <v>108</v>
      </c>
      <c r="I1397">
        <v>2025</v>
      </c>
      <c r="J1397" s="151" t="s">
        <v>357</v>
      </c>
      <c r="K1397" s="151" t="s">
        <v>334</v>
      </c>
      <c r="L1397">
        <v>4</v>
      </c>
      <c r="M1397" s="151" t="s">
        <v>262</v>
      </c>
      <c r="N1397" s="83">
        <v>49953.55</v>
      </c>
      <c r="O1397" s="83">
        <v>156296.95000000001</v>
      </c>
      <c r="P1397">
        <v>0.31960699999999997</v>
      </c>
      <c r="Q1397"/>
    </row>
    <row r="1398" spans="1:17">
      <c r="A1398" s="151" t="s">
        <v>77</v>
      </c>
      <c r="B1398">
        <v>2152</v>
      </c>
      <c r="C1398">
        <v>22</v>
      </c>
      <c r="D1398" s="151" t="s">
        <v>99</v>
      </c>
      <c r="E1398" s="151" t="s">
        <v>440</v>
      </c>
      <c r="F1398" s="74">
        <v>45755</v>
      </c>
      <c r="G1398" s="83">
        <v>376.01</v>
      </c>
      <c r="H1398" s="151" t="s">
        <v>108</v>
      </c>
      <c r="I1398">
        <v>2025</v>
      </c>
      <c r="J1398" s="151" t="s">
        <v>357</v>
      </c>
      <c r="K1398" s="151" t="s">
        <v>334</v>
      </c>
      <c r="L1398">
        <v>4</v>
      </c>
      <c r="M1398" s="151" t="s">
        <v>262</v>
      </c>
      <c r="N1398" s="83">
        <v>49953.55</v>
      </c>
      <c r="O1398" s="83">
        <v>156296.95000000001</v>
      </c>
      <c r="P1398">
        <v>0.31960699999999997</v>
      </c>
      <c r="Q1398"/>
    </row>
    <row r="1399" spans="1:17">
      <c r="A1399" s="151" t="s">
        <v>77</v>
      </c>
      <c r="B1399">
        <v>2153</v>
      </c>
      <c r="C1399">
        <v>15</v>
      </c>
      <c r="D1399" s="151" t="s">
        <v>97</v>
      </c>
      <c r="E1399" s="151" t="s">
        <v>440</v>
      </c>
      <c r="F1399" s="74">
        <v>45755</v>
      </c>
      <c r="G1399" s="83">
        <v>319.89</v>
      </c>
      <c r="H1399" s="151" t="s">
        <v>108</v>
      </c>
      <c r="I1399">
        <v>2025</v>
      </c>
      <c r="J1399" s="151" t="s">
        <v>357</v>
      </c>
      <c r="K1399" s="151" t="s">
        <v>334</v>
      </c>
      <c r="L1399">
        <v>4</v>
      </c>
      <c r="M1399" s="151" t="s">
        <v>262</v>
      </c>
      <c r="N1399" s="83">
        <v>49953.55</v>
      </c>
      <c r="O1399" s="83">
        <v>156296.95000000001</v>
      </c>
      <c r="P1399">
        <v>0.31960699999999997</v>
      </c>
      <c r="Q1399"/>
    </row>
    <row r="1400" spans="1:17">
      <c r="A1400" s="151" t="s">
        <v>77</v>
      </c>
      <c r="B1400">
        <v>2154</v>
      </c>
      <c r="C1400">
        <v>11</v>
      </c>
      <c r="D1400" s="151" t="s">
        <v>96</v>
      </c>
      <c r="E1400" s="151" t="s">
        <v>440</v>
      </c>
      <c r="F1400" s="74">
        <v>45756</v>
      </c>
      <c r="G1400" s="83">
        <v>384</v>
      </c>
      <c r="H1400" s="151" t="s">
        <v>108</v>
      </c>
      <c r="I1400">
        <v>2025</v>
      </c>
      <c r="J1400" s="151" t="s">
        <v>357</v>
      </c>
      <c r="K1400" s="151" t="s">
        <v>334</v>
      </c>
      <c r="L1400">
        <v>4</v>
      </c>
      <c r="M1400" s="151" t="s">
        <v>261</v>
      </c>
      <c r="N1400" s="83">
        <v>49953.55</v>
      </c>
      <c r="O1400" s="83">
        <v>156296.95000000001</v>
      </c>
      <c r="P1400">
        <v>0.31960699999999997</v>
      </c>
      <c r="Q1400"/>
    </row>
    <row r="1401" spans="1:17">
      <c r="A1401" s="151" t="s">
        <v>77</v>
      </c>
      <c r="B1401">
        <v>2155</v>
      </c>
      <c r="C1401">
        <v>19</v>
      </c>
      <c r="D1401" s="151" t="s">
        <v>98</v>
      </c>
      <c r="E1401" s="151" t="s">
        <v>440</v>
      </c>
      <c r="F1401" s="74">
        <v>45756</v>
      </c>
      <c r="G1401" s="83">
        <v>593.37</v>
      </c>
      <c r="H1401" s="151" t="s">
        <v>108</v>
      </c>
      <c r="I1401">
        <v>2025</v>
      </c>
      <c r="J1401" s="151" t="s">
        <v>357</v>
      </c>
      <c r="K1401" s="151" t="s">
        <v>334</v>
      </c>
      <c r="L1401">
        <v>4</v>
      </c>
      <c r="M1401" s="151" t="s">
        <v>261</v>
      </c>
      <c r="N1401" s="83">
        <v>49953.55</v>
      </c>
      <c r="O1401" s="83">
        <v>156296.95000000001</v>
      </c>
      <c r="P1401">
        <v>0.31960699999999997</v>
      </c>
      <c r="Q1401"/>
    </row>
    <row r="1402" spans="1:17">
      <c r="A1402" s="151" t="s">
        <v>77</v>
      </c>
      <c r="B1402">
        <v>2156</v>
      </c>
      <c r="C1402">
        <v>31</v>
      </c>
      <c r="D1402" s="151" t="s">
        <v>443</v>
      </c>
      <c r="E1402" s="151" t="s">
        <v>440</v>
      </c>
      <c r="F1402" s="74">
        <v>45756</v>
      </c>
      <c r="G1402" s="83">
        <v>793.58</v>
      </c>
      <c r="H1402" s="151" t="s">
        <v>108</v>
      </c>
      <c r="I1402">
        <v>2025</v>
      </c>
      <c r="J1402" s="151" t="s">
        <v>357</v>
      </c>
      <c r="K1402" s="151" t="s">
        <v>334</v>
      </c>
      <c r="L1402">
        <v>4</v>
      </c>
      <c r="M1402" s="151" t="s">
        <v>261</v>
      </c>
      <c r="N1402" s="83">
        <v>49953.55</v>
      </c>
      <c r="O1402" s="83">
        <v>156296.95000000001</v>
      </c>
      <c r="P1402">
        <v>0.31960699999999997</v>
      </c>
      <c r="Q1402"/>
    </row>
    <row r="1403" spans="1:17">
      <c r="A1403" s="151" t="s">
        <v>77</v>
      </c>
      <c r="B1403">
        <v>2157</v>
      </c>
      <c r="C1403">
        <v>10</v>
      </c>
      <c r="D1403" s="151" t="s">
        <v>847</v>
      </c>
      <c r="E1403" s="151" t="s">
        <v>440</v>
      </c>
      <c r="F1403" s="74">
        <v>45756</v>
      </c>
      <c r="G1403" s="83">
        <v>139.80000000000001</v>
      </c>
      <c r="H1403" s="151" t="s">
        <v>108</v>
      </c>
      <c r="I1403">
        <v>2025</v>
      </c>
      <c r="J1403" s="151" t="s">
        <v>357</v>
      </c>
      <c r="K1403" s="151" t="s">
        <v>334</v>
      </c>
      <c r="L1403">
        <v>4</v>
      </c>
      <c r="M1403" s="151" t="s">
        <v>261</v>
      </c>
      <c r="N1403" s="83">
        <v>49953.55</v>
      </c>
      <c r="O1403" s="83">
        <v>156296.95000000001</v>
      </c>
      <c r="P1403">
        <v>0.31960699999999997</v>
      </c>
      <c r="Q1403"/>
    </row>
    <row r="1404" spans="1:17">
      <c r="A1404" s="151" t="s">
        <v>77</v>
      </c>
      <c r="B1404">
        <v>2158</v>
      </c>
      <c r="C1404">
        <v>15</v>
      </c>
      <c r="D1404" s="151" t="s">
        <v>97</v>
      </c>
      <c r="E1404" s="151" t="s">
        <v>440</v>
      </c>
      <c r="F1404" s="74">
        <v>45756</v>
      </c>
      <c r="G1404" s="83">
        <v>150.96</v>
      </c>
      <c r="H1404" s="151" t="s">
        <v>108</v>
      </c>
      <c r="I1404">
        <v>2025</v>
      </c>
      <c r="J1404" s="151" t="s">
        <v>357</v>
      </c>
      <c r="K1404" s="151" t="s">
        <v>334</v>
      </c>
      <c r="L1404">
        <v>4</v>
      </c>
      <c r="M1404" s="151" t="s">
        <v>261</v>
      </c>
      <c r="N1404" s="83">
        <v>49953.55</v>
      </c>
      <c r="O1404" s="83">
        <v>156296.95000000001</v>
      </c>
      <c r="P1404">
        <v>0.31960699999999997</v>
      </c>
      <c r="Q1404"/>
    </row>
    <row r="1405" spans="1:17">
      <c r="A1405" s="151" t="s">
        <v>77</v>
      </c>
      <c r="B1405">
        <v>2159</v>
      </c>
      <c r="C1405">
        <v>19</v>
      </c>
      <c r="D1405" s="151" t="s">
        <v>98</v>
      </c>
      <c r="E1405" s="151" t="s">
        <v>440</v>
      </c>
      <c r="F1405" s="74">
        <v>45757</v>
      </c>
      <c r="G1405" s="83">
        <v>523.04999999999995</v>
      </c>
      <c r="H1405" s="151" t="s">
        <v>108</v>
      </c>
      <c r="I1405">
        <v>2025</v>
      </c>
      <c r="J1405" s="151" t="s">
        <v>357</v>
      </c>
      <c r="K1405" s="151" t="s">
        <v>334</v>
      </c>
      <c r="L1405">
        <v>4</v>
      </c>
      <c r="M1405" s="151" t="s">
        <v>263</v>
      </c>
      <c r="N1405" s="83">
        <v>49953.55</v>
      </c>
      <c r="O1405" s="83">
        <v>156296.95000000001</v>
      </c>
      <c r="P1405">
        <v>0.31960699999999997</v>
      </c>
      <c r="Q1405"/>
    </row>
    <row r="1406" spans="1:17">
      <c r="A1406" s="151" t="s">
        <v>77</v>
      </c>
      <c r="B1406">
        <v>2160</v>
      </c>
      <c r="C1406">
        <v>19</v>
      </c>
      <c r="D1406" s="151" t="s">
        <v>98</v>
      </c>
      <c r="E1406" s="151" t="s">
        <v>440</v>
      </c>
      <c r="F1406" s="74">
        <v>45757</v>
      </c>
      <c r="G1406" s="83">
        <v>23.09</v>
      </c>
      <c r="H1406" s="151" t="s">
        <v>108</v>
      </c>
      <c r="I1406">
        <v>2025</v>
      </c>
      <c r="J1406" s="151" t="s">
        <v>357</v>
      </c>
      <c r="K1406" s="151" t="s">
        <v>334</v>
      </c>
      <c r="L1406">
        <v>4</v>
      </c>
      <c r="M1406" s="151" t="s">
        <v>263</v>
      </c>
      <c r="N1406" s="83">
        <v>49953.55</v>
      </c>
      <c r="O1406" s="83">
        <v>156296.95000000001</v>
      </c>
      <c r="P1406">
        <v>0.31960699999999997</v>
      </c>
      <c r="Q1406"/>
    </row>
    <row r="1407" spans="1:17">
      <c r="A1407" s="151" t="s">
        <v>77</v>
      </c>
      <c r="B1407">
        <v>2161</v>
      </c>
      <c r="C1407">
        <v>17</v>
      </c>
      <c r="D1407" s="151" t="s">
        <v>82</v>
      </c>
      <c r="E1407" s="151" t="s">
        <v>440</v>
      </c>
      <c r="F1407" s="74">
        <v>45756</v>
      </c>
      <c r="G1407" s="83">
        <v>58.67</v>
      </c>
      <c r="H1407" s="151" t="s">
        <v>108</v>
      </c>
      <c r="I1407">
        <v>2025</v>
      </c>
      <c r="J1407" s="151" t="s">
        <v>357</v>
      </c>
      <c r="K1407" s="151" t="s">
        <v>334</v>
      </c>
      <c r="L1407">
        <v>4</v>
      </c>
      <c r="M1407" s="151" t="s">
        <v>261</v>
      </c>
      <c r="N1407" s="83">
        <v>49953.55</v>
      </c>
      <c r="O1407" s="83">
        <v>156296.95000000001</v>
      </c>
      <c r="P1407">
        <v>0.31960699999999997</v>
      </c>
      <c r="Q1407"/>
    </row>
    <row r="1408" spans="1:17">
      <c r="A1408" s="151" t="s">
        <v>77</v>
      </c>
      <c r="B1408">
        <v>2162</v>
      </c>
      <c r="C1408">
        <v>31</v>
      </c>
      <c r="D1408" s="151" t="s">
        <v>443</v>
      </c>
      <c r="E1408" s="151" t="s">
        <v>440</v>
      </c>
      <c r="F1408" s="74">
        <v>45757</v>
      </c>
      <c r="G1408" s="83">
        <v>878.94</v>
      </c>
      <c r="H1408" s="151" t="s">
        <v>108</v>
      </c>
      <c r="I1408">
        <v>2025</v>
      </c>
      <c r="J1408" s="151" t="s">
        <v>357</v>
      </c>
      <c r="K1408" s="151" t="s">
        <v>334</v>
      </c>
      <c r="L1408">
        <v>4</v>
      </c>
      <c r="M1408" s="151" t="s">
        <v>263</v>
      </c>
      <c r="N1408" s="83">
        <v>49953.55</v>
      </c>
      <c r="O1408" s="83">
        <v>156296.95000000001</v>
      </c>
      <c r="P1408">
        <v>0.31960699999999997</v>
      </c>
      <c r="Q1408"/>
    </row>
    <row r="1409" spans="1:17">
      <c r="A1409" s="151" t="s">
        <v>77</v>
      </c>
      <c r="B1409">
        <v>2163</v>
      </c>
      <c r="C1409">
        <v>17</v>
      </c>
      <c r="D1409" s="151" t="s">
        <v>82</v>
      </c>
      <c r="E1409" s="151" t="s">
        <v>440</v>
      </c>
      <c r="F1409" s="74">
        <v>45757</v>
      </c>
      <c r="G1409" s="83">
        <v>494.39</v>
      </c>
      <c r="H1409" s="151" t="s">
        <v>108</v>
      </c>
      <c r="I1409">
        <v>2025</v>
      </c>
      <c r="J1409" s="151" t="s">
        <v>357</v>
      </c>
      <c r="K1409" s="151" t="s">
        <v>334</v>
      </c>
      <c r="L1409">
        <v>4</v>
      </c>
      <c r="M1409" s="151" t="s">
        <v>263</v>
      </c>
      <c r="N1409" s="83">
        <v>49953.55</v>
      </c>
      <c r="O1409" s="83">
        <v>156296.95000000001</v>
      </c>
      <c r="P1409">
        <v>0.31960699999999997</v>
      </c>
      <c r="Q1409"/>
    </row>
    <row r="1410" spans="1:17">
      <c r="A1410" s="151" t="s">
        <v>77</v>
      </c>
      <c r="B1410">
        <v>2164</v>
      </c>
      <c r="C1410">
        <v>215</v>
      </c>
      <c r="D1410" s="151" t="s">
        <v>445</v>
      </c>
      <c r="E1410" s="151" t="s">
        <v>440</v>
      </c>
      <c r="F1410" s="74">
        <v>45757</v>
      </c>
      <c r="G1410" s="83">
        <v>501.56</v>
      </c>
      <c r="H1410" s="151" t="s">
        <v>108</v>
      </c>
      <c r="I1410">
        <v>2025</v>
      </c>
      <c r="J1410" s="151" t="s">
        <v>357</v>
      </c>
      <c r="K1410" s="151" t="s">
        <v>334</v>
      </c>
      <c r="L1410">
        <v>4</v>
      </c>
      <c r="M1410" s="151" t="s">
        <v>263</v>
      </c>
      <c r="N1410" s="83">
        <v>49953.55</v>
      </c>
      <c r="O1410" s="83">
        <v>156296.95000000001</v>
      </c>
      <c r="P1410">
        <v>0.31960699999999997</v>
      </c>
      <c r="Q1410"/>
    </row>
    <row r="1411" spans="1:17">
      <c r="A1411" s="151" t="s">
        <v>77</v>
      </c>
      <c r="B1411">
        <v>2165</v>
      </c>
      <c r="C1411">
        <v>15</v>
      </c>
      <c r="D1411" s="151" t="s">
        <v>97</v>
      </c>
      <c r="E1411" s="151" t="s">
        <v>440</v>
      </c>
      <c r="F1411" s="74">
        <v>45757</v>
      </c>
      <c r="G1411" s="83">
        <v>417.85</v>
      </c>
      <c r="H1411" s="151" t="s">
        <v>108</v>
      </c>
      <c r="I1411">
        <v>2025</v>
      </c>
      <c r="J1411" s="151" t="s">
        <v>357</v>
      </c>
      <c r="K1411" s="151" t="s">
        <v>334</v>
      </c>
      <c r="L1411">
        <v>4</v>
      </c>
      <c r="M1411" s="151" t="s">
        <v>263</v>
      </c>
      <c r="N1411" s="83">
        <v>49953.55</v>
      </c>
      <c r="O1411" s="83">
        <v>156296.95000000001</v>
      </c>
      <c r="P1411">
        <v>0.31960699999999997</v>
      </c>
      <c r="Q1411"/>
    </row>
    <row r="1412" spans="1:17">
      <c r="A1412" s="151" t="s">
        <v>77</v>
      </c>
      <c r="B1412">
        <v>2166</v>
      </c>
      <c r="C1412">
        <v>4</v>
      </c>
      <c r="D1412" s="151" t="s">
        <v>444</v>
      </c>
      <c r="E1412" s="151" t="s">
        <v>440</v>
      </c>
      <c r="F1412" s="74">
        <v>45757</v>
      </c>
      <c r="G1412" s="83">
        <v>311.44</v>
      </c>
      <c r="H1412" s="151" t="s">
        <v>108</v>
      </c>
      <c r="I1412">
        <v>2025</v>
      </c>
      <c r="J1412" s="151" t="s">
        <v>357</v>
      </c>
      <c r="K1412" s="151" t="s">
        <v>334</v>
      </c>
      <c r="L1412">
        <v>4</v>
      </c>
      <c r="M1412" s="151" t="s">
        <v>263</v>
      </c>
      <c r="N1412" s="83">
        <v>49953.55</v>
      </c>
      <c r="O1412" s="83">
        <v>156296.95000000001</v>
      </c>
      <c r="P1412">
        <v>0.31960699999999997</v>
      </c>
      <c r="Q1412"/>
    </row>
    <row r="1413" spans="1:17">
      <c r="A1413" s="151" t="s">
        <v>77</v>
      </c>
      <c r="B1413">
        <v>2167</v>
      </c>
      <c r="C1413">
        <v>22</v>
      </c>
      <c r="D1413" s="151" t="s">
        <v>99</v>
      </c>
      <c r="E1413" s="151" t="s">
        <v>440</v>
      </c>
      <c r="F1413" s="74">
        <v>45758</v>
      </c>
      <c r="G1413" s="83">
        <v>644.16</v>
      </c>
      <c r="H1413" s="151" t="s">
        <v>108</v>
      </c>
      <c r="I1413">
        <v>2025</v>
      </c>
      <c r="J1413" s="151" t="s">
        <v>357</v>
      </c>
      <c r="K1413" s="151" t="s">
        <v>334</v>
      </c>
      <c r="L1413">
        <v>4</v>
      </c>
      <c r="M1413" s="151" t="s">
        <v>267</v>
      </c>
      <c r="N1413" s="83">
        <v>49953.55</v>
      </c>
      <c r="O1413" s="83">
        <v>156296.95000000001</v>
      </c>
      <c r="P1413">
        <v>0.31960699999999997</v>
      </c>
      <c r="Q1413"/>
    </row>
    <row r="1414" spans="1:17">
      <c r="A1414" s="151" t="s">
        <v>77</v>
      </c>
      <c r="B1414">
        <v>2168</v>
      </c>
      <c r="C1414">
        <v>10</v>
      </c>
      <c r="D1414" s="151" t="s">
        <v>847</v>
      </c>
      <c r="E1414" s="151" t="s">
        <v>440</v>
      </c>
      <c r="F1414" s="74">
        <v>45758</v>
      </c>
      <c r="G1414" s="83">
        <v>102.95</v>
      </c>
      <c r="H1414" s="151" t="s">
        <v>108</v>
      </c>
      <c r="I1414">
        <v>2025</v>
      </c>
      <c r="J1414" s="151" t="s">
        <v>357</v>
      </c>
      <c r="K1414" s="151" t="s">
        <v>334</v>
      </c>
      <c r="L1414">
        <v>4</v>
      </c>
      <c r="M1414" s="151" t="s">
        <v>267</v>
      </c>
      <c r="N1414" s="83">
        <v>49953.55</v>
      </c>
      <c r="O1414" s="83">
        <v>156296.95000000001</v>
      </c>
      <c r="P1414">
        <v>0.31960699999999997</v>
      </c>
      <c r="Q1414"/>
    </row>
    <row r="1415" spans="1:17">
      <c r="A1415" s="151" t="s">
        <v>77</v>
      </c>
      <c r="B1415">
        <v>2169</v>
      </c>
      <c r="C1415">
        <v>31</v>
      </c>
      <c r="D1415" s="151" t="s">
        <v>443</v>
      </c>
      <c r="E1415" s="151" t="s">
        <v>440</v>
      </c>
      <c r="F1415" s="74">
        <v>45758</v>
      </c>
      <c r="G1415" s="83">
        <v>698.72</v>
      </c>
      <c r="H1415" s="151" t="s">
        <v>108</v>
      </c>
      <c r="I1415">
        <v>2025</v>
      </c>
      <c r="J1415" s="151" t="s">
        <v>357</v>
      </c>
      <c r="K1415" s="151" t="s">
        <v>334</v>
      </c>
      <c r="L1415">
        <v>4</v>
      </c>
      <c r="M1415" s="151" t="s">
        <v>267</v>
      </c>
      <c r="N1415" s="83">
        <v>49953.55</v>
      </c>
      <c r="O1415" s="83">
        <v>156296.95000000001</v>
      </c>
      <c r="P1415">
        <v>0.31960699999999997</v>
      </c>
      <c r="Q1415"/>
    </row>
    <row r="1416" spans="1:17">
      <c r="A1416" s="151" t="s">
        <v>77</v>
      </c>
      <c r="B1416">
        <v>2170</v>
      </c>
      <c r="C1416">
        <v>31</v>
      </c>
      <c r="D1416" s="151" t="s">
        <v>443</v>
      </c>
      <c r="E1416" s="151" t="s">
        <v>440</v>
      </c>
      <c r="F1416" s="74">
        <v>45757</v>
      </c>
      <c r="G1416" s="83">
        <v>92.39</v>
      </c>
      <c r="H1416" s="151" t="s">
        <v>108</v>
      </c>
      <c r="I1416">
        <v>2025</v>
      </c>
      <c r="J1416" s="151" t="s">
        <v>357</v>
      </c>
      <c r="K1416" s="151" t="s">
        <v>334</v>
      </c>
      <c r="L1416">
        <v>4</v>
      </c>
      <c r="M1416" s="151" t="s">
        <v>263</v>
      </c>
      <c r="N1416" s="83">
        <v>49953.55</v>
      </c>
      <c r="O1416" s="83">
        <v>156296.95000000001</v>
      </c>
      <c r="P1416">
        <v>0.31960699999999997</v>
      </c>
      <c r="Q1416"/>
    </row>
    <row r="1417" spans="1:17">
      <c r="A1417" s="151" t="s">
        <v>77</v>
      </c>
      <c r="B1417">
        <v>2171</v>
      </c>
      <c r="C1417">
        <v>215</v>
      </c>
      <c r="D1417" s="151" t="s">
        <v>445</v>
      </c>
      <c r="E1417" s="151" t="s">
        <v>440</v>
      </c>
      <c r="F1417" s="74">
        <v>45758</v>
      </c>
      <c r="G1417" s="83">
        <v>510.56</v>
      </c>
      <c r="H1417" s="151" t="s">
        <v>108</v>
      </c>
      <c r="I1417">
        <v>2025</v>
      </c>
      <c r="J1417" s="151" t="s">
        <v>357</v>
      </c>
      <c r="K1417" s="151" t="s">
        <v>334</v>
      </c>
      <c r="L1417">
        <v>4</v>
      </c>
      <c r="M1417" s="151" t="s">
        <v>267</v>
      </c>
      <c r="N1417" s="83">
        <v>49953.55</v>
      </c>
      <c r="O1417" s="83">
        <v>156296.95000000001</v>
      </c>
      <c r="P1417">
        <v>0.31960699999999997</v>
      </c>
      <c r="Q1417"/>
    </row>
    <row r="1418" spans="1:17">
      <c r="A1418" s="151" t="s">
        <v>77</v>
      </c>
      <c r="B1418">
        <v>2172</v>
      </c>
      <c r="C1418">
        <v>217</v>
      </c>
      <c r="D1418" s="151" t="s">
        <v>628</v>
      </c>
      <c r="E1418" s="151" t="s">
        <v>440</v>
      </c>
      <c r="F1418" s="74">
        <v>45758</v>
      </c>
      <c r="G1418" s="83">
        <v>1051.4000000000001</v>
      </c>
      <c r="H1418" s="151" t="s">
        <v>108</v>
      </c>
      <c r="I1418">
        <v>2025</v>
      </c>
      <c r="J1418" s="151" t="s">
        <v>357</v>
      </c>
      <c r="K1418" s="151" t="s">
        <v>334</v>
      </c>
      <c r="L1418">
        <v>4</v>
      </c>
      <c r="M1418" s="151" t="s">
        <v>267</v>
      </c>
      <c r="N1418" s="83">
        <v>49953.55</v>
      </c>
      <c r="O1418" s="83">
        <v>156296.95000000001</v>
      </c>
      <c r="P1418">
        <v>0.31960699999999997</v>
      </c>
      <c r="Q1418"/>
    </row>
    <row r="1419" spans="1:17">
      <c r="A1419" s="151" t="s">
        <v>77</v>
      </c>
      <c r="B1419">
        <v>2173</v>
      </c>
      <c r="C1419">
        <v>10</v>
      </c>
      <c r="D1419" s="151" t="s">
        <v>847</v>
      </c>
      <c r="E1419" s="151" t="s">
        <v>440</v>
      </c>
      <c r="F1419" s="74">
        <v>45761</v>
      </c>
      <c r="G1419" s="83">
        <v>66.319999999999993</v>
      </c>
      <c r="H1419" s="151" t="s">
        <v>108</v>
      </c>
      <c r="I1419">
        <v>2025</v>
      </c>
      <c r="J1419" s="151" t="s">
        <v>357</v>
      </c>
      <c r="K1419" s="151" t="s">
        <v>334</v>
      </c>
      <c r="L1419">
        <v>4</v>
      </c>
      <c r="M1419" s="151" t="s">
        <v>264</v>
      </c>
      <c r="N1419" s="83">
        <v>49953.55</v>
      </c>
      <c r="O1419" s="83">
        <v>156296.95000000001</v>
      </c>
      <c r="P1419">
        <v>0.31960699999999997</v>
      </c>
      <c r="Q1419"/>
    </row>
    <row r="1420" spans="1:17">
      <c r="A1420" s="151" t="s">
        <v>77</v>
      </c>
      <c r="B1420">
        <v>2174</v>
      </c>
      <c r="C1420">
        <v>10</v>
      </c>
      <c r="D1420" s="151" t="s">
        <v>847</v>
      </c>
      <c r="E1420" s="151" t="s">
        <v>440</v>
      </c>
      <c r="F1420" s="74">
        <v>45761</v>
      </c>
      <c r="G1420" s="83">
        <v>234.6</v>
      </c>
      <c r="H1420" s="151" t="s">
        <v>108</v>
      </c>
      <c r="I1420">
        <v>2025</v>
      </c>
      <c r="J1420" s="151" t="s">
        <v>357</v>
      </c>
      <c r="K1420" s="151" t="s">
        <v>334</v>
      </c>
      <c r="L1420">
        <v>4</v>
      </c>
      <c r="M1420" s="151" t="s">
        <v>264</v>
      </c>
      <c r="N1420" s="83">
        <v>49953.55</v>
      </c>
      <c r="O1420" s="83">
        <v>156296.95000000001</v>
      </c>
      <c r="P1420">
        <v>0.31960699999999997</v>
      </c>
      <c r="Q1420"/>
    </row>
    <row r="1421" spans="1:17">
      <c r="A1421" s="151" t="s">
        <v>77</v>
      </c>
      <c r="B1421">
        <v>2175</v>
      </c>
      <c r="C1421">
        <v>10</v>
      </c>
      <c r="D1421" s="151" t="s">
        <v>847</v>
      </c>
      <c r="E1421" s="151" t="s">
        <v>440</v>
      </c>
      <c r="F1421" s="74">
        <v>45761</v>
      </c>
      <c r="G1421" s="83">
        <v>201.2</v>
      </c>
      <c r="H1421" s="151" t="s">
        <v>108</v>
      </c>
      <c r="I1421">
        <v>2025</v>
      </c>
      <c r="J1421" s="151" t="s">
        <v>357</v>
      </c>
      <c r="K1421" s="151" t="s">
        <v>334</v>
      </c>
      <c r="L1421">
        <v>4</v>
      </c>
      <c r="M1421" s="151" t="s">
        <v>264</v>
      </c>
      <c r="N1421" s="83">
        <v>49953.55</v>
      </c>
      <c r="O1421" s="83">
        <v>156296.95000000001</v>
      </c>
      <c r="P1421">
        <v>0.31960699999999997</v>
      </c>
      <c r="Q1421"/>
    </row>
    <row r="1422" spans="1:17">
      <c r="A1422" s="151" t="s">
        <v>77</v>
      </c>
      <c r="B1422">
        <v>2176</v>
      </c>
      <c r="C1422">
        <v>19</v>
      </c>
      <c r="D1422" s="151" t="s">
        <v>98</v>
      </c>
      <c r="E1422" s="151" t="s">
        <v>440</v>
      </c>
      <c r="F1422" s="74">
        <v>45762</v>
      </c>
      <c r="G1422" s="83">
        <v>448.49</v>
      </c>
      <c r="H1422" s="151" t="s">
        <v>108</v>
      </c>
      <c r="I1422">
        <v>2025</v>
      </c>
      <c r="J1422" s="151" t="s">
        <v>357</v>
      </c>
      <c r="K1422" s="151" t="s">
        <v>334</v>
      </c>
      <c r="L1422">
        <v>4</v>
      </c>
      <c r="M1422" s="151" t="s">
        <v>265</v>
      </c>
      <c r="N1422" s="83">
        <v>49953.55</v>
      </c>
      <c r="O1422" s="83">
        <v>156296.95000000001</v>
      </c>
      <c r="P1422">
        <v>0.31960699999999997</v>
      </c>
      <c r="Q1422"/>
    </row>
    <row r="1423" spans="1:17">
      <c r="A1423" s="151" t="s">
        <v>77</v>
      </c>
      <c r="B1423">
        <v>2177</v>
      </c>
      <c r="C1423">
        <v>31</v>
      </c>
      <c r="D1423" s="151" t="s">
        <v>443</v>
      </c>
      <c r="E1423" s="151" t="s">
        <v>440</v>
      </c>
      <c r="F1423" s="74">
        <v>45762</v>
      </c>
      <c r="G1423" s="83">
        <v>145.91999999999999</v>
      </c>
      <c r="H1423" s="151" t="s">
        <v>108</v>
      </c>
      <c r="I1423">
        <v>2025</v>
      </c>
      <c r="J1423" s="151" t="s">
        <v>357</v>
      </c>
      <c r="K1423" s="151" t="s">
        <v>334</v>
      </c>
      <c r="L1423">
        <v>4</v>
      </c>
      <c r="M1423" s="151" t="s">
        <v>265</v>
      </c>
      <c r="N1423" s="83">
        <v>49953.55</v>
      </c>
      <c r="O1423" s="83">
        <v>156296.95000000001</v>
      </c>
      <c r="P1423">
        <v>0.31960699999999997</v>
      </c>
      <c r="Q1423"/>
    </row>
    <row r="1424" spans="1:17">
      <c r="A1424" s="151" t="s">
        <v>77</v>
      </c>
      <c r="B1424">
        <v>2178</v>
      </c>
      <c r="C1424">
        <v>25</v>
      </c>
      <c r="D1424" s="151" t="s">
        <v>447</v>
      </c>
      <c r="E1424" s="151" t="s">
        <v>440</v>
      </c>
      <c r="F1424" s="74">
        <v>45762</v>
      </c>
      <c r="G1424" s="83">
        <v>138.72</v>
      </c>
      <c r="H1424" s="151" t="s">
        <v>108</v>
      </c>
      <c r="I1424">
        <v>2025</v>
      </c>
      <c r="J1424" s="151" t="s">
        <v>357</v>
      </c>
      <c r="K1424" s="151" t="s">
        <v>334</v>
      </c>
      <c r="L1424">
        <v>4</v>
      </c>
      <c r="M1424" s="151" t="s">
        <v>265</v>
      </c>
      <c r="N1424" s="83">
        <v>49953.55</v>
      </c>
      <c r="O1424" s="83">
        <v>156296.95000000001</v>
      </c>
      <c r="P1424">
        <v>0.31960699999999997</v>
      </c>
      <c r="Q1424"/>
    </row>
    <row r="1425" spans="1:17">
      <c r="A1425" s="151" t="s">
        <v>77</v>
      </c>
      <c r="B1425">
        <v>2179</v>
      </c>
      <c r="C1425">
        <v>214</v>
      </c>
      <c r="D1425" s="151" t="s">
        <v>1272</v>
      </c>
      <c r="E1425" s="151" t="s">
        <v>440</v>
      </c>
      <c r="F1425" s="74">
        <v>45762</v>
      </c>
      <c r="G1425" s="83">
        <v>201.6</v>
      </c>
      <c r="H1425" s="151" t="s">
        <v>108</v>
      </c>
      <c r="I1425">
        <v>2025</v>
      </c>
      <c r="J1425" s="151" t="s">
        <v>357</v>
      </c>
      <c r="K1425" s="151" t="s">
        <v>334</v>
      </c>
      <c r="L1425">
        <v>4</v>
      </c>
      <c r="M1425" s="151" t="s">
        <v>265</v>
      </c>
      <c r="N1425" s="83">
        <v>49953.55</v>
      </c>
      <c r="O1425" s="83">
        <v>156296.95000000001</v>
      </c>
      <c r="P1425">
        <v>0.31960699999999997</v>
      </c>
      <c r="Q1425"/>
    </row>
    <row r="1426" spans="1:17">
      <c r="A1426" s="151" t="s">
        <v>77</v>
      </c>
      <c r="B1426">
        <v>2180</v>
      </c>
      <c r="C1426">
        <v>17</v>
      </c>
      <c r="D1426" s="151" t="s">
        <v>82</v>
      </c>
      <c r="E1426" s="151" t="s">
        <v>440</v>
      </c>
      <c r="F1426" s="74">
        <v>45762</v>
      </c>
      <c r="G1426" s="83">
        <v>147.77000000000001</v>
      </c>
      <c r="H1426" s="151" t="s">
        <v>108</v>
      </c>
      <c r="I1426">
        <v>2025</v>
      </c>
      <c r="J1426" s="151" t="s">
        <v>357</v>
      </c>
      <c r="K1426" s="151" t="s">
        <v>334</v>
      </c>
      <c r="L1426">
        <v>4</v>
      </c>
      <c r="M1426" s="151" t="s">
        <v>265</v>
      </c>
      <c r="N1426" s="83">
        <v>49953.55</v>
      </c>
      <c r="O1426" s="83">
        <v>156296.95000000001</v>
      </c>
      <c r="P1426">
        <v>0.31960699999999997</v>
      </c>
      <c r="Q1426"/>
    </row>
    <row r="1427" spans="1:17">
      <c r="A1427" s="151" t="s">
        <v>77</v>
      </c>
      <c r="B1427">
        <v>2181</v>
      </c>
      <c r="C1427">
        <v>3</v>
      </c>
      <c r="D1427" s="151" t="s">
        <v>93</v>
      </c>
      <c r="E1427" s="151" t="s">
        <v>440</v>
      </c>
      <c r="F1427" s="74">
        <v>45762</v>
      </c>
      <c r="G1427" s="83">
        <v>649.30999999999995</v>
      </c>
      <c r="H1427" s="151" t="s">
        <v>108</v>
      </c>
      <c r="I1427">
        <v>2025</v>
      </c>
      <c r="J1427" s="151" t="s">
        <v>357</v>
      </c>
      <c r="K1427" s="151" t="s">
        <v>334</v>
      </c>
      <c r="L1427">
        <v>4</v>
      </c>
      <c r="M1427" s="151" t="s">
        <v>265</v>
      </c>
      <c r="N1427" s="83">
        <v>49953.55</v>
      </c>
      <c r="O1427" s="83">
        <v>156296.95000000001</v>
      </c>
      <c r="P1427">
        <v>0.31960699999999997</v>
      </c>
      <c r="Q1427"/>
    </row>
    <row r="1428" spans="1:17">
      <c r="A1428" s="151" t="s">
        <v>77</v>
      </c>
      <c r="B1428">
        <v>2182</v>
      </c>
      <c r="C1428">
        <v>15</v>
      </c>
      <c r="D1428" s="151" t="s">
        <v>97</v>
      </c>
      <c r="E1428" s="151" t="s">
        <v>440</v>
      </c>
      <c r="F1428" s="74">
        <v>45762</v>
      </c>
      <c r="G1428" s="83">
        <v>469.54</v>
      </c>
      <c r="H1428" s="151" t="s">
        <v>108</v>
      </c>
      <c r="I1428">
        <v>2025</v>
      </c>
      <c r="J1428" s="151" t="s">
        <v>357</v>
      </c>
      <c r="K1428" s="151" t="s">
        <v>334</v>
      </c>
      <c r="L1428">
        <v>4</v>
      </c>
      <c r="M1428" s="151" t="s">
        <v>265</v>
      </c>
      <c r="N1428" s="83">
        <v>49953.55</v>
      </c>
      <c r="O1428" s="83">
        <v>156296.95000000001</v>
      </c>
      <c r="P1428">
        <v>0.31960699999999997</v>
      </c>
      <c r="Q1428"/>
    </row>
    <row r="1429" spans="1:17">
      <c r="A1429" s="151" t="s">
        <v>77</v>
      </c>
      <c r="B1429">
        <v>2183</v>
      </c>
      <c r="C1429">
        <v>215</v>
      </c>
      <c r="D1429" s="151" t="s">
        <v>445</v>
      </c>
      <c r="E1429" s="151" t="s">
        <v>440</v>
      </c>
      <c r="F1429" s="74">
        <v>45763</v>
      </c>
      <c r="G1429" s="83">
        <v>642.84</v>
      </c>
      <c r="H1429" s="151" t="s">
        <v>108</v>
      </c>
      <c r="I1429">
        <v>2025</v>
      </c>
      <c r="J1429" s="151" t="s">
        <v>357</v>
      </c>
      <c r="K1429" s="151" t="s">
        <v>334</v>
      </c>
      <c r="L1429">
        <v>4</v>
      </c>
      <c r="M1429" s="151" t="s">
        <v>266</v>
      </c>
      <c r="N1429" s="83">
        <v>49953.55</v>
      </c>
      <c r="O1429" s="83">
        <v>156296.95000000001</v>
      </c>
      <c r="P1429">
        <v>0.31960699999999997</v>
      </c>
      <c r="Q1429"/>
    </row>
    <row r="1430" spans="1:17">
      <c r="A1430" s="151" t="s">
        <v>77</v>
      </c>
      <c r="B1430">
        <v>2184</v>
      </c>
      <c r="C1430">
        <v>31</v>
      </c>
      <c r="D1430" s="151" t="s">
        <v>443</v>
      </c>
      <c r="E1430" s="151" t="s">
        <v>440</v>
      </c>
      <c r="F1430" s="74">
        <v>45763</v>
      </c>
      <c r="G1430" s="83">
        <v>479.07</v>
      </c>
      <c r="H1430" s="151" t="s">
        <v>108</v>
      </c>
      <c r="I1430">
        <v>2025</v>
      </c>
      <c r="J1430" s="151" t="s">
        <v>357</v>
      </c>
      <c r="K1430" s="151" t="s">
        <v>334</v>
      </c>
      <c r="L1430">
        <v>4</v>
      </c>
      <c r="M1430" s="151" t="s">
        <v>266</v>
      </c>
      <c r="N1430" s="83">
        <v>49953.55</v>
      </c>
      <c r="O1430" s="83">
        <v>156296.95000000001</v>
      </c>
      <c r="P1430">
        <v>0.31960699999999997</v>
      </c>
      <c r="Q1430"/>
    </row>
    <row r="1431" spans="1:17">
      <c r="A1431" s="151" t="s">
        <v>77</v>
      </c>
      <c r="B1431">
        <v>2185</v>
      </c>
      <c r="C1431">
        <v>31</v>
      </c>
      <c r="D1431" s="151" t="s">
        <v>443</v>
      </c>
      <c r="E1431" s="151" t="s">
        <v>440</v>
      </c>
      <c r="F1431" s="74">
        <v>45764</v>
      </c>
      <c r="G1431" s="83">
        <v>397.15</v>
      </c>
      <c r="H1431" s="151" t="s">
        <v>108</v>
      </c>
      <c r="I1431">
        <v>2025</v>
      </c>
      <c r="J1431" s="151" t="s">
        <v>357</v>
      </c>
      <c r="K1431" s="151" t="s">
        <v>334</v>
      </c>
      <c r="L1431">
        <v>4</v>
      </c>
      <c r="M1431" s="151" t="s">
        <v>297</v>
      </c>
      <c r="N1431" s="83">
        <v>49953.55</v>
      </c>
      <c r="O1431" s="83">
        <v>156296.95000000001</v>
      </c>
      <c r="P1431">
        <v>0.31960699999999997</v>
      </c>
      <c r="Q1431"/>
    </row>
    <row r="1432" spans="1:17">
      <c r="A1432" s="151" t="s">
        <v>77</v>
      </c>
      <c r="B1432">
        <v>2186</v>
      </c>
      <c r="C1432">
        <v>19</v>
      </c>
      <c r="D1432" s="151" t="s">
        <v>98</v>
      </c>
      <c r="E1432" s="151" t="s">
        <v>440</v>
      </c>
      <c r="F1432" s="74">
        <v>45764</v>
      </c>
      <c r="G1432" s="83">
        <v>175.07</v>
      </c>
      <c r="H1432" s="151" t="s">
        <v>108</v>
      </c>
      <c r="I1432">
        <v>2025</v>
      </c>
      <c r="J1432" s="151" t="s">
        <v>357</v>
      </c>
      <c r="K1432" s="151" t="s">
        <v>334</v>
      </c>
      <c r="L1432">
        <v>4</v>
      </c>
      <c r="M1432" s="151" t="s">
        <v>297</v>
      </c>
      <c r="N1432" s="83">
        <v>49953.55</v>
      </c>
      <c r="O1432" s="83">
        <v>156296.95000000001</v>
      </c>
      <c r="P1432">
        <v>0.31960699999999997</v>
      </c>
      <c r="Q1432"/>
    </row>
    <row r="1433" spans="1:17">
      <c r="A1433" s="151" t="s">
        <v>77</v>
      </c>
      <c r="B1433">
        <v>2187</v>
      </c>
      <c r="C1433">
        <v>16</v>
      </c>
      <c r="D1433" s="151" t="s">
        <v>950</v>
      </c>
      <c r="E1433" s="151" t="s">
        <v>440</v>
      </c>
      <c r="F1433" s="74">
        <v>45764</v>
      </c>
      <c r="G1433" s="83">
        <v>604.45000000000005</v>
      </c>
      <c r="H1433" s="151" t="s">
        <v>108</v>
      </c>
      <c r="I1433">
        <v>2025</v>
      </c>
      <c r="J1433" s="151" t="s">
        <v>357</v>
      </c>
      <c r="K1433" s="151" t="s">
        <v>334</v>
      </c>
      <c r="L1433">
        <v>4</v>
      </c>
      <c r="M1433" s="151" t="s">
        <v>297</v>
      </c>
      <c r="N1433" s="83">
        <v>49953.55</v>
      </c>
      <c r="O1433" s="83">
        <v>156296.95000000001</v>
      </c>
      <c r="P1433">
        <v>0.31960699999999997</v>
      </c>
      <c r="Q1433"/>
    </row>
    <row r="1434" spans="1:17">
      <c r="A1434" s="151" t="s">
        <v>77</v>
      </c>
      <c r="B1434">
        <v>2188</v>
      </c>
      <c r="C1434">
        <v>15</v>
      </c>
      <c r="D1434" s="151" t="s">
        <v>97</v>
      </c>
      <c r="E1434" s="151" t="s">
        <v>440</v>
      </c>
      <c r="F1434" s="74">
        <v>45764</v>
      </c>
      <c r="G1434" s="83">
        <v>506.26</v>
      </c>
      <c r="H1434" s="151" t="s">
        <v>108</v>
      </c>
      <c r="I1434">
        <v>2025</v>
      </c>
      <c r="J1434" s="151" t="s">
        <v>357</v>
      </c>
      <c r="K1434" s="151" t="s">
        <v>334</v>
      </c>
      <c r="L1434">
        <v>4</v>
      </c>
      <c r="M1434" s="151" t="s">
        <v>297</v>
      </c>
      <c r="N1434" s="83">
        <v>49953.55</v>
      </c>
      <c r="O1434" s="83">
        <v>156296.95000000001</v>
      </c>
      <c r="P1434">
        <v>0.31960699999999997</v>
      </c>
      <c r="Q1434"/>
    </row>
    <row r="1435" spans="1:17">
      <c r="A1435" s="151" t="s">
        <v>77</v>
      </c>
      <c r="B1435">
        <v>2189</v>
      </c>
      <c r="C1435">
        <v>215</v>
      </c>
      <c r="D1435" s="151" t="s">
        <v>445</v>
      </c>
      <c r="E1435" s="151" t="s">
        <v>440</v>
      </c>
      <c r="F1435" s="74">
        <v>45766</v>
      </c>
      <c r="G1435" s="83">
        <v>286.52</v>
      </c>
      <c r="H1435" s="151" t="s">
        <v>108</v>
      </c>
      <c r="I1435">
        <v>2025</v>
      </c>
      <c r="J1435" s="151" t="s">
        <v>357</v>
      </c>
      <c r="K1435" s="151" t="s">
        <v>334</v>
      </c>
      <c r="L1435">
        <v>4</v>
      </c>
      <c r="M1435" s="151" t="s">
        <v>269</v>
      </c>
      <c r="N1435" s="83">
        <v>49953.55</v>
      </c>
      <c r="O1435" s="83">
        <v>156296.95000000001</v>
      </c>
      <c r="P1435">
        <v>0.31960699999999997</v>
      </c>
      <c r="Q1435"/>
    </row>
    <row r="1436" spans="1:17">
      <c r="A1436" s="151" t="s">
        <v>77</v>
      </c>
      <c r="B1436">
        <v>2190</v>
      </c>
      <c r="C1436">
        <v>19</v>
      </c>
      <c r="D1436" s="151" t="s">
        <v>98</v>
      </c>
      <c r="E1436" s="151" t="s">
        <v>440</v>
      </c>
      <c r="F1436" s="74">
        <v>45766</v>
      </c>
      <c r="G1436" s="83">
        <v>981.18</v>
      </c>
      <c r="H1436" s="151" t="s">
        <v>108</v>
      </c>
      <c r="I1436">
        <v>2025</v>
      </c>
      <c r="J1436" s="151" t="s">
        <v>357</v>
      </c>
      <c r="K1436" s="151" t="s">
        <v>334</v>
      </c>
      <c r="L1436">
        <v>4</v>
      </c>
      <c r="M1436" s="151" t="s">
        <v>269</v>
      </c>
      <c r="N1436" s="83">
        <v>49953.55</v>
      </c>
      <c r="O1436" s="83">
        <v>156296.95000000001</v>
      </c>
      <c r="P1436">
        <v>0.31960699999999997</v>
      </c>
      <c r="Q1436"/>
    </row>
    <row r="1437" spans="1:17">
      <c r="A1437" s="151" t="s">
        <v>77</v>
      </c>
      <c r="B1437">
        <v>2191</v>
      </c>
      <c r="C1437">
        <v>17</v>
      </c>
      <c r="D1437" s="151" t="s">
        <v>82</v>
      </c>
      <c r="E1437" s="151" t="s">
        <v>440</v>
      </c>
      <c r="F1437" s="74">
        <v>45766</v>
      </c>
      <c r="G1437" s="83">
        <v>167.37</v>
      </c>
      <c r="H1437" s="151" t="s">
        <v>108</v>
      </c>
      <c r="I1437">
        <v>2025</v>
      </c>
      <c r="J1437" s="151" t="s">
        <v>357</v>
      </c>
      <c r="K1437" s="151" t="s">
        <v>334</v>
      </c>
      <c r="L1437">
        <v>4</v>
      </c>
      <c r="M1437" s="151" t="s">
        <v>269</v>
      </c>
      <c r="N1437" s="83">
        <v>49953.55</v>
      </c>
      <c r="O1437" s="83">
        <v>156296.95000000001</v>
      </c>
      <c r="P1437">
        <v>0.31960699999999997</v>
      </c>
      <c r="Q1437"/>
    </row>
    <row r="1438" spans="1:17">
      <c r="A1438" s="151" t="s">
        <v>77</v>
      </c>
      <c r="B1438">
        <v>2192</v>
      </c>
      <c r="C1438">
        <v>22</v>
      </c>
      <c r="D1438" s="151" t="s">
        <v>99</v>
      </c>
      <c r="E1438" s="151" t="s">
        <v>440</v>
      </c>
      <c r="F1438" s="74">
        <v>45766</v>
      </c>
      <c r="G1438" s="83">
        <v>429.87</v>
      </c>
      <c r="H1438" s="151" t="s">
        <v>108</v>
      </c>
      <c r="I1438">
        <v>2025</v>
      </c>
      <c r="J1438" s="151" t="s">
        <v>357</v>
      </c>
      <c r="K1438" s="151" t="s">
        <v>334</v>
      </c>
      <c r="L1438">
        <v>4</v>
      </c>
      <c r="M1438" s="151" t="s">
        <v>269</v>
      </c>
      <c r="N1438" s="83">
        <v>49953.55</v>
      </c>
      <c r="O1438" s="83">
        <v>156296.95000000001</v>
      </c>
      <c r="P1438">
        <v>0.31960699999999997</v>
      </c>
      <c r="Q1438"/>
    </row>
    <row r="1439" spans="1:17">
      <c r="A1439" s="151" t="s">
        <v>77</v>
      </c>
      <c r="B1439">
        <v>2193</v>
      </c>
      <c r="C1439">
        <v>31</v>
      </c>
      <c r="D1439" s="151" t="s">
        <v>443</v>
      </c>
      <c r="E1439" s="151" t="s">
        <v>440</v>
      </c>
      <c r="F1439" s="74">
        <v>45759</v>
      </c>
      <c r="G1439" s="83">
        <v>84.6</v>
      </c>
      <c r="H1439" s="151" t="s">
        <v>108</v>
      </c>
      <c r="I1439">
        <v>2025</v>
      </c>
      <c r="J1439" s="151" t="s">
        <v>357</v>
      </c>
      <c r="K1439" s="151" t="s">
        <v>334</v>
      </c>
      <c r="L1439">
        <v>4</v>
      </c>
      <c r="M1439" s="151" t="s">
        <v>298</v>
      </c>
      <c r="N1439" s="83">
        <v>49953.55</v>
      </c>
      <c r="O1439" s="83">
        <v>156296.95000000001</v>
      </c>
      <c r="P1439">
        <v>0.31960699999999997</v>
      </c>
      <c r="Q1439"/>
    </row>
    <row r="1440" spans="1:17">
      <c r="A1440" s="151" t="s">
        <v>77</v>
      </c>
      <c r="B1440">
        <v>2194</v>
      </c>
      <c r="C1440">
        <v>31</v>
      </c>
      <c r="D1440" s="151" t="s">
        <v>443</v>
      </c>
      <c r="E1440" s="151" t="s">
        <v>440</v>
      </c>
      <c r="F1440" s="74">
        <v>45765</v>
      </c>
      <c r="G1440" s="83">
        <v>56.4</v>
      </c>
      <c r="H1440" s="151" t="s">
        <v>108</v>
      </c>
      <c r="I1440">
        <v>2025</v>
      </c>
      <c r="J1440" s="151" t="s">
        <v>357</v>
      </c>
      <c r="K1440" s="151" t="s">
        <v>334</v>
      </c>
      <c r="L1440">
        <v>4</v>
      </c>
      <c r="M1440" s="151" t="s">
        <v>268</v>
      </c>
      <c r="N1440" s="83">
        <v>49953.55</v>
      </c>
      <c r="O1440" s="83">
        <v>156296.95000000001</v>
      </c>
      <c r="P1440">
        <v>0.31960699999999997</v>
      </c>
      <c r="Q1440"/>
    </row>
    <row r="1441" spans="1:17">
      <c r="A1441" s="151" t="s">
        <v>77</v>
      </c>
      <c r="B1441">
        <v>2195</v>
      </c>
      <c r="C1441">
        <v>31</v>
      </c>
      <c r="D1441" s="151" t="s">
        <v>443</v>
      </c>
      <c r="E1441" s="151" t="s">
        <v>440</v>
      </c>
      <c r="F1441" s="74">
        <v>45764</v>
      </c>
      <c r="G1441" s="83">
        <v>29.4</v>
      </c>
      <c r="H1441" s="151" t="s">
        <v>108</v>
      </c>
      <c r="I1441">
        <v>2025</v>
      </c>
      <c r="J1441" s="151" t="s">
        <v>357</v>
      </c>
      <c r="K1441" s="151" t="s">
        <v>334</v>
      </c>
      <c r="L1441">
        <v>4</v>
      </c>
      <c r="M1441" s="151" t="s">
        <v>297</v>
      </c>
      <c r="N1441" s="83">
        <v>49953.55</v>
      </c>
      <c r="O1441" s="83">
        <v>156296.95000000001</v>
      </c>
      <c r="P1441">
        <v>0.31960699999999997</v>
      </c>
      <c r="Q1441"/>
    </row>
    <row r="1442" spans="1:17">
      <c r="A1442" s="151" t="s">
        <v>77</v>
      </c>
      <c r="B1442">
        <v>2196</v>
      </c>
      <c r="C1442">
        <v>31</v>
      </c>
      <c r="D1442" s="151" t="s">
        <v>443</v>
      </c>
      <c r="E1442" s="151" t="s">
        <v>440</v>
      </c>
      <c r="F1442" s="74">
        <v>45766</v>
      </c>
      <c r="G1442" s="83">
        <v>949.06</v>
      </c>
      <c r="H1442" s="151" t="s">
        <v>108</v>
      </c>
      <c r="I1442">
        <v>2025</v>
      </c>
      <c r="J1442" s="151" t="s">
        <v>357</v>
      </c>
      <c r="K1442" s="151" t="s">
        <v>334</v>
      </c>
      <c r="L1442">
        <v>4</v>
      </c>
      <c r="M1442" s="151" t="s">
        <v>269</v>
      </c>
      <c r="N1442" s="83">
        <v>49953.55</v>
      </c>
      <c r="O1442" s="83">
        <v>156296.95000000001</v>
      </c>
      <c r="P1442">
        <v>0.31960699999999997</v>
      </c>
      <c r="Q1442"/>
    </row>
    <row r="1443" spans="1:17">
      <c r="A1443" s="151" t="s">
        <v>77</v>
      </c>
      <c r="B1443">
        <v>2197</v>
      </c>
      <c r="C1443">
        <v>31</v>
      </c>
      <c r="D1443" s="151" t="s">
        <v>443</v>
      </c>
      <c r="E1443" s="151" t="s">
        <v>440</v>
      </c>
      <c r="F1443" s="74">
        <v>45769</v>
      </c>
      <c r="G1443" s="83">
        <v>71.89</v>
      </c>
      <c r="H1443" s="151" t="s">
        <v>108</v>
      </c>
      <c r="I1443">
        <v>2025</v>
      </c>
      <c r="J1443" s="151" t="s">
        <v>357</v>
      </c>
      <c r="K1443" s="151" t="s">
        <v>334</v>
      </c>
      <c r="L1443">
        <v>4</v>
      </c>
      <c r="M1443" s="151" t="s">
        <v>299</v>
      </c>
      <c r="N1443" s="83">
        <v>49953.55</v>
      </c>
      <c r="O1443" s="83">
        <v>156296.95000000001</v>
      </c>
      <c r="P1443">
        <v>0.31960699999999997</v>
      </c>
      <c r="Q1443"/>
    </row>
    <row r="1444" spans="1:17">
      <c r="A1444" s="151" t="s">
        <v>77</v>
      </c>
      <c r="B1444">
        <v>2198</v>
      </c>
      <c r="C1444">
        <v>10</v>
      </c>
      <c r="D1444" s="151" t="s">
        <v>847</v>
      </c>
      <c r="E1444" s="151" t="s">
        <v>440</v>
      </c>
      <c r="F1444" s="74">
        <v>45769</v>
      </c>
      <c r="G1444" s="83">
        <v>220.5</v>
      </c>
      <c r="H1444" s="151" t="s">
        <v>108</v>
      </c>
      <c r="I1444">
        <v>2025</v>
      </c>
      <c r="J1444" s="151" t="s">
        <v>357</v>
      </c>
      <c r="K1444" s="151" t="s">
        <v>334</v>
      </c>
      <c r="L1444">
        <v>4</v>
      </c>
      <c r="M1444" s="151" t="s">
        <v>299</v>
      </c>
      <c r="N1444" s="83">
        <v>49953.55</v>
      </c>
      <c r="O1444" s="83">
        <v>156296.95000000001</v>
      </c>
      <c r="P1444">
        <v>0.31960699999999997</v>
      </c>
      <c r="Q1444"/>
    </row>
    <row r="1445" spans="1:17">
      <c r="A1445" s="151" t="s">
        <v>77</v>
      </c>
      <c r="B1445">
        <v>2199</v>
      </c>
      <c r="C1445">
        <v>10</v>
      </c>
      <c r="D1445" s="151" t="s">
        <v>847</v>
      </c>
      <c r="E1445" s="151" t="s">
        <v>440</v>
      </c>
      <c r="F1445" s="74">
        <v>45769</v>
      </c>
      <c r="G1445" s="83">
        <v>534.86</v>
      </c>
      <c r="H1445" s="151" t="s">
        <v>108</v>
      </c>
      <c r="I1445">
        <v>2025</v>
      </c>
      <c r="J1445" s="151" t="s">
        <v>357</v>
      </c>
      <c r="K1445" s="151" t="s">
        <v>334</v>
      </c>
      <c r="L1445">
        <v>4</v>
      </c>
      <c r="M1445" s="151" t="s">
        <v>299</v>
      </c>
      <c r="N1445" s="83">
        <v>49953.55</v>
      </c>
      <c r="O1445" s="83">
        <v>156296.95000000001</v>
      </c>
      <c r="P1445">
        <v>0.31960699999999997</v>
      </c>
      <c r="Q1445"/>
    </row>
    <row r="1446" spans="1:17">
      <c r="A1446" s="151" t="s">
        <v>77</v>
      </c>
      <c r="B1446">
        <v>2200</v>
      </c>
      <c r="C1446">
        <v>182</v>
      </c>
      <c r="D1446" s="151" t="s">
        <v>605</v>
      </c>
      <c r="E1446" s="151" t="s">
        <v>440</v>
      </c>
      <c r="F1446" s="74">
        <v>45769</v>
      </c>
      <c r="G1446" s="83">
        <v>236.52</v>
      </c>
      <c r="H1446" s="151" t="s">
        <v>108</v>
      </c>
      <c r="I1446">
        <v>2025</v>
      </c>
      <c r="J1446" s="151" t="s">
        <v>357</v>
      </c>
      <c r="K1446" s="151" t="s">
        <v>334</v>
      </c>
      <c r="L1446">
        <v>4</v>
      </c>
      <c r="M1446" s="151" t="s">
        <v>299</v>
      </c>
      <c r="N1446" s="83">
        <v>49953.55</v>
      </c>
      <c r="O1446" s="83">
        <v>156296.95000000001</v>
      </c>
      <c r="P1446">
        <v>0.31960699999999997</v>
      </c>
      <c r="Q1446"/>
    </row>
    <row r="1447" spans="1:17">
      <c r="A1447" s="151" t="s">
        <v>77</v>
      </c>
      <c r="B1447">
        <v>2201</v>
      </c>
      <c r="C1447">
        <v>15</v>
      </c>
      <c r="D1447" s="151" t="s">
        <v>97</v>
      </c>
      <c r="E1447" s="151" t="s">
        <v>440</v>
      </c>
      <c r="F1447" s="74">
        <v>45770</v>
      </c>
      <c r="G1447" s="83">
        <v>395.83</v>
      </c>
      <c r="H1447" s="151" t="s">
        <v>108</v>
      </c>
      <c r="I1447">
        <v>2025</v>
      </c>
      <c r="J1447" s="151" t="s">
        <v>357</v>
      </c>
      <c r="K1447" s="151" t="s">
        <v>334</v>
      </c>
      <c r="L1447">
        <v>4</v>
      </c>
      <c r="M1447" s="151" t="s">
        <v>272</v>
      </c>
      <c r="N1447" s="83">
        <v>49953.55</v>
      </c>
      <c r="O1447" s="83">
        <v>156296.95000000001</v>
      </c>
      <c r="P1447">
        <v>0.31960699999999997</v>
      </c>
      <c r="Q1447"/>
    </row>
    <row r="1448" spans="1:17">
      <c r="A1448" s="151" t="s">
        <v>77</v>
      </c>
      <c r="B1448">
        <v>2202</v>
      </c>
      <c r="C1448">
        <v>19</v>
      </c>
      <c r="D1448" s="151" t="s">
        <v>98</v>
      </c>
      <c r="E1448" s="151" t="s">
        <v>440</v>
      </c>
      <c r="F1448" s="74">
        <v>45770</v>
      </c>
      <c r="G1448" s="83">
        <v>137.52000000000001</v>
      </c>
      <c r="H1448" s="151" t="s">
        <v>108</v>
      </c>
      <c r="I1448">
        <v>2025</v>
      </c>
      <c r="J1448" s="151" t="s">
        <v>357</v>
      </c>
      <c r="K1448" s="151" t="s">
        <v>334</v>
      </c>
      <c r="L1448">
        <v>4</v>
      </c>
      <c r="M1448" s="151" t="s">
        <v>272</v>
      </c>
      <c r="N1448" s="83">
        <v>49953.55</v>
      </c>
      <c r="O1448" s="83">
        <v>156296.95000000001</v>
      </c>
      <c r="P1448">
        <v>0.31960699999999997</v>
      </c>
      <c r="Q1448"/>
    </row>
    <row r="1449" spans="1:17">
      <c r="A1449" s="151" t="s">
        <v>77</v>
      </c>
      <c r="B1449">
        <v>2203</v>
      </c>
      <c r="C1449">
        <v>17</v>
      </c>
      <c r="D1449" s="151" t="s">
        <v>82</v>
      </c>
      <c r="E1449" s="151" t="s">
        <v>440</v>
      </c>
      <c r="F1449" s="74">
        <v>45770</v>
      </c>
      <c r="G1449" s="83">
        <v>266.94</v>
      </c>
      <c r="H1449" s="151" t="s">
        <v>108</v>
      </c>
      <c r="I1449">
        <v>2025</v>
      </c>
      <c r="J1449" s="151" t="s">
        <v>357</v>
      </c>
      <c r="K1449" s="151" t="s">
        <v>334</v>
      </c>
      <c r="L1449">
        <v>4</v>
      </c>
      <c r="M1449" s="151" t="s">
        <v>272</v>
      </c>
      <c r="N1449" s="83">
        <v>49953.55</v>
      </c>
      <c r="O1449" s="83">
        <v>156296.95000000001</v>
      </c>
      <c r="P1449">
        <v>0.31960699999999997</v>
      </c>
      <c r="Q1449"/>
    </row>
    <row r="1450" spans="1:17">
      <c r="A1450" s="151" t="s">
        <v>77</v>
      </c>
      <c r="B1450">
        <v>2204</v>
      </c>
      <c r="C1450">
        <v>31</v>
      </c>
      <c r="D1450" s="151" t="s">
        <v>443</v>
      </c>
      <c r="E1450" s="151" t="s">
        <v>440</v>
      </c>
      <c r="F1450" s="74">
        <v>45770</v>
      </c>
      <c r="G1450" s="83">
        <v>258.85000000000002</v>
      </c>
      <c r="H1450" s="151" t="s">
        <v>108</v>
      </c>
      <c r="I1450">
        <v>2025</v>
      </c>
      <c r="J1450" s="151" t="s">
        <v>357</v>
      </c>
      <c r="K1450" s="151" t="s">
        <v>334</v>
      </c>
      <c r="L1450">
        <v>4</v>
      </c>
      <c r="M1450" s="151" t="s">
        <v>272</v>
      </c>
      <c r="N1450" s="83">
        <v>49953.55</v>
      </c>
      <c r="O1450" s="83">
        <v>156296.95000000001</v>
      </c>
      <c r="P1450">
        <v>0.31960699999999997</v>
      </c>
      <c r="Q1450"/>
    </row>
    <row r="1451" spans="1:17">
      <c r="A1451" s="151" t="s">
        <v>77</v>
      </c>
      <c r="B1451">
        <v>2205</v>
      </c>
      <c r="C1451">
        <v>7</v>
      </c>
      <c r="D1451" s="151" t="s">
        <v>94</v>
      </c>
      <c r="E1451" s="151" t="s">
        <v>440</v>
      </c>
      <c r="F1451" s="74">
        <v>45770</v>
      </c>
      <c r="G1451" s="83">
        <v>625.82000000000005</v>
      </c>
      <c r="H1451" s="151" t="s">
        <v>108</v>
      </c>
      <c r="I1451">
        <v>2025</v>
      </c>
      <c r="J1451" s="151" t="s">
        <v>357</v>
      </c>
      <c r="K1451" s="151" t="s">
        <v>334</v>
      </c>
      <c r="L1451">
        <v>4</v>
      </c>
      <c r="M1451" s="151" t="s">
        <v>272</v>
      </c>
      <c r="N1451" s="83">
        <v>49953.55</v>
      </c>
      <c r="O1451" s="83">
        <v>156296.95000000001</v>
      </c>
      <c r="P1451">
        <v>0.31960699999999997</v>
      </c>
      <c r="Q1451"/>
    </row>
    <row r="1452" spans="1:17">
      <c r="A1452" s="151" t="s">
        <v>77</v>
      </c>
      <c r="B1452">
        <v>2206</v>
      </c>
      <c r="C1452">
        <v>214</v>
      </c>
      <c r="D1452" s="151" t="s">
        <v>1272</v>
      </c>
      <c r="E1452" s="151" t="s">
        <v>440</v>
      </c>
      <c r="F1452" s="74">
        <v>45769</v>
      </c>
      <c r="G1452" s="83">
        <v>201.6</v>
      </c>
      <c r="H1452" s="151" t="s">
        <v>108</v>
      </c>
      <c r="I1452">
        <v>2025</v>
      </c>
      <c r="J1452" s="151" t="s">
        <v>357</v>
      </c>
      <c r="K1452" s="151" t="s">
        <v>334</v>
      </c>
      <c r="L1452">
        <v>4</v>
      </c>
      <c r="M1452" s="151" t="s">
        <v>299</v>
      </c>
      <c r="N1452" s="83">
        <v>49953.55</v>
      </c>
      <c r="O1452" s="83">
        <v>156296.95000000001</v>
      </c>
      <c r="P1452">
        <v>0.31960699999999997</v>
      </c>
      <c r="Q1452"/>
    </row>
    <row r="1453" spans="1:17">
      <c r="A1453" s="151" t="s">
        <v>77</v>
      </c>
      <c r="B1453">
        <v>2207</v>
      </c>
      <c r="C1453">
        <v>4</v>
      </c>
      <c r="D1453" s="151" t="s">
        <v>444</v>
      </c>
      <c r="E1453" s="151" t="s">
        <v>440</v>
      </c>
      <c r="F1453" s="74">
        <v>45771</v>
      </c>
      <c r="G1453" s="83">
        <v>346.96</v>
      </c>
      <c r="H1453" s="151" t="s">
        <v>108</v>
      </c>
      <c r="I1453">
        <v>2025</v>
      </c>
      <c r="J1453" s="151" t="s">
        <v>357</v>
      </c>
      <c r="K1453" s="151" t="s">
        <v>334</v>
      </c>
      <c r="L1453">
        <v>4</v>
      </c>
      <c r="M1453" s="151" t="s">
        <v>273</v>
      </c>
      <c r="N1453" s="83">
        <v>49953.55</v>
      </c>
      <c r="O1453" s="83">
        <v>156296.95000000001</v>
      </c>
      <c r="P1453">
        <v>0.31960699999999997</v>
      </c>
      <c r="Q1453"/>
    </row>
    <row r="1454" spans="1:17">
      <c r="A1454" s="151" t="s">
        <v>77</v>
      </c>
      <c r="B1454">
        <v>2208</v>
      </c>
      <c r="C1454">
        <v>31</v>
      </c>
      <c r="D1454" s="151" t="s">
        <v>443</v>
      </c>
      <c r="E1454" s="151" t="s">
        <v>440</v>
      </c>
      <c r="F1454" s="74">
        <v>45771</v>
      </c>
      <c r="G1454" s="83">
        <v>215.47</v>
      </c>
      <c r="H1454" s="151" t="s">
        <v>108</v>
      </c>
      <c r="I1454">
        <v>2025</v>
      </c>
      <c r="J1454" s="151" t="s">
        <v>357</v>
      </c>
      <c r="K1454" s="151" t="s">
        <v>334</v>
      </c>
      <c r="L1454">
        <v>4</v>
      </c>
      <c r="M1454" s="151" t="s">
        <v>273</v>
      </c>
      <c r="N1454" s="83">
        <v>49953.55</v>
      </c>
      <c r="O1454" s="83">
        <v>156296.95000000001</v>
      </c>
      <c r="P1454">
        <v>0.31960699999999997</v>
      </c>
      <c r="Q1454"/>
    </row>
    <row r="1455" spans="1:17">
      <c r="A1455" s="151" t="s">
        <v>77</v>
      </c>
      <c r="B1455">
        <v>2209</v>
      </c>
      <c r="C1455">
        <v>10</v>
      </c>
      <c r="D1455" s="151" t="s">
        <v>847</v>
      </c>
      <c r="E1455" s="151" t="s">
        <v>440</v>
      </c>
      <c r="F1455" s="74">
        <v>45771</v>
      </c>
      <c r="G1455" s="83">
        <v>222</v>
      </c>
      <c r="H1455" s="151" t="s">
        <v>108</v>
      </c>
      <c r="I1455">
        <v>2025</v>
      </c>
      <c r="J1455" s="151" t="s">
        <v>357</v>
      </c>
      <c r="K1455" s="151" t="s">
        <v>334</v>
      </c>
      <c r="L1455">
        <v>4</v>
      </c>
      <c r="M1455" s="151" t="s">
        <v>273</v>
      </c>
      <c r="N1455" s="83">
        <v>49953.55</v>
      </c>
      <c r="O1455" s="83">
        <v>156296.95000000001</v>
      </c>
      <c r="P1455">
        <v>0.31960699999999997</v>
      </c>
      <c r="Q1455"/>
    </row>
    <row r="1456" spans="1:17">
      <c r="A1456" s="151" t="s">
        <v>77</v>
      </c>
      <c r="B1456">
        <v>2210</v>
      </c>
      <c r="C1456">
        <v>15</v>
      </c>
      <c r="D1456" s="151" t="s">
        <v>97</v>
      </c>
      <c r="E1456" s="151" t="s">
        <v>440</v>
      </c>
      <c r="F1456" s="74">
        <v>45771</v>
      </c>
      <c r="G1456" s="83">
        <v>153.05000000000001</v>
      </c>
      <c r="H1456" s="151" t="s">
        <v>108</v>
      </c>
      <c r="I1456">
        <v>2025</v>
      </c>
      <c r="J1456" s="151" t="s">
        <v>357</v>
      </c>
      <c r="K1456" s="151" t="s">
        <v>334</v>
      </c>
      <c r="L1456">
        <v>4</v>
      </c>
      <c r="M1456" s="151" t="s">
        <v>273</v>
      </c>
      <c r="N1456" s="83">
        <v>49953.55</v>
      </c>
      <c r="O1456" s="83">
        <v>156296.95000000001</v>
      </c>
      <c r="P1456">
        <v>0.31960699999999997</v>
      </c>
      <c r="Q1456"/>
    </row>
    <row r="1457" spans="1:17">
      <c r="A1457" s="151" t="s">
        <v>77</v>
      </c>
      <c r="B1457">
        <v>2211</v>
      </c>
      <c r="C1457">
        <v>215</v>
      </c>
      <c r="D1457" s="151" t="s">
        <v>445</v>
      </c>
      <c r="E1457" s="151" t="s">
        <v>440</v>
      </c>
      <c r="F1457" s="74">
        <v>45771</v>
      </c>
      <c r="G1457" s="83">
        <v>343.58</v>
      </c>
      <c r="H1457" s="151" t="s">
        <v>108</v>
      </c>
      <c r="I1457">
        <v>2025</v>
      </c>
      <c r="J1457" s="151" t="s">
        <v>357</v>
      </c>
      <c r="K1457" s="151" t="s">
        <v>334</v>
      </c>
      <c r="L1457">
        <v>4</v>
      </c>
      <c r="M1457" s="151" t="s">
        <v>273</v>
      </c>
      <c r="N1457" s="83">
        <v>49953.55</v>
      </c>
      <c r="O1457" s="83">
        <v>156296.95000000001</v>
      </c>
      <c r="P1457">
        <v>0.31960699999999997</v>
      </c>
      <c r="Q1457"/>
    </row>
    <row r="1458" spans="1:17">
      <c r="A1458" s="151" t="s">
        <v>77</v>
      </c>
      <c r="B1458">
        <v>2212</v>
      </c>
      <c r="C1458">
        <v>22</v>
      </c>
      <c r="D1458" s="151" t="s">
        <v>99</v>
      </c>
      <c r="E1458" s="151" t="s">
        <v>440</v>
      </c>
      <c r="F1458" s="74">
        <v>45771</v>
      </c>
      <c r="G1458" s="83">
        <v>301.74</v>
      </c>
      <c r="H1458" s="151" t="s">
        <v>108</v>
      </c>
      <c r="I1458">
        <v>2025</v>
      </c>
      <c r="J1458" s="151" t="s">
        <v>357</v>
      </c>
      <c r="K1458" s="151" t="s">
        <v>334</v>
      </c>
      <c r="L1458">
        <v>4</v>
      </c>
      <c r="M1458" s="151" t="s">
        <v>273</v>
      </c>
      <c r="N1458" s="83">
        <v>49953.55</v>
      </c>
      <c r="O1458" s="83">
        <v>156296.95000000001</v>
      </c>
      <c r="P1458">
        <v>0.31960699999999997</v>
      </c>
      <c r="Q1458"/>
    </row>
    <row r="1459" spans="1:17">
      <c r="A1459" s="151" t="s">
        <v>77</v>
      </c>
      <c r="B1459">
        <v>2213</v>
      </c>
      <c r="C1459">
        <v>15</v>
      </c>
      <c r="D1459" s="151" t="s">
        <v>97</v>
      </c>
      <c r="E1459" s="151" t="s">
        <v>440</v>
      </c>
      <c r="F1459" s="74">
        <v>45772</v>
      </c>
      <c r="G1459" s="83">
        <v>206.76</v>
      </c>
      <c r="H1459" s="151" t="s">
        <v>108</v>
      </c>
      <c r="I1459">
        <v>2025</v>
      </c>
      <c r="J1459" s="151" t="s">
        <v>357</v>
      </c>
      <c r="K1459" s="151" t="s">
        <v>334</v>
      </c>
      <c r="L1459">
        <v>4</v>
      </c>
      <c r="M1459" s="151" t="s">
        <v>275</v>
      </c>
      <c r="N1459" s="83">
        <v>49953.55</v>
      </c>
      <c r="O1459" s="83">
        <v>156296.95000000001</v>
      </c>
      <c r="P1459">
        <v>0.31960699999999997</v>
      </c>
      <c r="Q1459"/>
    </row>
    <row r="1460" spans="1:17">
      <c r="A1460" s="151" t="s">
        <v>77</v>
      </c>
      <c r="B1460">
        <v>2214</v>
      </c>
      <c r="C1460">
        <v>7</v>
      </c>
      <c r="D1460" s="151" t="s">
        <v>94</v>
      </c>
      <c r="E1460" s="151" t="s">
        <v>440</v>
      </c>
      <c r="F1460" s="74">
        <v>45772</v>
      </c>
      <c r="G1460" s="83">
        <v>360.49</v>
      </c>
      <c r="H1460" s="151" t="s">
        <v>108</v>
      </c>
      <c r="I1460">
        <v>2025</v>
      </c>
      <c r="J1460" s="151" t="s">
        <v>357</v>
      </c>
      <c r="K1460" s="151" t="s">
        <v>334</v>
      </c>
      <c r="L1460">
        <v>4</v>
      </c>
      <c r="M1460" s="151" t="s">
        <v>275</v>
      </c>
      <c r="N1460" s="83">
        <v>49953.55</v>
      </c>
      <c r="O1460" s="83">
        <v>156296.95000000001</v>
      </c>
      <c r="P1460">
        <v>0.31960699999999997</v>
      </c>
      <c r="Q1460"/>
    </row>
    <row r="1461" spans="1:17">
      <c r="A1461" s="151" t="s">
        <v>77</v>
      </c>
      <c r="B1461">
        <v>2215</v>
      </c>
      <c r="C1461">
        <v>19</v>
      </c>
      <c r="D1461" s="151" t="s">
        <v>98</v>
      </c>
      <c r="E1461" s="151" t="s">
        <v>440</v>
      </c>
      <c r="F1461" s="74">
        <v>45772</v>
      </c>
      <c r="G1461" s="83">
        <v>362.71</v>
      </c>
      <c r="H1461" s="151" t="s">
        <v>108</v>
      </c>
      <c r="I1461">
        <v>2025</v>
      </c>
      <c r="J1461" s="151" t="s">
        <v>357</v>
      </c>
      <c r="K1461" s="151" t="s">
        <v>334</v>
      </c>
      <c r="L1461">
        <v>4</v>
      </c>
      <c r="M1461" s="151" t="s">
        <v>275</v>
      </c>
      <c r="N1461" s="83">
        <v>49953.55</v>
      </c>
      <c r="O1461" s="83">
        <v>156296.95000000001</v>
      </c>
      <c r="P1461">
        <v>0.31960699999999997</v>
      </c>
      <c r="Q1461"/>
    </row>
    <row r="1462" spans="1:17">
      <c r="A1462" s="151" t="s">
        <v>77</v>
      </c>
      <c r="B1462">
        <v>2216</v>
      </c>
      <c r="C1462">
        <v>4</v>
      </c>
      <c r="D1462" s="151" t="s">
        <v>444</v>
      </c>
      <c r="E1462" s="151" t="s">
        <v>440</v>
      </c>
      <c r="F1462" s="74">
        <v>45772</v>
      </c>
      <c r="G1462" s="83">
        <v>404.08</v>
      </c>
      <c r="H1462" s="151" t="s">
        <v>108</v>
      </c>
      <c r="I1462">
        <v>2025</v>
      </c>
      <c r="J1462" s="151" t="s">
        <v>357</v>
      </c>
      <c r="K1462" s="151" t="s">
        <v>334</v>
      </c>
      <c r="L1462">
        <v>4</v>
      </c>
      <c r="M1462" s="151" t="s">
        <v>275</v>
      </c>
      <c r="N1462" s="83">
        <v>49953.55</v>
      </c>
      <c r="O1462" s="83">
        <v>156296.95000000001</v>
      </c>
      <c r="P1462">
        <v>0.31960699999999997</v>
      </c>
      <c r="Q1462"/>
    </row>
    <row r="1463" spans="1:17">
      <c r="A1463" s="151" t="s">
        <v>77</v>
      </c>
      <c r="B1463">
        <v>2217</v>
      </c>
      <c r="C1463">
        <v>217</v>
      </c>
      <c r="D1463" s="151" t="s">
        <v>628</v>
      </c>
      <c r="E1463" s="151" t="s">
        <v>440</v>
      </c>
      <c r="F1463" s="74">
        <v>45772</v>
      </c>
      <c r="G1463" s="83">
        <v>879.3</v>
      </c>
      <c r="H1463" s="151" t="s">
        <v>108</v>
      </c>
      <c r="I1463">
        <v>2025</v>
      </c>
      <c r="J1463" s="151" t="s">
        <v>357</v>
      </c>
      <c r="K1463" s="151" t="s">
        <v>334</v>
      </c>
      <c r="L1463">
        <v>4</v>
      </c>
      <c r="M1463" s="151" t="s">
        <v>275</v>
      </c>
      <c r="N1463" s="83">
        <v>49953.55</v>
      </c>
      <c r="O1463" s="83">
        <v>156296.95000000001</v>
      </c>
      <c r="P1463">
        <v>0.31960699999999997</v>
      </c>
      <c r="Q1463"/>
    </row>
    <row r="1464" spans="1:17">
      <c r="A1464" s="151" t="s">
        <v>77</v>
      </c>
      <c r="B1464">
        <v>2218</v>
      </c>
      <c r="C1464">
        <v>19</v>
      </c>
      <c r="D1464" s="151" t="s">
        <v>98</v>
      </c>
      <c r="E1464" s="151" t="s">
        <v>440</v>
      </c>
      <c r="F1464" s="74">
        <v>45773</v>
      </c>
      <c r="G1464" s="83">
        <v>774.57</v>
      </c>
      <c r="H1464" s="151" t="s">
        <v>108</v>
      </c>
      <c r="I1464">
        <v>2025</v>
      </c>
      <c r="J1464" s="151" t="s">
        <v>357</v>
      </c>
      <c r="K1464" s="151" t="s">
        <v>334</v>
      </c>
      <c r="L1464">
        <v>4</v>
      </c>
      <c r="M1464" s="151" t="s">
        <v>274</v>
      </c>
      <c r="N1464" s="83">
        <v>49953.55</v>
      </c>
      <c r="O1464" s="83">
        <v>156296.95000000001</v>
      </c>
      <c r="P1464">
        <v>0.31960699999999997</v>
      </c>
      <c r="Q1464"/>
    </row>
    <row r="1465" spans="1:17">
      <c r="A1465" s="151" t="s">
        <v>77</v>
      </c>
      <c r="B1465">
        <v>2219</v>
      </c>
      <c r="C1465">
        <v>7</v>
      </c>
      <c r="D1465" s="151" t="s">
        <v>94</v>
      </c>
      <c r="E1465" s="151" t="s">
        <v>440</v>
      </c>
      <c r="F1465" s="74">
        <v>45776</v>
      </c>
      <c r="G1465" s="83">
        <v>167.6</v>
      </c>
      <c r="H1465" s="151" t="s">
        <v>108</v>
      </c>
      <c r="I1465">
        <v>2025</v>
      </c>
      <c r="J1465" s="151" t="s">
        <v>357</v>
      </c>
      <c r="K1465" s="151" t="s">
        <v>334</v>
      </c>
      <c r="L1465">
        <v>4</v>
      </c>
      <c r="M1465" s="151" t="s">
        <v>277</v>
      </c>
      <c r="N1465" s="83">
        <v>49953.55</v>
      </c>
      <c r="O1465" s="83">
        <v>156296.95000000001</v>
      </c>
      <c r="P1465">
        <v>0.31960699999999997</v>
      </c>
      <c r="Q1465"/>
    </row>
    <row r="1466" spans="1:17">
      <c r="A1466" s="151" t="s">
        <v>77</v>
      </c>
      <c r="B1466">
        <v>2220</v>
      </c>
      <c r="C1466">
        <v>215</v>
      </c>
      <c r="D1466" s="151" t="s">
        <v>445</v>
      </c>
      <c r="E1466" s="151" t="s">
        <v>440</v>
      </c>
      <c r="F1466" s="74">
        <v>45776</v>
      </c>
      <c r="G1466" s="83">
        <v>552.9</v>
      </c>
      <c r="H1466" s="151" t="s">
        <v>108</v>
      </c>
      <c r="I1466">
        <v>2025</v>
      </c>
      <c r="J1466" s="151" t="s">
        <v>357</v>
      </c>
      <c r="K1466" s="151" t="s">
        <v>334</v>
      </c>
      <c r="L1466">
        <v>4</v>
      </c>
      <c r="M1466" s="151" t="s">
        <v>277</v>
      </c>
      <c r="N1466" s="83">
        <v>49953.55</v>
      </c>
      <c r="O1466" s="83">
        <v>156296.95000000001</v>
      </c>
      <c r="P1466">
        <v>0.31960699999999997</v>
      </c>
      <c r="Q1466"/>
    </row>
    <row r="1467" spans="1:17">
      <c r="A1467" s="151" t="s">
        <v>77</v>
      </c>
      <c r="B1467">
        <v>2221</v>
      </c>
      <c r="C1467">
        <v>19</v>
      </c>
      <c r="D1467" s="151" t="s">
        <v>98</v>
      </c>
      <c r="E1467" s="151" t="s">
        <v>440</v>
      </c>
      <c r="F1467" s="74">
        <v>45776</v>
      </c>
      <c r="G1467" s="83">
        <v>691.81</v>
      </c>
      <c r="H1467" s="151" t="s">
        <v>108</v>
      </c>
      <c r="I1467">
        <v>2025</v>
      </c>
      <c r="J1467" s="151" t="s">
        <v>357</v>
      </c>
      <c r="K1467" s="151" t="s">
        <v>334</v>
      </c>
      <c r="L1467">
        <v>4</v>
      </c>
      <c r="M1467" s="151" t="s">
        <v>277</v>
      </c>
      <c r="N1467" s="83">
        <v>49953.55</v>
      </c>
      <c r="O1467" s="83">
        <v>156296.95000000001</v>
      </c>
      <c r="P1467">
        <v>0.31960699999999997</v>
      </c>
      <c r="Q1467"/>
    </row>
    <row r="1468" spans="1:17">
      <c r="A1468" s="151" t="s">
        <v>77</v>
      </c>
      <c r="B1468">
        <v>2222</v>
      </c>
      <c r="C1468">
        <v>10</v>
      </c>
      <c r="D1468" s="151" t="s">
        <v>847</v>
      </c>
      <c r="E1468" s="151" t="s">
        <v>440</v>
      </c>
      <c r="F1468" s="74">
        <v>45776</v>
      </c>
      <c r="G1468" s="83">
        <v>126.57</v>
      </c>
      <c r="H1468" s="151" t="s">
        <v>108</v>
      </c>
      <c r="I1468">
        <v>2025</v>
      </c>
      <c r="J1468" s="151" t="s">
        <v>357</v>
      </c>
      <c r="K1468" s="151" t="s">
        <v>334</v>
      </c>
      <c r="L1468">
        <v>4</v>
      </c>
      <c r="M1468" s="151" t="s">
        <v>277</v>
      </c>
      <c r="N1468" s="83">
        <v>49953.55</v>
      </c>
      <c r="O1468" s="83">
        <v>156296.95000000001</v>
      </c>
      <c r="P1468">
        <v>0.31960699999999997</v>
      </c>
      <c r="Q1468"/>
    </row>
    <row r="1469" spans="1:17">
      <c r="A1469" s="151" t="s">
        <v>77</v>
      </c>
      <c r="B1469">
        <v>2223</v>
      </c>
      <c r="C1469">
        <v>10</v>
      </c>
      <c r="D1469" s="151" t="s">
        <v>847</v>
      </c>
      <c r="E1469" s="151" t="s">
        <v>440</v>
      </c>
      <c r="F1469" s="74">
        <v>45776</v>
      </c>
      <c r="G1469" s="83">
        <v>49.74</v>
      </c>
      <c r="H1469" s="151" t="s">
        <v>108</v>
      </c>
      <c r="I1469">
        <v>2025</v>
      </c>
      <c r="J1469" s="151" t="s">
        <v>357</v>
      </c>
      <c r="K1469" s="151" t="s">
        <v>334</v>
      </c>
      <c r="L1469">
        <v>4</v>
      </c>
      <c r="M1469" s="151" t="s">
        <v>277</v>
      </c>
      <c r="N1469" s="83">
        <v>49953.55</v>
      </c>
      <c r="O1469" s="83">
        <v>156296.95000000001</v>
      </c>
      <c r="P1469">
        <v>0.31960699999999997</v>
      </c>
      <c r="Q1469"/>
    </row>
    <row r="1470" spans="1:17">
      <c r="A1470" s="151" t="s">
        <v>77</v>
      </c>
      <c r="B1470">
        <v>2224</v>
      </c>
      <c r="C1470">
        <v>31</v>
      </c>
      <c r="D1470" s="151" t="s">
        <v>443</v>
      </c>
      <c r="E1470" s="151" t="s">
        <v>440</v>
      </c>
      <c r="F1470" s="74">
        <v>45776</v>
      </c>
      <c r="G1470" s="83">
        <v>611.44000000000005</v>
      </c>
      <c r="H1470" s="151" t="s">
        <v>108</v>
      </c>
      <c r="I1470">
        <v>2025</v>
      </c>
      <c r="J1470" s="151" t="s">
        <v>357</v>
      </c>
      <c r="K1470" s="151" t="s">
        <v>334</v>
      </c>
      <c r="L1470">
        <v>4</v>
      </c>
      <c r="M1470" s="151" t="s">
        <v>277</v>
      </c>
      <c r="N1470" s="83">
        <v>49953.55</v>
      </c>
      <c r="O1470" s="83">
        <v>156296.95000000001</v>
      </c>
      <c r="P1470">
        <v>0.31960699999999997</v>
      </c>
      <c r="Q1470"/>
    </row>
    <row r="1471" spans="1:17">
      <c r="A1471" s="151" t="s">
        <v>77</v>
      </c>
      <c r="B1471">
        <v>2225</v>
      </c>
      <c r="C1471">
        <v>31</v>
      </c>
      <c r="D1471" s="151" t="s">
        <v>443</v>
      </c>
      <c r="E1471" s="151" t="s">
        <v>440</v>
      </c>
      <c r="F1471" s="74">
        <v>45774</v>
      </c>
      <c r="G1471" s="83">
        <v>601.94000000000005</v>
      </c>
      <c r="H1471" s="151" t="s">
        <v>108</v>
      </c>
      <c r="I1471">
        <v>2025</v>
      </c>
      <c r="J1471" s="151" t="s">
        <v>357</v>
      </c>
      <c r="K1471" s="151" t="s">
        <v>334</v>
      </c>
      <c r="L1471">
        <v>4</v>
      </c>
      <c r="M1471" s="151" t="s">
        <v>300</v>
      </c>
      <c r="N1471" s="83">
        <v>49953.55</v>
      </c>
      <c r="O1471" s="83">
        <v>156296.95000000001</v>
      </c>
      <c r="P1471">
        <v>0.31960699999999997</v>
      </c>
      <c r="Q1471"/>
    </row>
    <row r="1472" spans="1:17">
      <c r="A1472" s="151" t="s">
        <v>77</v>
      </c>
      <c r="B1472">
        <v>2226</v>
      </c>
      <c r="C1472">
        <v>15</v>
      </c>
      <c r="D1472" s="151" t="s">
        <v>97</v>
      </c>
      <c r="E1472" s="151" t="s">
        <v>440</v>
      </c>
      <c r="F1472" s="74">
        <v>45776</v>
      </c>
      <c r="G1472" s="83">
        <v>473.61</v>
      </c>
      <c r="H1472" s="151" t="s">
        <v>108</v>
      </c>
      <c r="I1472">
        <v>2025</v>
      </c>
      <c r="J1472" s="151" t="s">
        <v>357</v>
      </c>
      <c r="K1472" s="151" t="s">
        <v>334</v>
      </c>
      <c r="L1472">
        <v>4</v>
      </c>
      <c r="M1472" s="151" t="s">
        <v>277</v>
      </c>
      <c r="N1472" s="83">
        <v>49953.55</v>
      </c>
      <c r="O1472" s="83">
        <v>156296.95000000001</v>
      </c>
      <c r="P1472">
        <v>0.31960699999999997</v>
      </c>
      <c r="Q1472"/>
    </row>
    <row r="1473" spans="1:17">
      <c r="A1473" s="151" t="s">
        <v>77</v>
      </c>
      <c r="B1473">
        <v>2227</v>
      </c>
      <c r="C1473">
        <v>19</v>
      </c>
      <c r="D1473" s="151" t="s">
        <v>98</v>
      </c>
      <c r="E1473" s="151" t="s">
        <v>440</v>
      </c>
      <c r="F1473" s="74">
        <v>45777</v>
      </c>
      <c r="G1473" s="83">
        <v>577.12</v>
      </c>
      <c r="H1473" s="151" t="s">
        <v>108</v>
      </c>
      <c r="I1473">
        <v>2025</v>
      </c>
      <c r="J1473" s="151" t="s">
        <v>357</v>
      </c>
      <c r="K1473" s="151" t="s">
        <v>334</v>
      </c>
      <c r="L1473">
        <v>4</v>
      </c>
      <c r="M1473" s="151" t="s">
        <v>279</v>
      </c>
      <c r="N1473" s="83">
        <v>49953.55</v>
      </c>
      <c r="O1473" s="83">
        <v>156296.95000000001</v>
      </c>
      <c r="P1473">
        <v>0.31960699999999997</v>
      </c>
      <c r="Q1473"/>
    </row>
    <row r="1474" spans="1:17">
      <c r="A1474" s="151" t="s">
        <v>77</v>
      </c>
      <c r="B1474">
        <v>2228</v>
      </c>
      <c r="C1474">
        <v>15</v>
      </c>
      <c r="D1474" s="151" t="s">
        <v>97</v>
      </c>
      <c r="E1474" s="151" t="s">
        <v>440</v>
      </c>
      <c r="F1474" s="74">
        <v>45777</v>
      </c>
      <c r="G1474" s="83">
        <v>249.27</v>
      </c>
      <c r="H1474" s="151" t="s">
        <v>108</v>
      </c>
      <c r="I1474">
        <v>2025</v>
      </c>
      <c r="J1474" s="151" t="s">
        <v>357</v>
      </c>
      <c r="K1474" s="151" t="s">
        <v>334</v>
      </c>
      <c r="L1474">
        <v>4</v>
      </c>
      <c r="M1474" s="151" t="s">
        <v>279</v>
      </c>
      <c r="N1474" s="83">
        <v>49953.55</v>
      </c>
      <c r="O1474" s="83">
        <v>156296.95000000001</v>
      </c>
      <c r="P1474">
        <v>0.31960699999999997</v>
      </c>
      <c r="Q1474"/>
    </row>
    <row r="1475" spans="1:17">
      <c r="A1475" s="151" t="s">
        <v>77</v>
      </c>
      <c r="B1475">
        <v>2229</v>
      </c>
      <c r="C1475">
        <v>4</v>
      </c>
      <c r="D1475" s="151" t="s">
        <v>444</v>
      </c>
      <c r="E1475" s="151" t="s">
        <v>440</v>
      </c>
      <c r="F1475" s="74">
        <v>45777</v>
      </c>
      <c r="G1475" s="83">
        <v>492.69</v>
      </c>
      <c r="H1475" s="151" t="s">
        <v>108</v>
      </c>
      <c r="I1475">
        <v>2025</v>
      </c>
      <c r="J1475" s="151" t="s">
        <v>357</v>
      </c>
      <c r="K1475" s="151" t="s">
        <v>334</v>
      </c>
      <c r="L1475">
        <v>4</v>
      </c>
      <c r="M1475" s="151" t="s">
        <v>279</v>
      </c>
      <c r="N1475" s="83">
        <v>49953.55</v>
      </c>
      <c r="O1475" s="83">
        <v>156296.95000000001</v>
      </c>
      <c r="P1475">
        <v>0.31960699999999997</v>
      </c>
      <c r="Q1475"/>
    </row>
    <row r="1476" spans="1:17">
      <c r="A1476" s="151" t="s">
        <v>77</v>
      </c>
      <c r="B1476">
        <v>2230</v>
      </c>
      <c r="C1476">
        <v>15</v>
      </c>
      <c r="D1476" s="151" t="s">
        <v>97</v>
      </c>
      <c r="E1476" s="151" t="s">
        <v>440</v>
      </c>
      <c r="F1476" s="74">
        <v>45779</v>
      </c>
      <c r="G1476" s="83">
        <v>854.02</v>
      </c>
      <c r="H1476" s="151" t="s">
        <v>108</v>
      </c>
      <c r="I1476">
        <v>2025</v>
      </c>
      <c r="J1476" s="151" t="s">
        <v>358</v>
      </c>
      <c r="K1476" s="151" t="s">
        <v>19</v>
      </c>
      <c r="L1476">
        <v>5</v>
      </c>
      <c r="M1476" s="151" t="s">
        <v>135</v>
      </c>
      <c r="N1476" s="83">
        <v>52243.53</v>
      </c>
      <c r="O1476" s="83">
        <v>164229.01</v>
      </c>
      <c r="P1476">
        <v>0.31811400000000001</v>
      </c>
      <c r="Q1476"/>
    </row>
    <row r="1477" spans="1:17">
      <c r="A1477" s="151" t="s">
        <v>77</v>
      </c>
      <c r="B1477">
        <v>2231</v>
      </c>
      <c r="C1477">
        <v>31</v>
      </c>
      <c r="D1477" s="151" t="s">
        <v>443</v>
      </c>
      <c r="E1477" s="151" t="s">
        <v>440</v>
      </c>
      <c r="F1477" s="74">
        <v>45781</v>
      </c>
      <c r="G1477" s="83">
        <v>544.41999999999996</v>
      </c>
      <c r="H1477" s="151" t="s">
        <v>108</v>
      </c>
      <c r="I1477">
        <v>2025</v>
      </c>
      <c r="J1477" s="151" t="s">
        <v>358</v>
      </c>
      <c r="K1477" s="151" t="s">
        <v>19</v>
      </c>
      <c r="L1477">
        <v>5</v>
      </c>
      <c r="M1477" s="151" t="s">
        <v>139</v>
      </c>
      <c r="N1477" s="83">
        <v>52243.53</v>
      </c>
      <c r="O1477" s="83">
        <v>164229.01</v>
      </c>
      <c r="P1477">
        <v>0.31811400000000001</v>
      </c>
      <c r="Q1477"/>
    </row>
    <row r="1478" spans="1:17">
      <c r="A1478" s="151" t="s">
        <v>77</v>
      </c>
      <c r="B1478">
        <v>2232</v>
      </c>
      <c r="C1478">
        <v>19</v>
      </c>
      <c r="D1478" s="151" t="s">
        <v>98</v>
      </c>
      <c r="E1478" s="151" t="s">
        <v>440</v>
      </c>
      <c r="F1478" s="74">
        <v>45782</v>
      </c>
      <c r="G1478" s="83">
        <v>37.6</v>
      </c>
      <c r="H1478" s="151" t="s">
        <v>108</v>
      </c>
      <c r="I1478">
        <v>2025</v>
      </c>
      <c r="J1478" s="151" t="s">
        <v>358</v>
      </c>
      <c r="K1478" s="151" t="s">
        <v>19</v>
      </c>
      <c r="L1478">
        <v>5</v>
      </c>
      <c r="M1478" s="151" t="s">
        <v>137</v>
      </c>
      <c r="N1478" s="83">
        <v>52243.53</v>
      </c>
      <c r="O1478" s="83">
        <v>164229.01</v>
      </c>
      <c r="P1478">
        <v>0.31811400000000001</v>
      </c>
      <c r="Q1478"/>
    </row>
    <row r="1479" spans="1:17">
      <c r="A1479" s="151" t="s">
        <v>77</v>
      </c>
      <c r="B1479">
        <v>2233</v>
      </c>
      <c r="C1479">
        <v>19</v>
      </c>
      <c r="D1479" s="151" t="s">
        <v>98</v>
      </c>
      <c r="E1479" s="151" t="s">
        <v>440</v>
      </c>
      <c r="F1479" s="74">
        <v>45782</v>
      </c>
      <c r="G1479" s="83">
        <v>419.96</v>
      </c>
      <c r="H1479" s="151" t="s">
        <v>108</v>
      </c>
      <c r="I1479">
        <v>2025</v>
      </c>
      <c r="J1479" s="151" t="s">
        <v>358</v>
      </c>
      <c r="K1479" s="151" t="s">
        <v>19</v>
      </c>
      <c r="L1479">
        <v>5</v>
      </c>
      <c r="M1479" s="151" t="s">
        <v>137</v>
      </c>
      <c r="N1479" s="83">
        <v>52243.53</v>
      </c>
      <c r="O1479" s="83">
        <v>164229.01</v>
      </c>
      <c r="P1479">
        <v>0.31811400000000001</v>
      </c>
      <c r="Q1479"/>
    </row>
    <row r="1480" spans="1:17">
      <c r="A1480" s="151" t="s">
        <v>77</v>
      </c>
      <c r="B1480">
        <v>2234</v>
      </c>
      <c r="C1480">
        <v>22</v>
      </c>
      <c r="D1480" s="151" t="s">
        <v>99</v>
      </c>
      <c r="E1480" s="151" t="s">
        <v>440</v>
      </c>
      <c r="F1480" s="74">
        <v>45782</v>
      </c>
      <c r="G1480" s="83">
        <v>348.74</v>
      </c>
      <c r="H1480" s="151" t="s">
        <v>108</v>
      </c>
      <c r="I1480">
        <v>2025</v>
      </c>
      <c r="J1480" s="151" t="s">
        <v>358</v>
      </c>
      <c r="K1480" s="151" t="s">
        <v>19</v>
      </c>
      <c r="L1480">
        <v>5</v>
      </c>
      <c r="M1480" s="151" t="s">
        <v>137</v>
      </c>
      <c r="N1480" s="83">
        <v>52243.53</v>
      </c>
      <c r="O1480" s="83">
        <v>164229.01</v>
      </c>
      <c r="P1480">
        <v>0.31811400000000001</v>
      </c>
      <c r="Q1480"/>
    </row>
    <row r="1481" spans="1:17">
      <c r="A1481" s="151" t="s">
        <v>77</v>
      </c>
      <c r="B1481">
        <v>2235</v>
      </c>
      <c r="C1481">
        <v>7</v>
      </c>
      <c r="D1481" s="151" t="s">
        <v>94</v>
      </c>
      <c r="E1481" s="151" t="s">
        <v>440</v>
      </c>
      <c r="F1481" s="74">
        <v>45782</v>
      </c>
      <c r="G1481" s="83">
        <v>359.36</v>
      </c>
      <c r="H1481" s="151" t="s">
        <v>108</v>
      </c>
      <c r="I1481">
        <v>2025</v>
      </c>
      <c r="J1481" s="151" t="s">
        <v>358</v>
      </c>
      <c r="K1481" s="151" t="s">
        <v>19</v>
      </c>
      <c r="L1481">
        <v>5</v>
      </c>
      <c r="M1481" s="151" t="s">
        <v>137</v>
      </c>
      <c r="N1481" s="83">
        <v>52243.53</v>
      </c>
      <c r="O1481" s="83">
        <v>164229.01</v>
      </c>
      <c r="P1481">
        <v>0.31811400000000001</v>
      </c>
      <c r="Q1481"/>
    </row>
    <row r="1482" spans="1:17">
      <c r="A1482" s="151" t="s">
        <v>77</v>
      </c>
      <c r="B1482">
        <v>2236</v>
      </c>
      <c r="C1482">
        <v>2</v>
      </c>
      <c r="D1482" s="151" t="s">
        <v>621</v>
      </c>
      <c r="E1482" s="151" t="s">
        <v>440</v>
      </c>
      <c r="F1482" s="74">
        <v>45783</v>
      </c>
      <c r="G1482" s="83">
        <v>206.8</v>
      </c>
      <c r="H1482" s="151" t="s">
        <v>108</v>
      </c>
      <c r="I1482">
        <v>2025</v>
      </c>
      <c r="J1482" s="151" t="s">
        <v>358</v>
      </c>
      <c r="K1482" s="151" t="s">
        <v>19</v>
      </c>
      <c r="L1482">
        <v>5</v>
      </c>
      <c r="M1482" s="151" t="s">
        <v>138</v>
      </c>
      <c r="N1482" s="83">
        <v>52243.53</v>
      </c>
      <c r="O1482" s="83">
        <v>164229.01</v>
      </c>
      <c r="P1482">
        <v>0.31811400000000001</v>
      </c>
      <c r="Q1482"/>
    </row>
    <row r="1483" spans="1:17">
      <c r="A1483" s="151" t="s">
        <v>77</v>
      </c>
      <c r="B1483">
        <v>2237</v>
      </c>
      <c r="C1483">
        <v>31</v>
      </c>
      <c r="D1483" s="151" t="s">
        <v>443</v>
      </c>
      <c r="E1483" s="151" t="s">
        <v>440</v>
      </c>
      <c r="F1483" s="74">
        <v>45783</v>
      </c>
      <c r="G1483" s="83">
        <v>794.49</v>
      </c>
      <c r="H1483" s="151" t="s">
        <v>108</v>
      </c>
      <c r="I1483">
        <v>2025</v>
      </c>
      <c r="J1483" s="151" t="s">
        <v>358</v>
      </c>
      <c r="K1483" s="151" t="s">
        <v>19</v>
      </c>
      <c r="L1483">
        <v>5</v>
      </c>
      <c r="M1483" s="151" t="s">
        <v>138</v>
      </c>
      <c r="N1483" s="83">
        <v>52243.53</v>
      </c>
      <c r="O1483" s="83">
        <v>164229.01</v>
      </c>
      <c r="P1483">
        <v>0.31811400000000001</v>
      </c>
      <c r="Q1483"/>
    </row>
    <row r="1484" spans="1:17">
      <c r="A1484" s="151" t="s">
        <v>77</v>
      </c>
      <c r="B1484">
        <v>2238</v>
      </c>
      <c r="C1484">
        <v>19</v>
      </c>
      <c r="D1484" s="151" t="s">
        <v>98</v>
      </c>
      <c r="E1484" s="151" t="s">
        <v>440</v>
      </c>
      <c r="F1484" s="74">
        <v>45783</v>
      </c>
      <c r="G1484" s="83">
        <v>208.2</v>
      </c>
      <c r="H1484" s="151" t="s">
        <v>108</v>
      </c>
      <c r="I1484">
        <v>2025</v>
      </c>
      <c r="J1484" s="151" t="s">
        <v>358</v>
      </c>
      <c r="K1484" s="151" t="s">
        <v>19</v>
      </c>
      <c r="L1484">
        <v>5</v>
      </c>
      <c r="M1484" s="151" t="s">
        <v>138</v>
      </c>
      <c r="N1484" s="83">
        <v>52243.53</v>
      </c>
      <c r="O1484" s="83">
        <v>164229.01</v>
      </c>
      <c r="P1484">
        <v>0.31811400000000001</v>
      </c>
      <c r="Q1484"/>
    </row>
    <row r="1485" spans="1:17">
      <c r="A1485" s="151" t="s">
        <v>77</v>
      </c>
      <c r="B1485">
        <v>2239</v>
      </c>
      <c r="C1485">
        <v>17</v>
      </c>
      <c r="D1485" s="151" t="s">
        <v>82</v>
      </c>
      <c r="E1485" s="151" t="s">
        <v>440</v>
      </c>
      <c r="F1485" s="74">
        <v>45783</v>
      </c>
      <c r="G1485" s="83">
        <v>116.2</v>
      </c>
      <c r="H1485" s="151" t="s">
        <v>108</v>
      </c>
      <c r="I1485">
        <v>2025</v>
      </c>
      <c r="J1485" s="151" t="s">
        <v>358</v>
      </c>
      <c r="K1485" s="151" t="s">
        <v>19</v>
      </c>
      <c r="L1485">
        <v>5</v>
      </c>
      <c r="M1485" s="151" t="s">
        <v>138</v>
      </c>
      <c r="N1485" s="83">
        <v>52243.53</v>
      </c>
      <c r="O1485" s="83">
        <v>164229.01</v>
      </c>
      <c r="P1485">
        <v>0.31811400000000001</v>
      </c>
      <c r="Q1485"/>
    </row>
    <row r="1486" spans="1:17">
      <c r="A1486" s="151" t="s">
        <v>77</v>
      </c>
      <c r="B1486">
        <v>2240</v>
      </c>
      <c r="C1486">
        <v>22</v>
      </c>
      <c r="D1486" s="151" t="s">
        <v>99</v>
      </c>
      <c r="E1486" s="151" t="s">
        <v>440</v>
      </c>
      <c r="F1486" s="74">
        <v>45782</v>
      </c>
      <c r="G1486" s="83">
        <v>499.43</v>
      </c>
      <c r="H1486" s="151" t="s">
        <v>108</v>
      </c>
      <c r="I1486">
        <v>2025</v>
      </c>
      <c r="J1486" s="151" t="s">
        <v>358</v>
      </c>
      <c r="K1486" s="151" t="s">
        <v>19</v>
      </c>
      <c r="L1486">
        <v>5</v>
      </c>
      <c r="M1486" s="151" t="s">
        <v>137</v>
      </c>
      <c r="N1486" s="83">
        <v>52243.53</v>
      </c>
      <c r="O1486" s="83">
        <v>164229.01</v>
      </c>
      <c r="P1486">
        <v>0.31811400000000001</v>
      </c>
      <c r="Q1486"/>
    </row>
    <row r="1487" spans="1:17">
      <c r="A1487" s="151" t="s">
        <v>77</v>
      </c>
      <c r="B1487">
        <v>2241</v>
      </c>
      <c r="C1487">
        <v>215</v>
      </c>
      <c r="D1487" s="151" t="s">
        <v>445</v>
      </c>
      <c r="E1487" s="151" t="s">
        <v>440</v>
      </c>
      <c r="F1487" s="74">
        <v>45783</v>
      </c>
      <c r="G1487" s="83">
        <v>1288.18</v>
      </c>
      <c r="H1487" s="151" t="s">
        <v>108</v>
      </c>
      <c r="I1487">
        <v>2025</v>
      </c>
      <c r="J1487" s="151" t="s">
        <v>358</v>
      </c>
      <c r="K1487" s="151" t="s">
        <v>19</v>
      </c>
      <c r="L1487">
        <v>5</v>
      </c>
      <c r="M1487" s="151" t="s">
        <v>138</v>
      </c>
      <c r="N1487" s="83">
        <v>52243.53</v>
      </c>
      <c r="O1487" s="83">
        <v>164229.01</v>
      </c>
      <c r="P1487">
        <v>0.31811400000000001</v>
      </c>
      <c r="Q1487"/>
    </row>
    <row r="1488" spans="1:17">
      <c r="A1488" s="151" t="s">
        <v>77</v>
      </c>
      <c r="B1488">
        <v>2242</v>
      </c>
      <c r="C1488">
        <v>31</v>
      </c>
      <c r="D1488" s="151" t="s">
        <v>443</v>
      </c>
      <c r="E1488" s="151" t="s">
        <v>440</v>
      </c>
      <c r="F1488" s="74">
        <v>45784</v>
      </c>
      <c r="G1488" s="83">
        <v>142.38</v>
      </c>
      <c r="H1488" s="151" t="s">
        <v>108</v>
      </c>
      <c r="I1488">
        <v>2025</v>
      </c>
      <c r="J1488" s="151" t="s">
        <v>358</v>
      </c>
      <c r="K1488" s="151" t="s">
        <v>19</v>
      </c>
      <c r="L1488">
        <v>5</v>
      </c>
      <c r="M1488" s="151" t="s">
        <v>140</v>
      </c>
      <c r="N1488" s="83">
        <v>52243.53</v>
      </c>
      <c r="O1488" s="83">
        <v>164229.01</v>
      </c>
      <c r="P1488">
        <v>0.31811400000000001</v>
      </c>
      <c r="Q1488"/>
    </row>
    <row r="1489" spans="1:17">
      <c r="A1489" s="151" t="s">
        <v>77</v>
      </c>
      <c r="B1489">
        <v>2243</v>
      </c>
      <c r="C1489">
        <v>19</v>
      </c>
      <c r="D1489" s="151" t="s">
        <v>98</v>
      </c>
      <c r="E1489" s="151" t="s">
        <v>440</v>
      </c>
      <c r="F1489" s="74">
        <v>45784</v>
      </c>
      <c r="G1489" s="83">
        <v>299.14</v>
      </c>
      <c r="H1489" s="151" t="s">
        <v>108</v>
      </c>
      <c r="I1489">
        <v>2025</v>
      </c>
      <c r="J1489" s="151" t="s">
        <v>358</v>
      </c>
      <c r="K1489" s="151" t="s">
        <v>19</v>
      </c>
      <c r="L1489">
        <v>5</v>
      </c>
      <c r="M1489" s="151" t="s">
        <v>140</v>
      </c>
      <c r="N1489" s="83">
        <v>52243.53</v>
      </c>
      <c r="O1489" s="83">
        <v>164229.01</v>
      </c>
      <c r="P1489">
        <v>0.31811400000000001</v>
      </c>
      <c r="Q1489"/>
    </row>
    <row r="1490" spans="1:17">
      <c r="A1490" s="151" t="s">
        <v>77</v>
      </c>
      <c r="B1490">
        <v>2244</v>
      </c>
      <c r="C1490">
        <v>215</v>
      </c>
      <c r="D1490" s="151" t="s">
        <v>445</v>
      </c>
      <c r="E1490" s="151" t="s">
        <v>440</v>
      </c>
      <c r="F1490" s="74">
        <v>45784</v>
      </c>
      <c r="G1490" s="83">
        <v>586.28</v>
      </c>
      <c r="H1490" s="151" t="s">
        <v>108</v>
      </c>
      <c r="I1490">
        <v>2025</v>
      </c>
      <c r="J1490" s="151" t="s">
        <v>358</v>
      </c>
      <c r="K1490" s="151" t="s">
        <v>19</v>
      </c>
      <c r="L1490">
        <v>5</v>
      </c>
      <c r="M1490" s="151" t="s">
        <v>140</v>
      </c>
      <c r="N1490" s="83">
        <v>52243.53</v>
      </c>
      <c r="O1490" s="83">
        <v>164229.01</v>
      </c>
      <c r="P1490">
        <v>0.31811400000000001</v>
      </c>
      <c r="Q1490"/>
    </row>
    <row r="1491" spans="1:17">
      <c r="A1491" s="151" t="s">
        <v>77</v>
      </c>
      <c r="B1491">
        <v>2245</v>
      </c>
      <c r="C1491">
        <v>15</v>
      </c>
      <c r="D1491" s="151" t="s">
        <v>97</v>
      </c>
      <c r="E1491" s="151" t="s">
        <v>440</v>
      </c>
      <c r="F1491" s="74">
        <v>45784</v>
      </c>
      <c r="G1491" s="83">
        <v>405.59</v>
      </c>
      <c r="H1491" s="151" t="s">
        <v>108</v>
      </c>
      <c r="I1491">
        <v>2025</v>
      </c>
      <c r="J1491" s="151" t="s">
        <v>358</v>
      </c>
      <c r="K1491" s="151" t="s">
        <v>19</v>
      </c>
      <c r="L1491">
        <v>5</v>
      </c>
      <c r="M1491" s="151" t="s">
        <v>140</v>
      </c>
      <c r="N1491" s="83">
        <v>52243.53</v>
      </c>
      <c r="O1491" s="83">
        <v>164229.01</v>
      </c>
      <c r="P1491">
        <v>0.31811400000000001</v>
      </c>
      <c r="Q1491"/>
    </row>
    <row r="1492" spans="1:17">
      <c r="A1492" s="151" t="s">
        <v>77</v>
      </c>
      <c r="B1492">
        <v>2247</v>
      </c>
      <c r="C1492">
        <v>43</v>
      </c>
      <c r="D1492" s="151" t="s">
        <v>1278</v>
      </c>
      <c r="E1492" s="151" t="s">
        <v>440</v>
      </c>
      <c r="F1492" s="74">
        <v>45790</v>
      </c>
      <c r="G1492" s="83">
        <v>2306.8200000000002</v>
      </c>
      <c r="H1492" s="151" t="s">
        <v>108</v>
      </c>
      <c r="I1492">
        <v>2025</v>
      </c>
      <c r="J1492" s="151" t="s">
        <v>358</v>
      </c>
      <c r="K1492" s="151" t="s">
        <v>19</v>
      </c>
      <c r="L1492">
        <v>5</v>
      </c>
      <c r="M1492" s="151" t="s">
        <v>145</v>
      </c>
      <c r="N1492" s="83">
        <v>52243.53</v>
      </c>
      <c r="O1492" s="83">
        <v>164229.01</v>
      </c>
      <c r="P1492">
        <v>0.31811400000000001</v>
      </c>
      <c r="Q1492"/>
    </row>
    <row r="1493" spans="1:17">
      <c r="A1493" s="151" t="s">
        <v>77</v>
      </c>
      <c r="B1493">
        <v>2248</v>
      </c>
      <c r="C1493">
        <v>7</v>
      </c>
      <c r="D1493" s="151" t="s">
        <v>94</v>
      </c>
      <c r="E1493" s="151" t="s">
        <v>440</v>
      </c>
      <c r="F1493" s="74">
        <v>45790</v>
      </c>
      <c r="G1493" s="83">
        <v>478</v>
      </c>
      <c r="H1493" s="151" t="s">
        <v>108</v>
      </c>
      <c r="I1493">
        <v>2025</v>
      </c>
      <c r="J1493" s="151" t="s">
        <v>358</v>
      </c>
      <c r="K1493" s="151" t="s">
        <v>19</v>
      </c>
      <c r="L1493">
        <v>5</v>
      </c>
      <c r="M1493" s="151" t="s">
        <v>145</v>
      </c>
      <c r="N1493" s="83">
        <v>52243.53</v>
      </c>
      <c r="O1493" s="83">
        <v>164229.01</v>
      </c>
      <c r="P1493">
        <v>0.31811400000000001</v>
      </c>
      <c r="Q1493"/>
    </row>
    <row r="1494" spans="1:17">
      <c r="A1494" s="151" t="s">
        <v>77</v>
      </c>
      <c r="B1494">
        <v>2249</v>
      </c>
      <c r="C1494">
        <v>17</v>
      </c>
      <c r="D1494" s="151" t="s">
        <v>82</v>
      </c>
      <c r="E1494" s="151" t="s">
        <v>440</v>
      </c>
      <c r="F1494" s="74">
        <v>45790</v>
      </c>
      <c r="G1494" s="83">
        <v>328.1</v>
      </c>
      <c r="H1494" s="151" t="s">
        <v>108</v>
      </c>
      <c r="I1494">
        <v>2025</v>
      </c>
      <c r="J1494" s="151" t="s">
        <v>358</v>
      </c>
      <c r="K1494" s="151" t="s">
        <v>19</v>
      </c>
      <c r="L1494">
        <v>5</v>
      </c>
      <c r="M1494" s="151" t="s">
        <v>145</v>
      </c>
      <c r="N1494" s="83">
        <v>52243.53</v>
      </c>
      <c r="O1494" s="83">
        <v>164229.01</v>
      </c>
      <c r="P1494">
        <v>0.31811400000000001</v>
      </c>
      <c r="Q1494"/>
    </row>
    <row r="1495" spans="1:17">
      <c r="A1495" s="151" t="s">
        <v>77</v>
      </c>
      <c r="B1495">
        <v>2250</v>
      </c>
      <c r="C1495">
        <v>31</v>
      </c>
      <c r="D1495" s="151" t="s">
        <v>443</v>
      </c>
      <c r="E1495" s="151" t="s">
        <v>440</v>
      </c>
      <c r="F1495" s="74">
        <v>45790</v>
      </c>
      <c r="G1495" s="83">
        <v>318</v>
      </c>
      <c r="H1495" s="151" t="s">
        <v>108</v>
      </c>
      <c r="I1495">
        <v>2025</v>
      </c>
      <c r="J1495" s="151" t="s">
        <v>358</v>
      </c>
      <c r="K1495" s="151" t="s">
        <v>19</v>
      </c>
      <c r="L1495">
        <v>5</v>
      </c>
      <c r="M1495" s="151" t="s">
        <v>145</v>
      </c>
      <c r="N1495" s="83">
        <v>52243.53</v>
      </c>
      <c r="O1495" s="83">
        <v>164229.01</v>
      </c>
      <c r="P1495">
        <v>0.31811400000000001</v>
      </c>
      <c r="Q1495"/>
    </row>
    <row r="1496" spans="1:17">
      <c r="A1496" s="151" t="s">
        <v>77</v>
      </c>
      <c r="B1496">
        <v>2251</v>
      </c>
      <c r="C1496">
        <v>31</v>
      </c>
      <c r="D1496" s="151" t="s">
        <v>443</v>
      </c>
      <c r="E1496" s="151" t="s">
        <v>440</v>
      </c>
      <c r="F1496" s="74">
        <v>45790</v>
      </c>
      <c r="G1496" s="83">
        <v>28.2</v>
      </c>
      <c r="H1496" s="151" t="s">
        <v>108</v>
      </c>
      <c r="I1496">
        <v>2025</v>
      </c>
      <c r="J1496" s="151" t="s">
        <v>358</v>
      </c>
      <c r="K1496" s="151" t="s">
        <v>19</v>
      </c>
      <c r="L1496">
        <v>5</v>
      </c>
      <c r="M1496" s="151" t="s">
        <v>145</v>
      </c>
      <c r="N1496" s="83">
        <v>52243.53</v>
      </c>
      <c r="O1496" s="83">
        <v>164229.01</v>
      </c>
      <c r="P1496">
        <v>0.31811400000000001</v>
      </c>
      <c r="Q1496"/>
    </row>
    <row r="1497" spans="1:17">
      <c r="A1497" s="151" t="s">
        <v>77</v>
      </c>
      <c r="B1497">
        <v>2252</v>
      </c>
      <c r="C1497">
        <v>19</v>
      </c>
      <c r="D1497" s="151" t="s">
        <v>98</v>
      </c>
      <c r="E1497" s="151" t="s">
        <v>440</v>
      </c>
      <c r="F1497" s="74">
        <v>45790</v>
      </c>
      <c r="G1497" s="83">
        <v>334.92</v>
      </c>
      <c r="H1497" s="151" t="s">
        <v>108</v>
      </c>
      <c r="I1497">
        <v>2025</v>
      </c>
      <c r="J1497" s="151" t="s">
        <v>358</v>
      </c>
      <c r="K1497" s="151" t="s">
        <v>19</v>
      </c>
      <c r="L1497">
        <v>5</v>
      </c>
      <c r="M1497" s="151" t="s">
        <v>145</v>
      </c>
      <c r="N1497" s="83">
        <v>52243.53</v>
      </c>
      <c r="O1497" s="83">
        <v>164229.01</v>
      </c>
      <c r="P1497">
        <v>0.31811400000000001</v>
      </c>
      <c r="Q1497"/>
    </row>
    <row r="1498" spans="1:17">
      <c r="A1498" s="151" t="s">
        <v>77</v>
      </c>
      <c r="B1498">
        <v>2253</v>
      </c>
      <c r="C1498">
        <v>217</v>
      </c>
      <c r="D1498" s="151" t="s">
        <v>628</v>
      </c>
      <c r="E1498" s="151" t="s">
        <v>440</v>
      </c>
      <c r="F1498" s="74">
        <v>45786</v>
      </c>
      <c r="G1498" s="83">
        <v>832.2</v>
      </c>
      <c r="H1498" s="151" t="s">
        <v>108</v>
      </c>
      <c r="I1498">
        <v>2025</v>
      </c>
      <c r="J1498" s="151" t="s">
        <v>358</v>
      </c>
      <c r="K1498" s="151" t="s">
        <v>19</v>
      </c>
      <c r="L1498">
        <v>5</v>
      </c>
      <c r="M1498" s="151" t="s">
        <v>142</v>
      </c>
      <c r="N1498" s="83">
        <v>52243.53</v>
      </c>
      <c r="O1498" s="83">
        <v>164229.01</v>
      </c>
      <c r="P1498">
        <v>0.31811400000000001</v>
      </c>
      <c r="Q1498"/>
    </row>
    <row r="1499" spans="1:17">
      <c r="A1499" s="151" t="s">
        <v>77</v>
      </c>
      <c r="B1499">
        <v>2254</v>
      </c>
      <c r="C1499">
        <v>22</v>
      </c>
      <c r="D1499" s="151" t="s">
        <v>99</v>
      </c>
      <c r="E1499" s="151" t="s">
        <v>440</v>
      </c>
      <c r="F1499" s="74">
        <v>45785</v>
      </c>
      <c r="G1499" s="83">
        <v>540</v>
      </c>
      <c r="H1499" s="151" t="s">
        <v>108</v>
      </c>
      <c r="I1499">
        <v>2025</v>
      </c>
      <c r="J1499" s="151" t="s">
        <v>358</v>
      </c>
      <c r="K1499" s="151" t="s">
        <v>19</v>
      </c>
      <c r="L1499">
        <v>5</v>
      </c>
      <c r="M1499" s="151" t="s">
        <v>141</v>
      </c>
      <c r="N1499" s="83">
        <v>52243.53</v>
      </c>
      <c r="O1499" s="83">
        <v>164229.01</v>
      </c>
      <c r="P1499">
        <v>0.31811400000000001</v>
      </c>
      <c r="Q1499"/>
    </row>
    <row r="1500" spans="1:17">
      <c r="A1500" s="151" t="s">
        <v>77</v>
      </c>
      <c r="B1500">
        <v>2255</v>
      </c>
      <c r="C1500">
        <v>31</v>
      </c>
      <c r="D1500" s="151" t="s">
        <v>443</v>
      </c>
      <c r="E1500" s="151" t="s">
        <v>440</v>
      </c>
      <c r="F1500" s="74">
        <v>45789</v>
      </c>
      <c r="G1500" s="83">
        <v>376.95</v>
      </c>
      <c r="H1500" s="151" t="s">
        <v>108</v>
      </c>
      <c r="I1500">
        <v>2025</v>
      </c>
      <c r="J1500" s="151" t="s">
        <v>358</v>
      </c>
      <c r="K1500" s="151" t="s">
        <v>19</v>
      </c>
      <c r="L1500">
        <v>5</v>
      </c>
      <c r="M1500" s="151" t="s">
        <v>144</v>
      </c>
      <c r="N1500" s="83">
        <v>52243.53</v>
      </c>
      <c r="O1500" s="83">
        <v>164229.01</v>
      </c>
      <c r="P1500">
        <v>0.31811400000000001</v>
      </c>
      <c r="Q1500"/>
    </row>
    <row r="1501" spans="1:17">
      <c r="A1501" s="151" t="s">
        <v>77</v>
      </c>
      <c r="B1501">
        <v>2256</v>
      </c>
      <c r="C1501">
        <v>19</v>
      </c>
      <c r="D1501" s="151" t="s">
        <v>98</v>
      </c>
      <c r="E1501" s="151" t="s">
        <v>440</v>
      </c>
      <c r="F1501" s="74">
        <v>45789</v>
      </c>
      <c r="G1501" s="83">
        <v>388.33</v>
      </c>
      <c r="H1501" s="151" t="s">
        <v>108</v>
      </c>
      <c r="I1501">
        <v>2025</v>
      </c>
      <c r="J1501" s="151" t="s">
        <v>358</v>
      </c>
      <c r="K1501" s="151" t="s">
        <v>19</v>
      </c>
      <c r="L1501">
        <v>5</v>
      </c>
      <c r="M1501" s="151" t="s">
        <v>144</v>
      </c>
      <c r="N1501" s="83">
        <v>52243.53</v>
      </c>
      <c r="O1501" s="83">
        <v>164229.01</v>
      </c>
      <c r="P1501">
        <v>0.31811400000000001</v>
      </c>
      <c r="Q1501"/>
    </row>
    <row r="1502" spans="1:17">
      <c r="A1502" s="151" t="s">
        <v>77</v>
      </c>
      <c r="B1502">
        <v>2257</v>
      </c>
      <c r="C1502">
        <v>215</v>
      </c>
      <c r="D1502" s="151" t="s">
        <v>445</v>
      </c>
      <c r="E1502" s="151" t="s">
        <v>440</v>
      </c>
      <c r="F1502" s="74">
        <v>45789</v>
      </c>
      <c r="G1502" s="83">
        <v>460.03</v>
      </c>
      <c r="H1502" s="151" t="s">
        <v>108</v>
      </c>
      <c r="I1502">
        <v>2025</v>
      </c>
      <c r="J1502" s="151" t="s">
        <v>358</v>
      </c>
      <c r="K1502" s="151" t="s">
        <v>19</v>
      </c>
      <c r="L1502">
        <v>5</v>
      </c>
      <c r="M1502" s="151" t="s">
        <v>144</v>
      </c>
      <c r="N1502" s="83">
        <v>52243.53</v>
      </c>
      <c r="O1502" s="83">
        <v>164229.01</v>
      </c>
      <c r="P1502">
        <v>0.31811400000000001</v>
      </c>
      <c r="Q1502"/>
    </row>
    <row r="1503" spans="1:17">
      <c r="A1503" s="151" t="s">
        <v>77</v>
      </c>
      <c r="B1503">
        <v>2258</v>
      </c>
      <c r="C1503">
        <v>15</v>
      </c>
      <c r="D1503" s="151" t="s">
        <v>97</v>
      </c>
      <c r="E1503" s="151" t="s">
        <v>440</v>
      </c>
      <c r="F1503" s="74">
        <v>45786</v>
      </c>
      <c r="G1503" s="83">
        <v>383.38</v>
      </c>
      <c r="H1503" s="151" t="s">
        <v>108</v>
      </c>
      <c r="I1503">
        <v>2025</v>
      </c>
      <c r="J1503" s="151" t="s">
        <v>358</v>
      </c>
      <c r="K1503" s="151" t="s">
        <v>19</v>
      </c>
      <c r="L1503">
        <v>5</v>
      </c>
      <c r="M1503" s="151" t="s">
        <v>142</v>
      </c>
      <c r="N1503" s="83">
        <v>52243.53</v>
      </c>
      <c r="O1503" s="83">
        <v>164229.01</v>
      </c>
      <c r="P1503">
        <v>0.31811400000000001</v>
      </c>
      <c r="Q1503"/>
    </row>
    <row r="1504" spans="1:17">
      <c r="A1504" s="151" t="s">
        <v>77</v>
      </c>
      <c r="B1504">
        <v>2259</v>
      </c>
      <c r="C1504">
        <v>15</v>
      </c>
      <c r="D1504" s="151" t="s">
        <v>97</v>
      </c>
      <c r="E1504" s="151" t="s">
        <v>440</v>
      </c>
      <c r="F1504" s="74">
        <v>45790</v>
      </c>
      <c r="G1504" s="83">
        <v>420</v>
      </c>
      <c r="H1504" s="151" t="s">
        <v>108</v>
      </c>
      <c r="I1504">
        <v>2025</v>
      </c>
      <c r="J1504" s="151" t="s">
        <v>358</v>
      </c>
      <c r="K1504" s="151" t="s">
        <v>19</v>
      </c>
      <c r="L1504">
        <v>5</v>
      </c>
      <c r="M1504" s="151" t="s">
        <v>145</v>
      </c>
      <c r="N1504" s="83">
        <v>52243.53</v>
      </c>
      <c r="O1504" s="83">
        <v>164229.01</v>
      </c>
      <c r="P1504">
        <v>0.31811400000000001</v>
      </c>
      <c r="Q1504"/>
    </row>
    <row r="1505" spans="1:17">
      <c r="A1505" s="151" t="s">
        <v>77</v>
      </c>
      <c r="B1505">
        <v>2260</v>
      </c>
      <c r="C1505">
        <v>31</v>
      </c>
      <c r="D1505" s="151" t="s">
        <v>443</v>
      </c>
      <c r="E1505" s="151" t="s">
        <v>440</v>
      </c>
      <c r="F1505" s="74">
        <v>45791</v>
      </c>
      <c r="G1505" s="83">
        <v>529.98</v>
      </c>
      <c r="H1505" s="151" t="s">
        <v>108</v>
      </c>
      <c r="I1505">
        <v>2025</v>
      </c>
      <c r="J1505" s="151" t="s">
        <v>358</v>
      </c>
      <c r="K1505" s="151" t="s">
        <v>19</v>
      </c>
      <c r="L1505">
        <v>5</v>
      </c>
      <c r="M1505" s="151" t="s">
        <v>146</v>
      </c>
      <c r="N1505" s="83">
        <v>52243.53</v>
      </c>
      <c r="O1505" s="83">
        <v>164229.01</v>
      </c>
      <c r="P1505">
        <v>0.31811400000000001</v>
      </c>
      <c r="Q1505"/>
    </row>
    <row r="1506" spans="1:17">
      <c r="A1506" s="151" t="s">
        <v>77</v>
      </c>
      <c r="B1506">
        <v>2262</v>
      </c>
      <c r="C1506">
        <v>19</v>
      </c>
      <c r="D1506" s="151" t="s">
        <v>98</v>
      </c>
      <c r="E1506" s="151" t="s">
        <v>440</v>
      </c>
      <c r="F1506" s="74">
        <v>45791</v>
      </c>
      <c r="G1506" s="83">
        <v>198.15</v>
      </c>
      <c r="H1506" s="151" t="s">
        <v>108</v>
      </c>
      <c r="I1506">
        <v>2025</v>
      </c>
      <c r="J1506" s="151" t="s">
        <v>358</v>
      </c>
      <c r="K1506" s="151" t="s">
        <v>19</v>
      </c>
      <c r="L1506">
        <v>5</v>
      </c>
      <c r="M1506" s="151" t="s">
        <v>146</v>
      </c>
      <c r="N1506" s="83">
        <v>52243.53</v>
      </c>
      <c r="O1506" s="83">
        <v>164229.01</v>
      </c>
      <c r="P1506">
        <v>0.31811400000000001</v>
      </c>
      <c r="Q1506"/>
    </row>
    <row r="1507" spans="1:17">
      <c r="A1507" s="151" t="s">
        <v>77</v>
      </c>
      <c r="B1507">
        <v>2263</v>
      </c>
      <c r="C1507">
        <v>22</v>
      </c>
      <c r="D1507" s="151" t="s">
        <v>99</v>
      </c>
      <c r="E1507" s="151" t="s">
        <v>440</v>
      </c>
      <c r="F1507" s="74">
        <v>45791</v>
      </c>
      <c r="G1507" s="83">
        <v>189</v>
      </c>
      <c r="H1507" s="151" t="s">
        <v>108</v>
      </c>
      <c r="I1507">
        <v>2025</v>
      </c>
      <c r="J1507" s="151" t="s">
        <v>358</v>
      </c>
      <c r="K1507" s="151" t="s">
        <v>19</v>
      </c>
      <c r="L1507">
        <v>5</v>
      </c>
      <c r="M1507" s="151" t="s">
        <v>146</v>
      </c>
      <c r="N1507" s="83">
        <v>52243.53</v>
      </c>
      <c r="O1507" s="83">
        <v>164229.01</v>
      </c>
      <c r="P1507">
        <v>0.31811400000000001</v>
      </c>
      <c r="Q1507"/>
    </row>
    <row r="1508" spans="1:17">
      <c r="A1508" s="151" t="s">
        <v>77</v>
      </c>
      <c r="B1508">
        <v>2264</v>
      </c>
      <c r="C1508">
        <v>31</v>
      </c>
      <c r="D1508" s="151" t="s">
        <v>443</v>
      </c>
      <c r="E1508" s="151" t="s">
        <v>440</v>
      </c>
      <c r="F1508" s="74">
        <v>45792</v>
      </c>
      <c r="G1508" s="83">
        <v>300.93</v>
      </c>
      <c r="H1508" s="151" t="s">
        <v>108</v>
      </c>
      <c r="I1508">
        <v>2025</v>
      </c>
      <c r="J1508" s="151" t="s">
        <v>358</v>
      </c>
      <c r="K1508" s="151" t="s">
        <v>19</v>
      </c>
      <c r="L1508">
        <v>5</v>
      </c>
      <c r="M1508" s="151" t="s">
        <v>301</v>
      </c>
      <c r="N1508" s="83">
        <v>52243.53</v>
      </c>
      <c r="O1508" s="83">
        <v>164229.01</v>
      </c>
      <c r="P1508">
        <v>0.31811400000000001</v>
      </c>
      <c r="Q1508"/>
    </row>
    <row r="1509" spans="1:17">
      <c r="A1509" s="151" t="s">
        <v>77</v>
      </c>
      <c r="B1509">
        <v>2265</v>
      </c>
      <c r="C1509">
        <v>19</v>
      </c>
      <c r="D1509" s="151" t="s">
        <v>98</v>
      </c>
      <c r="E1509" s="151" t="s">
        <v>440</v>
      </c>
      <c r="F1509" s="74">
        <v>45792</v>
      </c>
      <c r="G1509" s="83">
        <v>374.12</v>
      </c>
      <c r="H1509" s="151" t="s">
        <v>108</v>
      </c>
      <c r="I1509">
        <v>2025</v>
      </c>
      <c r="J1509" s="151" t="s">
        <v>358</v>
      </c>
      <c r="K1509" s="151" t="s">
        <v>19</v>
      </c>
      <c r="L1509">
        <v>5</v>
      </c>
      <c r="M1509" s="151" t="s">
        <v>301</v>
      </c>
      <c r="N1509" s="83">
        <v>52243.53</v>
      </c>
      <c r="O1509" s="83">
        <v>164229.01</v>
      </c>
      <c r="P1509">
        <v>0.31811400000000001</v>
      </c>
      <c r="Q1509"/>
    </row>
    <row r="1510" spans="1:17">
      <c r="A1510" s="151" t="s">
        <v>77</v>
      </c>
      <c r="B1510">
        <v>2266</v>
      </c>
      <c r="C1510">
        <v>15</v>
      </c>
      <c r="D1510" s="151" t="s">
        <v>97</v>
      </c>
      <c r="E1510" s="151" t="s">
        <v>440</v>
      </c>
      <c r="F1510" s="74">
        <v>45792</v>
      </c>
      <c r="G1510" s="83">
        <v>481.94</v>
      </c>
      <c r="H1510" s="151" t="s">
        <v>108</v>
      </c>
      <c r="I1510">
        <v>2025</v>
      </c>
      <c r="J1510" s="151" t="s">
        <v>358</v>
      </c>
      <c r="K1510" s="151" t="s">
        <v>19</v>
      </c>
      <c r="L1510">
        <v>5</v>
      </c>
      <c r="M1510" s="151" t="s">
        <v>301</v>
      </c>
      <c r="N1510" s="83">
        <v>52243.53</v>
      </c>
      <c r="O1510" s="83">
        <v>164229.01</v>
      </c>
      <c r="P1510">
        <v>0.31811400000000001</v>
      </c>
      <c r="Q1510"/>
    </row>
    <row r="1511" spans="1:17">
      <c r="A1511" s="151" t="s">
        <v>77</v>
      </c>
      <c r="B1511">
        <v>2267</v>
      </c>
      <c r="C1511">
        <v>3</v>
      </c>
      <c r="D1511" s="151" t="s">
        <v>93</v>
      </c>
      <c r="E1511" s="151" t="s">
        <v>440</v>
      </c>
      <c r="F1511" s="74">
        <v>45792</v>
      </c>
      <c r="G1511" s="83">
        <v>301.42</v>
      </c>
      <c r="H1511" s="151" t="s">
        <v>108</v>
      </c>
      <c r="I1511">
        <v>2025</v>
      </c>
      <c r="J1511" s="151" t="s">
        <v>358</v>
      </c>
      <c r="K1511" s="151" t="s">
        <v>19</v>
      </c>
      <c r="L1511">
        <v>5</v>
      </c>
      <c r="M1511" s="151" t="s">
        <v>301</v>
      </c>
      <c r="N1511" s="83">
        <v>52243.53</v>
      </c>
      <c r="O1511" s="83">
        <v>164229.01</v>
      </c>
      <c r="P1511">
        <v>0.31811400000000001</v>
      </c>
      <c r="Q1511"/>
    </row>
    <row r="1512" spans="1:17">
      <c r="A1512" s="151" t="s">
        <v>77</v>
      </c>
      <c r="B1512">
        <v>2268</v>
      </c>
      <c r="C1512">
        <v>215</v>
      </c>
      <c r="D1512" s="151" t="s">
        <v>445</v>
      </c>
      <c r="E1512" s="151" t="s">
        <v>440</v>
      </c>
      <c r="F1512" s="74">
        <v>45792</v>
      </c>
      <c r="G1512" s="83">
        <v>278.98</v>
      </c>
      <c r="H1512" s="151" t="s">
        <v>108</v>
      </c>
      <c r="I1512">
        <v>2025</v>
      </c>
      <c r="J1512" s="151" t="s">
        <v>358</v>
      </c>
      <c r="K1512" s="151" t="s">
        <v>19</v>
      </c>
      <c r="L1512">
        <v>5</v>
      </c>
      <c r="M1512" s="151" t="s">
        <v>301</v>
      </c>
      <c r="N1512" s="83">
        <v>52243.53</v>
      </c>
      <c r="O1512" s="83">
        <v>164229.01</v>
      </c>
      <c r="P1512">
        <v>0.31811400000000001</v>
      </c>
      <c r="Q1512"/>
    </row>
    <row r="1513" spans="1:17">
      <c r="A1513" s="151" t="s">
        <v>77</v>
      </c>
      <c r="B1513">
        <v>2270</v>
      </c>
      <c r="C1513">
        <v>22</v>
      </c>
      <c r="D1513" s="151" t="s">
        <v>99</v>
      </c>
      <c r="E1513" s="151" t="s">
        <v>440</v>
      </c>
      <c r="F1513" s="74">
        <v>45793</v>
      </c>
      <c r="G1513" s="83">
        <v>1134.95</v>
      </c>
      <c r="H1513" s="151" t="s">
        <v>108</v>
      </c>
      <c r="I1513">
        <v>2025</v>
      </c>
      <c r="J1513" s="151" t="s">
        <v>358</v>
      </c>
      <c r="K1513" s="151" t="s">
        <v>19</v>
      </c>
      <c r="L1513">
        <v>5</v>
      </c>
      <c r="M1513" s="151" t="s">
        <v>147</v>
      </c>
      <c r="N1513" s="83">
        <v>52243.53</v>
      </c>
      <c r="O1513" s="83">
        <v>164229.01</v>
      </c>
      <c r="P1513">
        <v>0.31811400000000001</v>
      </c>
      <c r="Q1513"/>
    </row>
    <row r="1514" spans="1:17">
      <c r="A1514" s="151" t="s">
        <v>77</v>
      </c>
      <c r="B1514">
        <v>2271</v>
      </c>
      <c r="C1514">
        <v>19</v>
      </c>
      <c r="D1514" s="151" t="s">
        <v>98</v>
      </c>
      <c r="E1514" s="151" t="s">
        <v>440</v>
      </c>
      <c r="F1514" s="74">
        <v>45793</v>
      </c>
      <c r="G1514" s="83">
        <v>778.87</v>
      </c>
      <c r="H1514" s="151" t="s">
        <v>108</v>
      </c>
      <c r="I1514">
        <v>2025</v>
      </c>
      <c r="J1514" s="151" t="s">
        <v>358</v>
      </c>
      <c r="K1514" s="151" t="s">
        <v>19</v>
      </c>
      <c r="L1514">
        <v>5</v>
      </c>
      <c r="M1514" s="151" t="s">
        <v>147</v>
      </c>
      <c r="N1514" s="83">
        <v>52243.53</v>
      </c>
      <c r="O1514" s="83">
        <v>164229.01</v>
      </c>
      <c r="P1514">
        <v>0.31811400000000001</v>
      </c>
      <c r="Q1514"/>
    </row>
    <row r="1515" spans="1:17">
      <c r="A1515" s="151" t="s">
        <v>77</v>
      </c>
      <c r="B1515">
        <v>2272</v>
      </c>
      <c r="C1515">
        <v>2</v>
      </c>
      <c r="D1515" s="151" t="s">
        <v>621</v>
      </c>
      <c r="E1515" s="151" t="s">
        <v>440</v>
      </c>
      <c r="F1515" s="74">
        <v>45793</v>
      </c>
      <c r="G1515" s="83">
        <v>89.69</v>
      </c>
      <c r="H1515" s="151" t="s">
        <v>108</v>
      </c>
      <c r="I1515">
        <v>2025</v>
      </c>
      <c r="J1515" s="151" t="s">
        <v>358</v>
      </c>
      <c r="K1515" s="151" t="s">
        <v>19</v>
      </c>
      <c r="L1515">
        <v>5</v>
      </c>
      <c r="M1515" s="151" t="s">
        <v>147</v>
      </c>
      <c r="N1515" s="83">
        <v>52243.53</v>
      </c>
      <c r="O1515" s="83">
        <v>164229.01</v>
      </c>
      <c r="P1515">
        <v>0.31811400000000001</v>
      </c>
      <c r="Q1515"/>
    </row>
    <row r="1516" spans="1:17">
      <c r="A1516" s="151" t="s">
        <v>77</v>
      </c>
      <c r="B1516">
        <v>2273</v>
      </c>
      <c r="C1516">
        <v>31</v>
      </c>
      <c r="D1516" s="151" t="s">
        <v>443</v>
      </c>
      <c r="E1516" s="151" t="s">
        <v>440</v>
      </c>
      <c r="F1516" s="74">
        <v>45793</v>
      </c>
      <c r="G1516" s="83">
        <v>687.16</v>
      </c>
      <c r="H1516" s="151" t="s">
        <v>108</v>
      </c>
      <c r="I1516">
        <v>2025</v>
      </c>
      <c r="J1516" s="151" t="s">
        <v>358</v>
      </c>
      <c r="K1516" s="151" t="s">
        <v>19</v>
      </c>
      <c r="L1516">
        <v>5</v>
      </c>
      <c r="M1516" s="151" t="s">
        <v>147</v>
      </c>
      <c r="N1516" s="83">
        <v>52243.53</v>
      </c>
      <c r="O1516" s="83">
        <v>164229.01</v>
      </c>
      <c r="P1516">
        <v>0.31811400000000001</v>
      </c>
      <c r="Q1516"/>
    </row>
    <row r="1517" spans="1:17">
      <c r="A1517" s="151" t="s">
        <v>77</v>
      </c>
      <c r="B1517">
        <v>2274</v>
      </c>
      <c r="C1517">
        <v>217</v>
      </c>
      <c r="D1517" s="151" t="s">
        <v>628</v>
      </c>
      <c r="E1517" s="151" t="s">
        <v>440</v>
      </c>
      <c r="F1517" s="74">
        <v>45793</v>
      </c>
      <c r="G1517" s="83">
        <v>1043.1500000000001</v>
      </c>
      <c r="H1517" s="151" t="s">
        <v>108</v>
      </c>
      <c r="I1517">
        <v>2025</v>
      </c>
      <c r="J1517" s="151" t="s">
        <v>358</v>
      </c>
      <c r="K1517" s="151" t="s">
        <v>19</v>
      </c>
      <c r="L1517">
        <v>5</v>
      </c>
      <c r="M1517" s="151" t="s">
        <v>147</v>
      </c>
      <c r="N1517" s="83">
        <v>52243.53</v>
      </c>
      <c r="O1517" s="83">
        <v>164229.01</v>
      </c>
      <c r="P1517">
        <v>0.31811400000000001</v>
      </c>
      <c r="Q1517"/>
    </row>
    <row r="1518" spans="1:17">
      <c r="A1518" s="151" t="s">
        <v>77</v>
      </c>
      <c r="B1518">
        <v>2275</v>
      </c>
      <c r="C1518">
        <v>215</v>
      </c>
      <c r="D1518" s="151" t="s">
        <v>445</v>
      </c>
      <c r="E1518" s="151" t="s">
        <v>440</v>
      </c>
      <c r="F1518" s="74">
        <v>45793</v>
      </c>
      <c r="G1518" s="83">
        <v>997.23</v>
      </c>
      <c r="H1518" s="151" t="s">
        <v>108</v>
      </c>
      <c r="I1518">
        <v>2025</v>
      </c>
      <c r="J1518" s="151" t="s">
        <v>358</v>
      </c>
      <c r="K1518" s="151" t="s">
        <v>19</v>
      </c>
      <c r="L1518">
        <v>5</v>
      </c>
      <c r="M1518" s="151" t="s">
        <v>147</v>
      </c>
      <c r="N1518" s="83">
        <v>52243.53</v>
      </c>
      <c r="O1518" s="83">
        <v>164229.01</v>
      </c>
      <c r="P1518">
        <v>0.31811400000000001</v>
      </c>
      <c r="Q1518"/>
    </row>
    <row r="1519" spans="1:17">
      <c r="A1519" s="151" t="s">
        <v>77</v>
      </c>
      <c r="B1519">
        <v>2276</v>
      </c>
      <c r="C1519">
        <v>17</v>
      </c>
      <c r="D1519" s="151" t="s">
        <v>82</v>
      </c>
      <c r="E1519" s="151" t="s">
        <v>440</v>
      </c>
      <c r="F1519" s="74">
        <v>45794</v>
      </c>
      <c r="G1519" s="83">
        <v>159.1</v>
      </c>
      <c r="H1519" s="151" t="s">
        <v>108</v>
      </c>
      <c r="I1519">
        <v>2025</v>
      </c>
      <c r="J1519" s="151" t="s">
        <v>358</v>
      </c>
      <c r="K1519" s="151" t="s">
        <v>19</v>
      </c>
      <c r="L1519">
        <v>5</v>
      </c>
      <c r="M1519" s="151" t="s">
        <v>148</v>
      </c>
      <c r="N1519" s="83">
        <v>52243.53</v>
      </c>
      <c r="O1519" s="83">
        <v>164229.01</v>
      </c>
      <c r="P1519">
        <v>0.31811400000000001</v>
      </c>
      <c r="Q1519"/>
    </row>
    <row r="1520" spans="1:17">
      <c r="A1520" s="151" t="s">
        <v>77</v>
      </c>
      <c r="B1520">
        <v>2277</v>
      </c>
      <c r="C1520">
        <v>31</v>
      </c>
      <c r="D1520" s="151" t="s">
        <v>443</v>
      </c>
      <c r="E1520" s="151" t="s">
        <v>440</v>
      </c>
      <c r="F1520" s="74">
        <v>45794</v>
      </c>
      <c r="G1520" s="83">
        <v>130.5</v>
      </c>
      <c r="H1520" s="151" t="s">
        <v>108</v>
      </c>
      <c r="I1520">
        <v>2025</v>
      </c>
      <c r="J1520" s="151" t="s">
        <v>358</v>
      </c>
      <c r="K1520" s="151" t="s">
        <v>19</v>
      </c>
      <c r="L1520">
        <v>5</v>
      </c>
      <c r="M1520" s="151" t="s">
        <v>148</v>
      </c>
      <c r="N1520" s="83">
        <v>52243.53</v>
      </c>
      <c r="O1520" s="83">
        <v>164229.01</v>
      </c>
      <c r="P1520">
        <v>0.31811400000000001</v>
      </c>
      <c r="Q1520"/>
    </row>
    <row r="1521" spans="1:17">
      <c r="A1521" s="151" t="s">
        <v>77</v>
      </c>
      <c r="B1521">
        <v>2278</v>
      </c>
      <c r="C1521">
        <v>19</v>
      </c>
      <c r="D1521" s="151" t="s">
        <v>98</v>
      </c>
      <c r="E1521" s="151" t="s">
        <v>440</v>
      </c>
      <c r="F1521" s="74">
        <v>45794</v>
      </c>
      <c r="G1521" s="83">
        <v>682.49</v>
      </c>
      <c r="H1521" s="151" t="s">
        <v>108</v>
      </c>
      <c r="I1521">
        <v>2025</v>
      </c>
      <c r="J1521" s="151" t="s">
        <v>358</v>
      </c>
      <c r="K1521" s="151" t="s">
        <v>19</v>
      </c>
      <c r="L1521">
        <v>5</v>
      </c>
      <c r="M1521" s="151" t="s">
        <v>148</v>
      </c>
      <c r="N1521" s="83">
        <v>52243.53</v>
      </c>
      <c r="O1521" s="83">
        <v>164229.01</v>
      </c>
      <c r="P1521">
        <v>0.31811400000000001</v>
      </c>
      <c r="Q1521"/>
    </row>
    <row r="1522" spans="1:17">
      <c r="A1522" s="151" t="s">
        <v>77</v>
      </c>
      <c r="B1522">
        <v>2279</v>
      </c>
      <c r="C1522">
        <v>215</v>
      </c>
      <c r="D1522" s="151" t="s">
        <v>445</v>
      </c>
      <c r="E1522" s="151" t="s">
        <v>440</v>
      </c>
      <c r="F1522" s="74">
        <v>45794</v>
      </c>
      <c r="G1522" s="83">
        <v>289</v>
      </c>
      <c r="H1522" s="151" t="s">
        <v>108</v>
      </c>
      <c r="I1522">
        <v>2025</v>
      </c>
      <c r="J1522" s="151" t="s">
        <v>358</v>
      </c>
      <c r="K1522" s="151" t="s">
        <v>19</v>
      </c>
      <c r="L1522">
        <v>5</v>
      </c>
      <c r="M1522" s="151" t="s">
        <v>148</v>
      </c>
      <c r="N1522" s="83">
        <v>52243.53</v>
      </c>
      <c r="O1522" s="83">
        <v>164229.01</v>
      </c>
      <c r="P1522">
        <v>0.31811400000000001</v>
      </c>
      <c r="Q1522"/>
    </row>
    <row r="1523" spans="1:17">
      <c r="A1523" s="151" t="s">
        <v>77</v>
      </c>
      <c r="B1523">
        <v>2280</v>
      </c>
      <c r="C1523">
        <v>31</v>
      </c>
      <c r="D1523" s="151" t="s">
        <v>443</v>
      </c>
      <c r="E1523" s="151" t="s">
        <v>440</v>
      </c>
      <c r="F1523" s="74">
        <v>45795</v>
      </c>
      <c r="G1523" s="83">
        <v>659.53</v>
      </c>
      <c r="H1523" s="151" t="s">
        <v>108</v>
      </c>
      <c r="I1523">
        <v>2025</v>
      </c>
      <c r="J1523" s="151" t="s">
        <v>358</v>
      </c>
      <c r="K1523" s="151" t="s">
        <v>19</v>
      </c>
      <c r="L1523">
        <v>5</v>
      </c>
      <c r="M1523" s="151" t="s">
        <v>302</v>
      </c>
      <c r="N1523" s="83">
        <v>52243.53</v>
      </c>
      <c r="O1523" s="83">
        <v>164229.01</v>
      </c>
      <c r="P1523">
        <v>0.31811400000000001</v>
      </c>
      <c r="Q1523"/>
    </row>
    <row r="1524" spans="1:17">
      <c r="A1524" s="151" t="s">
        <v>77</v>
      </c>
      <c r="B1524">
        <v>2281</v>
      </c>
      <c r="C1524">
        <v>182</v>
      </c>
      <c r="D1524" s="151" t="s">
        <v>605</v>
      </c>
      <c r="E1524" s="151" t="s">
        <v>440</v>
      </c>
      <c r="F1524" s="74">
        <v>45796</v>
      </c>
      <c r="G1524" s="83">
        <v>420.52</v>
      </c>
      <c r="H1524" s="151" t="s">
        <v>108</v>
      </c>
      <c r="I1524">
        <v>2025</v>
      </c>
      <c r="J1524" s="151" t="s">
        <v>358</v>
      </c>
      <c r="K1524" s="151" t="s">
        <v>19</v>
      </c>
      <c r="L1524">
        <v>5</v>
      </c>
      <c r="M1524" s="151" t="s">
        <v>149</v>
      </c>
      <c r="N1524" s="83">
        <v>52243.53</v>
      </c>
      <c r="O1524" s="83">
        <v>164229.01</v>
      </c>
      <c r="P1524">
        <v>0.31811400000000001</v>
      </c>
      <c r="Q1524"/>
    </row>
    <row r="1525" spans="1:17">
      <c r="A1525" s="151" t="s">
        <v>77</v>
      </c>
      <c r="B1525">
        <v>2282</v>
      </c>
      <c r="C1525">
        <v>15</v>
      </c>
      <c r="D1525" s="151" t="s">
        <v>97</v>
      </c>
      <c r="E1525" s="151" t="s">
        <v>440</v>
      </c>
      <c r="F1525" s="74">
        <v>45796</v>
      </c>
      <c r="G1525" s="83">
        <v>1304.83</v>
      </c>
      <c r="H1525" s="151" t="s">
        <v>108</v>
      </c>
      <c r="I1525">
        <v>2025</v>
      </c>
      <c r="J1525" s="151" t="s">
        <v>358</v>
      </c>
      <c r="K1525" s="151" t="s">
        <v>19</v>
      </c>
      <c r="L1525">
        <v>5</v>
      </c>
      <c r="M1525" s="151" t="s">
        <v>149</v>
      </c>
      <c r="N1525" s="83">
        <v>52243.53</v>
      </c>
      <c r="O1525" s="83">
        <v>164229.01</v>
      </c>
      <c r="P1525">
        <v>0.31811400000000001</v>
      </c>
      <c r="Q1525"/>
    </row>
    <row r="1526" spans="1:17">
      <c r="A1526" s="151" t="s">
        <v>77</v>
      </c>
      <c r="B1526">
        <v>2283</v>
      </c>
      <c r="C1526">
        <v>10</v>
      </c>
      <c r="D1526" s="151" t="s">
        <v>847</v>
      </c>
      <c r="E1526" s="151" t="s">
        <v>440</v>
      </c>
      <c r="F1526" s="74">
        <v>45796</v>
      </c>
      <c r="G1526" s="83">
        <v>357.65</v>
      </c>
      <c r="H1526" s="151" t="s">
        <v>108</v>
      </c>
      <c r="I1526">
        <v>2025</v>
      </c>
      <c r="J1526" s="151" t="s">
        <v>358</v>
      </c>
      <c r="K1526" s="151" t="s">
        <v>19</v>
      </c>
      <c r="L1526">
        <v>5</v>
      </c>
      <c r="M1526" s="151" t="s">
        <v>149</v>
      </c>
      <c r="N1526" s="83">
        <v>52243.53</v>
      </c>
      <c r="O1526" s="83">
        <v>164229.01</v>
      </c>
      <c r="P1526">
        <v>0.31811400000000001</v>
      </c>
      <c r="Q1526"/>
    </row>
    <row r="1527" spans="1:17">
      <c r="A1527" s="151" t="s">
        <v>77</v>
      </c>
      <c r="B1527">
        <v>2284</v>
      </c>
      <c r="C1527">
        <v>10</v>
      </c>
      <c r="D1527" s="151" t="s">
        <v>847</v>
      </c>
      <c r="E1527" s="151" t="s">
        <v>440</v>
      </c>
      <c r="F1527" s="74">
        <v>45796</v>
      </c>
      <c r="G1527" s="83">
        <v>227.14</v>
      </c>
      <c r="H1527" s="151" t="s">
        <v>108</v>
      </c>
      <c r="I1527">
        <v>2025</v>
      </c>
      <c r="J1527" s="151" t="s">
        <v>358</v>
      </c>
      <c r="K1527" s="151" t="s">
        <v>19</v>
      </c>
      <c r="L1527">
        <v>5</v>
      </c>
      <c r="M1527" s="151" t="s">
        <v>149</v>
      </c>
      <c r="N1527" s="83">
        <v>52243.53</v>
      </c>
      <c r="O1527" s="83">
        <v>164229.01</v>
      </c>
      <c r="P1527">
        <v>0.31811400000000001</v>
      </c>
      <c r="Q1527"/>
    </row>
    <row r="1528" spans="1:17">
      <c r="A1528" s="151" t="s">
        <v>77</v>
      </c>
      <c r="B1528">
        <v>2285</v>
      </c>
      <c r="C1528">
        <v>31</v>
      </c>
      <c r="D1528" s="151" t="s">
        <v>443</v>
      </c>
      <c r="E1528" s="151" t="s">
        <v>440</v>
      </c>
      <c r="F1528" s="74">
        <v>45797</v>
      </c>
      <c r="G1528" s="83">
        <v>648.24</v>
      </c>
      <c r="H1528" s="151" t="s">
        <v>108</v>
      </c>
      <c r="I1528">
        <v>2025</v>
      </c>
      <c r="J1528" s="151" t="s">
        <v>358</v>
      </c>
      <c r="K1528" s="151" t="s">
        <v>19</v>
      </c>
      <c r="L1528">
        <v>5</v>
      </c>
      <c r="M1528" s="151" t="s">
        <v>150</v>
      </c>
      <c r="N1528" s="83">
        <v>52243.53</v>
      </c>
      <c r="O1528" s="83">
        <v>164229.01</v>
      </c>
      <c r="P1528">
        <v>0.31811400000000001</v>
      </c>
      <c r="Q1528"/>
    </row>
    <row r="1529" spans="1:17">
      <c r="A1529" s="151" t="s">
        <v>77</v>
      </c>
      <c r="B1529">
        <v>2286</v>
      </c>
      <c r="C1529">
        <v>22</v>
      </c>
      <c r="D1529" s="151" t="s">
        <v>99</v>
      </c>
      <c r="E1529" s="151" t="s">
        <v>440</v>
      </c>
      <c r="F1529" s="74">
        <v>45797</v>
      </c>
      <c r="G1529" s="83">
        <v>397.08</v>
      </c>
      <c r="H1529" s="151" t="s">
        <v>108</v>
      </c>
      <c r="I1529">
        <v>2025</v>
      </c>
      <c r="J1529" s="151" t="s">
        <v>358</v>
      </c>
      <c r="K1529" s="151" t="s">
        <v>19</v>
      </c>
      <c r="L1529">
        <v>5</v>
      </c>
      <c r="M1529" s="151" t="s">
        <v>150</v>
      </c>
      <c r="N1529" s="83">
        <v>52243.53</v>
      </c>
      <c r="O1529" s="83">
        <v>164229.01</v>
      </c>
      <c r="P1529">
        <v>0.31811400000000001</v>
      </c>
      <c r="Q1529"/>
    </row>
    <row r="1530" spans="1:17">
      <c r="A1530" s="151" t="s">
        <v>77</v>
      </c>
      <c r="B1530">
        <v>2287</v>
      </c>
      <c r="C1530">
        <v>19</v>
      </c>
      <c r="D1530" s="151" t="s">
        <v>98</v>
      </c>
      <c r="E1530" s="151" t="s">
        <v>440</v>
      </c>
      <c r="F1530" s="74">
        <v>45797</v>
      </c>
      <c r="G1530" s="83">
        <v>25.74</v>
      </c>
      <c r="H1530" s="151" t="s">
        <v>108</v>
      </c>
      <c r="I1530">
        <v>2025</v>
      </c>
      <c r="J1530" s="151" t="s">
        <v>358</v>
      </c>
      <c r="K1530" s="151" t="s">
        <v>19</v>
      </c>
      <c r="L1530">
        <v>5</v>
      </c>
      <c r="M1530" s="151" t="s">
        <v>150</v>
      </c>
      <c r="N1530" s="83">
        <v>52243.53</v>
      </c>
      <c r="O1530" s="83">
        <v>164229.01</v>
      </c>
      <c r="P1530">
        <v>0.31811400000000001</v>
      </c>
      <c r="Q1530"/>
    </row>
    <row r="1531" spans="1:17">
      <c r="A1531" s="151" t="s">
        <v>77</v>
      </c>
      <c r="B1531">
        <v>2288</v>
      </c>
      <c r="C1531">
        <v>19</v>
      </c>
      <c r="D1531" s="151" t="s">
        <v>98</v>
      </c>
      <c r="E1531" s="151" t="s">
        <v>440</v>
      </c>
      <c r="F1531" s="74">
        <v>45797</v>
      </c>
      <c r="G1531" s="83">
        <v>902.74</v>
      </c>
      <c r="H1531" s="151" t="s">
        <v>108</v>
      </c>
      <c r="I1531">
        <v>2025</v>
      </c>
      <c r="J1531" s="151" t="s">
        <v>358</v>
      </c>
      <c r="K1531" s="151" t="s">
        <v>19</v>
      </c>
      <c r="L1531">
        <v>5</v>
      </c>
      <c r="M1531" s="151" t="s">
        <v>150</v>
      </c>
      <c r="N1531" s="83">
        <v>52243.53</v>
      </c>
      <c r="O1531" s="83">
        <v>164229.01</v>
      </c>
      <c r="P1531">
        <v>0.31811400000000001</v>
      </c>
      <c r="Q1531"/>
    </row>
    <row r="1532" spans="1:17">
      <c r="A1532" s="151" t="s">
        <v>77</v>
      </c>
      <c r="B1532">
        <v>2289</v>
      </c>
      <c r="C1532">
        <v>3</v>
      </c>
      <c r="D1532" s="151" t="s">
        <v>93</v>
      </c>
      <c r="E1532" s="151" t="s">
        <v>440</v>
      </c>
      <c r="F1532" s="74">
        <v>45796</v>
      </c>
      <c r="G1532" s="83">
        <v>866.91</v>
      </c>
      <c r="H1532" s="151" t="s">
        <v>108</v>
      </c>
      <c r="I1532">
        <v>2025</v>
      </c>
      <c r="J1532" s="151" t="s">
        <v>358</v>
      </c>
      <c r="K1532" s="151" t="s">
        <v>19</v>
      </c>
      <c r="L1532">
        <v>5</v>
      </c>
      <c r="M1532" s="151" t="s">
        <v>149</v>
      </c>
      <c r="N1532" s="83">
        <v>52243.53</v>
      </c>
      <c r="O1532" s="83">
        <v>164229.01</v>
      </c>
      <c r="P1532">
        <v>0.31811400000000001</v>
      </c>
      <c r="Q1532"/>
    </row>
    <row r="1533" spans="1:17">
      <c r="A1533" s="151" t="s">
        <v>77</v>
      </c>
      <c r="B1533">
        <v>2290</v>
      </c>
      <c r="C1533">
        <v>3</v>
      </c>
      <c r="D1533" s="151" t="s">
        <v>93</v>
      </c>
      <c r="E1533" s="151" t="s">
        <v>440</v>
      </c>
      <c r="F1533" s="74">
        <v>45796</v>
      </c>
      <c r="G1533" s="83">
        <v>76</v>
      </c>
      <c r="H1533" s="151" t="s">
        <v>108</v>
      </c>
      <c r="I1533">
        <v>2025</v>
      </c>
      <c r="J1533" s="151" t="s">
        <v>358</v>
      </c>
      <c r="K1533" s="151" t="s">
        <v>19</v>
      </c>
      <c r="L1533">
        <v>5</v>
      </c>
      <c r="M1533" s="151" t="s">
        <v>149</v>
      </c>
      <c r="N1533" s="83">
        <v>52243.53</v>
      </c>
      <c r="O1533" s="83">
        <v>164229.01</v>
      </c>
      <c r="P1533">
        <v>0.31811400000000001</v>
      </c>
      <c r="Q1533"/>
    </row>
    <row r="1534" spans="1:17">
      <c r="A1534" s="151" t="s">
        <v>77</v>
      </c>
      <c r="B1534">
        <v>2291</v>
      </c>
      <c r="C1534">
        <v>3</v>
      </c>
      <c r="D1534" s="151" t="s">
        <v>93</v>
      </c>
      <c r="E1534" s="151" t="s">
        <v>440</v>
      </c>
      <c r="F1534" s="74">
        <v>45796</v>
      </c>
      <c r="G1534" s="83">
        <v>222.97</v>
      </c>
      <c r="H1534" s="151" t="s">
        <v>108</v>
      </c>
      <c r="I1534">
        <v>2025</v>
      </c>
      <c r="J1534" s="151" t="s">
        <v>358</v>
      </c>
      <c r="K1534" s="151" t="s">
        <v>19</v>
      </c>
      <c r="L1534">
        <v>5</v>
      </c>
      <c r="M1534" s="151" t="s">
        <v>149</v>
      </c>
      <c r="N1534" s="83">
        <v>52243.53</v>
      </c>
      <c r="O1534" s="83">
        <v>164229.01</v>
      </c>
      <c r="P1534">
        <v>0.31811400000000001</v>
      </c>
      <c r="Q1534"/>
    </row>
    <row r="1535" spans="1:17">
      <c r="A1535" s="151" t="s">
        <v>77</v>
      </c>
      <c r="B1535">
        <v>2292</v>
      </c>
      <c r="C1535">
        <v>215</v>
      </c>
      <c r="D1535" s="151" t="s">
        <v>445</v>
      </c>
      <c r="E1535" s="151" t="s">
        <v>440</v>
      </c>
      <c r="F1535" s="74">
        <v>45797</v>
      </c>
      <c r="G1535" s="83">
        <v>1271.3699999999999</v>
      </c>
      <c r="H1535" s="151" t="s">
        <v>108</v>
      </c>
      <c r="I1535">
        <v>2025</v>
      </c>
      <c r="J1535" s="151" t="s">
        <v>358</v>
      </c>
      <c r="K1535" s="151" t="s">
        <v>19</v>
      </c>
      <c r="L1535">
        <v>5</v>
      </c>
      <c r="M1535" s="151" t="s">
        <v>150</v>
      </c>
      <c r="N1535" s="83">
        <v>52243.53</v>
      </c>
      <c r="O1535" s="83">
        <v>164229.01</v>
      </c>
      <c r="P1535">
        <v>0.31811400000000001</v>
      </c>
      <c r="Q1535"/>
    </row>
    <row r="1536" spans="1:17">
      <c r="A1536" s="151" t="s">
        <v>77</v>
      </c>
      <c r="B1536">
        <v>2293</v>
      </c>
      <c r="C1536">
        <v>15</v>
      </c>
      <c r="D1536" s="151" t="s">
        <v>97</v>
      </c>
      <c r="E1536" s="151" t="s">
        <v>440</v>
      </c>
      <c r="F1536" s="74">
        <v>45797</v>
      </c>
      <c r="G1536" s="83">
        <v>684.81</v>
      </c>
      <c r="H1536" s="151" t="s">
        <v>108</v>
      </c>
      <c r="I1536">
        <v>2025</v>
      </c>
      <c r="J1536" s="151" t="s">
        <v>358</v>
      </c>
      <c r="K1536" s="151" t="s">
        <v>19</v>
      </c>
      <c r="L1536">
        <v>5</v>
      </c>
      <c r="M1536" s="151" t="s">
        <v>150</v>
      </c>
      <c r="N1536" s="83">
        <v>52243.53</v>
      </c>
      <c r="O1536" s="83">
        <v>164229.01</v>
      </c>
      <c r="P1536">
        <v>0.31811400000000001</v>
      </c>
      <c r="Q1536"/>
    </row>
    <row r="1537" spans="1:17">
      <c r="A1537" s="151" t="s">
        <v>77</v>
      </c>
      <c r="B1537">
        <v>2301</v>
      </c>
      <c r="C1537">
        <v>15</v>
      </c>
      <c r="D1537" s="151" t="s">
        <v>97</v>
      </c>
      <c r="E1537" s="151" t="s">
        <v>440</v>
      </c>
      <c r="F1537" s="74">
        <v>45799</v>
      </c>
      <c r="G1537" s="83">
        <v>536.53</v>
      </c>
      <c r="H1537" s="151" t="s">
        <v>108</v>
      </c>
      <c r="I1537">
        <v>2025</v>
      </c>
      <c r="J1537" s="151" t="s">
        <v>358</v>
      </c>
      <c r="K1537" s="151" t="s">
        <v>19</v>
      </c>
      <c r="L1537">
        <v>5</v>
      </c>
      <c r="M1537" s="151" t="s">
        <v>303</v>
      </c>
      <c r="N1537" s="83">
        <v>52243.53</v>
      </c>
      <c r="O1537" s="83">
        <v>164229.01</v>
      </c>
      <c r="P1537">
        <v>0.31811400000000001</v>
      </c>
      <c r="Q1537"/>
    </row>
    <row r="1538" spans="1:17">
      <c r="A1538" s="151" t="s">
        <v>77</v>
      </c>
      <c r="B1538">
        <v>2302</v>
      </c>
      <c r="C1538">
        <v>19</v>
      </c>
      <c r="D1538" s="151" t="s">
        <v>98</v>
      </c>
      <c r="E1538" s="151" t="s">
        <v>440</v>
      </c>
      <c r="F1538" s="74">
        <v>45799</v>
      </c>
      <c r="G1538" s="83">
        <v>290.26</v>
      </c>
      <c r="H1538" s="151" t="s">
        <v>108</v>
      </c>
      <c r="I1538">
        <v>2025</v>
      </c>
      <c r="J1538" s="151" t="s">
        <v>358</v>
      </c>
      <c r="K1538" s="151" t="s">
        <v>19</v>
      </c>
      <c r="L1538">
        <v>5</v>
      </c>
      <c r="M1538" s="151" t="s">
        <v>303</v>
      </c>
      <c r="N1538" s="83">
        <v>52243.53</v>
      </c>
      <c r="O1538" s="83">
        <v>164229.01</v>
      </c>
      <c r="P1538">
        <v>0.31811400000000001</v>
      </c>
      <c r="Q1538"/>
    </row>
    <row r="1539" spans="1:17">
      <c r="A1539" s="151" t="s">
        <v>77</v>
      </c>
      <c r="B1539">
        <v>2303</v>
      </c>
      <c r="C1539">
        <v>17</v>
      </c>
      <c r="D1539" s="151" t="s">
        <v>82</v>
      </c>
      <c r="E1539" s="151" t="s">
        <v>440</v>
      </c>
      <c r="F1539" s="74">
        <v>45799</v>
      </c>
      <c r="G1539" s="83">
        <v>442.07</v>
      </c>
      <c r="H1539" s="151" t="s">
        <v>108</v>
      </c>
      <c r="I1539">
        <v>2025</v>
      </c>
      <c r="J1539" s="151" t="s">
        <v>358</v>
      </c>
      <c r="K1539" s="151" t="s">
        <v>19</v>
      </c>
      <c r="L1539">
        <v>5</v>
      </c>
      <c r="M1539" s="151" t="s">
        <v>303</v>
      </c>
      <c r="N1539" s="83">
        <v>52243.53</v>
      </c>
      <c r="O1539" s="83">
        <v>164229.01</v>
      </c>
      <c r="P1539">
        <v>0.31811400000000001</v>
      </c>
      <c r="Q1539"/>
    </row>
    <row r="1540" spans="1:17">
      <c r="A1540" s="151" t="s">
        <v>77</v>
      </c>
      <c r="B1540">
        <v>2304</v>
      </c>
      <c r="C1540">
        <v>31</v>
      </c>
      <c r="D1540" s="151" t="s">
        <v>443</v>
      </c>
      <c r="E1540" s="151" t="s">
        <v>440</v>
      </c>
      <c r="F1540" s="74">
        <v>45799</v>
      </c>
      <c r="G1540" s="83">
        <v>994.65</v>
      </c>
      <c r="H1540" s="151" t="s">
        <v>108</v>
      </c>
      <c r="I1540">
        <v>2025</v>
      </c>
      <c r="J1540" s="151" t="s">
        <v>358</v>
      </c>
      <c r="K1540" s="151" t="s">
        <v>19</v>
      </c>
      <c r="L1540">
        <v>5</v>
      </c>
      <c r="M1540" s="151" t="s">
        <v>303</v>
      </c>
      <c r="N1540" s="83">
        <v>52243.53</v>
      </c>
      <c r="O1540" s="83">
        <v>164229.01</v>
      </c>
      <c r="P1540">
        <v>0.31811400000000001</v>
      </c>
      <c r="Q1540"/>
    </row>
    <row r="1541" spans="1:17">
      <c r="A1541" s="151" t="s">
        <v>77</v>
      </c>
      <c r="B1541">
        <v>2305</v>
      </c>
      <c r="C1541">
        <v>7</v>
      </c>
      <c r="D1541" s="151" t="s">
        <v>94</v>
      </c>
      <c r="E1541" s="151" t="s">
        <v>440</v>
      </c>
      <c r="F1541" s="74">
        <v>45799</v>
      </c>
      <c r="G1541" s="83">
        <v>242.75</v>
      </c>
      <c r="H1541" s="151" t="s">
        <v>108</v>
      </c>
      <c r="I1541">
        <v>2025</v>
      </c>
      <c r="J1541" s="151" t="s">
        <v>358</v>
      </c>
      <c r="K1541" s="151" t="s">
        <v>19</v>
      </c>
      <c r="L1541">
        <v>5</v>
      </c>
      <c r="M1541" s="151" t="s">
        <v>303</v>
      </c>
      <c r="N1541" s="83">
        <v>52243.53</v>
      </c>
      <c r="O1541" s="83">
        <v>164229.01</v>
      </c>
      <c r="P1541">
        <v>0.31811400000000001</v>
      </c>
      <c r="Q1541"/>
    </row>
    <row r="1542" spans="1:17">
      <c r="A1542" s="151" t="s">
        <v>77</v>
      </c>
      <c r="B1542">
        <v>2306</v>
      </c>
      <c r="C1542">
        <v>31</v>
      </c>
      <c r="D1542" s="151" t="s">
        <v>443</v>
      </c>
      <c r="E1542" s="151" t="s">
        <v>440</v>
      </c>
      <c r="F1542" s="74">
        <v>45800</v>
      </c>
      <c r="G1542" s="83">
        <v>306.12</v>
      </c>
      <c r="H1542" s="151" t="s">
        <v>108</v>
      </c>
      <c r="I1542">
        <v>2025</v>
      </c>
      <c r="J1542" s="151" t="s">
        <v>358</v>
      </c>
      <c r="K1542" s="151" t="s">
        <v>19</v>
      </c>
      <c r="L1542">
        <v>5</v>
      </c>
      <c r="M1542" s="151" t="s">
        <v>152</v>
      </c>
      <c r="N1542" s="83">
        <v>52243.53</v>
      </c>
      <c r="O1542" s="83">
        <v>164229.01</v>
      </c>
      <c r="P1542">
        <v>0.31811400000000001</v>
      </c>
      <c r="Q1542"/>
    </row>
    <row r="1543" spans="1:17">
      <c r="A1543" s="151" t="s">
        <v>77</v>
      </c>
      <c r="B1543">
        <v>2307</v>
      </c>
      <c r="C1543">
        <v>19</v>
      </c>
      <c r="D1543" s="151" t="s">
        <v>98</v>
      </c>
      <c r="E1543" s="151" t="s">
        <v>440</v>
      </c>
      <c r="F1543" s="74">
        <v>45800</v>
      </c>
      <c r="G1543" s="83">
        <v>416.44</v>
      </c>
      <c r="H1543" s="151" t="s">
        <v>108</v>
      </c>
      <c r="I1543">
        <v>2025</v>
      </c>
      <c r="J1543" s="151" t="s">
        <v>358</v>
      </c>
      <c r="K1543" s="151" t="s">
        <v>19</v>
      </c>
      <c r="L1543">
        <v>5</v>
      </c>
      <c r="M1543" s="151" t="s">
        <v>152</v>
      </c>
      <c r="N1543" s="83">
        <v>52243.53</v>
      </c>
      <c r="O1543" s="83">
        <v>164229.01</v>
      </c>
      <c r="P1543">
        <v>0.31811400000000001</v>
      </c>
      <c r="Q1543"/>
    </row>
    <row r="1544" spans="1:17">
      <c r="A1544" s="151" t="s">
        <v>77</v>
      </c>
      <c r="B1544">
        <v>2308</v>
      </c>
      <c r="C1544">
        <v>15</v>
      </c>
      <c r="D1544" s="151" t="s">
        <v>97</v>
      </c>
      <c r="E1544" s="151" t="s">
        <v>440</v>
      </c>
      <c r="F1544" s="74">
        <v>45800</v>
      </c>
      <c r="G1544" s="83">
        <v>257.83999999999997</v>
      </c>
      <c r="H1544" s="151" t="s">
        <v>108</v>
      </c>
      <c r="I1544">
        <v>2025</v>
      </c>
      <c r="J1544" s="151" t="s">
        <v>358</v>
      </c>
      <c r="K1544" s="151" t="s">
        <v>19</v>
      </c>
      <c r="L1544">
        <v>5</v>
      </c>
      <c r="M1544" s="151" t="s">
        <v>152</v>
      </c>
      <c r="N1544" s="83">
        <v>52243.53</v>
      </c>
      <c r="O1544" s="83">
        <v>164229.01</v>
      </c>
      <c r="P1544">
        <v>0.31811400000000001</v>
      </c>
      <c r="Q1544"/>
    </row>
    <row r="1545" spans="1:17">
      <c r="A1545" s="151" t="s">
        <v>77</v>
      </c>
      <c r="B1545">
        <v>2309</v>
      </c>
      <c r="C1545">
        <v>217</v>
      </c>
      <c r="D1545" s="151" t="s">
        <v>628</v>
      </c>
      <c r="E1545" s="151" t="s">
        <v>440</v>
      </c>
      <c r="F1545" s="74">
        <v>45800</v>
      </c>
      <c r="G1545" s="83">
        <v>1589.1</v>
      </c>
      <c r="H1545" s="151" t="s">
        <v>108</v>
      </c>
      <c r="I1545">
        <v>2025</v>
      </c>
      <c r="J1545" s="151" t="s">
        <v>358</v>
      </c>
      <c r="K1545" s="151" t="s">
        <v>19</v>
      </c>
      <c r="L1545">
        <v>5</v>
      </c>
      <c r="M1545" s="151" t="s">
        <v>152</v>
      </c>
      <c r="N1545" s="83">
        <v>52243.53</v>
      </c>
      <c r="O1545" s="83">
        <v>164229.01</v>
      </c>
      <c r="P1545">
        <v>0.31811400000000001</v>
      </c>
      <c r="Q1545"/>
    </row>
    <row r="1546" spans="1:17">
      <c r="A1546" s="151" t="s">
        <v>77</v>
      </c>
      <c r="B1546">
        <v>2310</v>
      </c>
      <c r="C1546">
        <v>193</v>
      </c>
      <c r="D1546" s="151" t="s">
        <v>446</v>
      </c>
      <c r="E1546" s="151" t="s">
        <v>440</v>
      </c>
      <c r="F1546" s="74">
        <v>45800</v>
      </c>
      <c r="G1546" s="83">
        <v>386.48</v>
      </c>
      <c r="H1546" s="151" t="s">
        <v>108</v>
      </c>
      <c r="I1546">
        <v>2025</v>
      </c>
      <c r="J1546" s="151" t="s">
        <v>358</v>
      </c>
      <c r="K1546" s="151" t="s">
        <v>19</v>
      </c>
      <c r="L1546">
        <v>5</v>
      </c>
      <c r="M1546" s="151" t="s">
        <v>152</v>
      </c>
      <c r="N1546" s="83">
        <v>52243.53</v>
      </c>
      <c r="O1546" s="83">
        <v>164229.01</v>
      </c>
      <c r="P1546">
        <v>0.31811400000000001</v>
      </c>
      <c r="Q1546"/>
    </row>
    <row r="1547" spans="1:17">
      <c r="A1547" s="151" t="s">
        <v>77</v>
      </c>
      <c r="B1547">
        <v>2311</v>
      </c>
      <c r="C1547">
        <v>215</v>
      </c>
      <c r="D1547" s="151" t="s">
        <v>445</v>
      </c>
      <c r="E1547" s="151" t="s">
        <v>440</v>
      </c>
      <c r="F1547" s="74">
        <v>45801</v>
      </c>
      <c r="G1547" s="83">
        <v>325.19</v>
      </c>
      <c r="H1547" s="151" t="s">
        <v>108</v>
      </c>
      <c r="I1547">
        <v>2025</v>
      </c>
      <c r="J1547" s="151" t="s">
        <v>358</v>
      </c>
      <c r="K1547" s="151" t="s">
        <v>19</v>
      </c>
      <c r="L1547">
        <v>5</v>
      </c>
      <c r="M1547" s="151" t="s">
        <v>304</v>
      </c>
      <c r="N1547" s="83">
        <v>52243.53</v>
      </c>
      <c r="O1547" s="83">
        <v>164229.01</v>
      </c>
      <c r="P1547">
        <v>0.31811400000000001</v>
      </c>
      <c r="Q1547"/>
    </row>
    <row r="1548" spans="1:17">
      <c r="A1548" s="151" t="s">
        <v>77</v>
      </c>
      <c r="B1548">
        <v>2312</v>
      </c>
      <c r="C1548">
        <v>19</v>
      </c>
      <c r="D1548" s="151" t="s">
        <v>98</v>
      </c>
      <c r="E1548" s="151" t="s">
        <v>440</v>
      </c>
      <c r="F1548" s="74">
        <v>45801</v>
      </c>
      <c r="G1548" s="83">
        <v>186.41</v>
      </c>
      <c r="H1548" s="151" t="s">
        <v>108</v>
      </c>
      <c r="I1548">
        <v>2025</v>
      </c>
      <c r="J1548" s="151" t="s">
        <v>358</v>
      </c>
      <c r="K1548" s="151" t="s">
        <v>19</v>
      </c>
      <c r="L1548">
        <v>5</v>
      </c>
      <c r="M1548" s="151" t="s">
        <v>304</v>
      </c>
      <c r="N1548" s="83">
        <v>52243.53</v>
      </c>
      <c r="O1548" s="83">
        <v>164229.01</v>
      </c>
      <c r="P1548">
        <v>0.31811400000000001</v>
      </c>
      <c r="Q1548"/>
    </row>
    <row r="1549" spans="1:17">
      <c r="A1549" s="151" t="s">
        <v>77</v>
      </c>
      <c r="B1549">
        <v>2313</v>
      </c>
      <c r="C1549">
        <v>31</v>
      </c>
      <c r="D1549" s="151" t="s">
        <v>443</v>
      </c>
      <c r="E1549" s="151" t="s">
        <v>440</v>
      </c>
      <c r="F1549" s="74">
        <v>45803</v>
      </c>
      <c r="G1549" s="83">
        <v>236.14</v>
      </c>
      <c r="H1549" s="151" t="s">
        <v>108</v>
      </c>
      <c r="I1549">
        <v>2025</v>
      </c>
      <c r="J1549" s="151" t="s">
        <v>358</v>
      </c>
      <c r="K1549" s="151" t="s">
        <v>19</v>
      </c>
      <c r="L1549">
        <v>5</v>
      </c>
      <c r="M1549" s="151" t="s">
        <v>231</v>
      </c>
      <c r="N1549" s="83">
        <v>52243.53</v>
      </c>
      <c r="O1549" s="83">
        <v>164229.01</v>
      </c>
      <c r="P1549">
        <v>0.31811400000000001</v>
      </c>
      <c r="Q1549"/>
    </row>
    <row r="1550" spans="1:17">
      <c r="A1550" s="151" t="s">
        <v>77</v>
      </c>
      <c r="B1550">
        <v>2314</v>
      </c>
      <c r="C1550">
        <v>31</v>
      </c>
      <c r="D1550" s="151" t="s">
        <v>443</v>
      </c>
      <c r="E1550" s="151" t="s">
        <v>440</v>
      </c>
      <c r="F1550" s="74">
        <v>45801</v>
      </c>
      <c r="G1550" s="83">
        <v>331.05</v>
      </c>
      <c r="H1550" s="151" t="s">
        <v>108</v>
      </c>
      <c r="I1550">
        <v>2025</v>
      </c>
      <c r="J1550" s="151" t="s">
        <v>358</v>
      </c>
      <c r="K1550" s="151" t="s">
        <v>19</v>
      </c>
      <c r="L1550">
        <v>5</v>
      </c>
      <c r="M1550" s="151" t="s">
        <v>304</v>
      </c>
      <c r="N1550" s="83">
        <v>52243.53</v>
      </c>
      <c r="O1550" s="83">
        <v>164229.01</v>
      </c>
      <c r="P1550">
        <v>0.31811400000000001</v>
      </c>
      <c r="Q1550"/>
    </row>
    <row r="1551" spans="1:17">
      <c r="A1551" s="151" t="s">
        <v>77</v>
      </c>
      <c r="B1551">
        <v>2315</v>
      </c>
      <c r="C1551">
        <v>22</v>
      </c>
      <c r="D1551" s="151" t="s">
        <v>99</v>
      </c>
      <c r="E1551" s="151" t="s">
        <v>440</v>
      </c>
      <c r="F1551" s="74">
        <v>45800</v>
      </c>
      <c r="G1551" s="83">
        <v>1020.96</v>
      </c>
      <c r="H1551" s="151" t="s">
        <v>108</v>
      </c>
      <c r="I1551">
        <v>2025</v>
      </c>
      <c r="J1551" s="151" t="s">
        <v>358</v>
      </c>
      <c r="K1551" s="151" t="s">
        <v>19</v>
      </c>
      <c r="L1551">
        <v>5</v>
      </c>
      <c r="M1551" s="151" t="s">
        <v>152</v>
      </c>
      <c r="N1551" s="83">
        <v>52243.53</v>
      </c>
      <c r="O1551" s="83">
        <v>164229.01</v>
      </c>
      <c r="P1551">
        <v>0.31811400000000001</v>
      </c>
      <c r="Q1551"/>
    </row>
    <row r="1552" spans="1:17">
      <c r="A1552" s="151" t="s">
        <v>77</v>
      </c>
      <c r="B1552">
        <v>2316</v>
      </c>
      <c r="C1552">
        <v>182</v>
      </c>
      <c r="D1552" s="151" t="s">
        <v>605</v>
      </c>
      <c r="E1552" s="151" t="s">
        <v>440</v>
      </c>
      <c r="F1552" s="74">
        <v>45804</v>
      </c>
      <c r="G1552" s="83">
        <v>158.28</v>
      </c>
      <c r="H1552" s="151" t="s">
        <v>108</v>
      </c>
      <c r="I1552">
        <v>2025</v>
      </c>
      <c r="J1552" s="151" t="s">
        <v>358</v>
      </c>
      <c r="K1552" s="151" t="s">
        <v>19</v>
      </c>
      <c r="L1552">
        <v>5</v>
      </c>
      <c r="M1552" s="151" t="s">
        <v>230</v>
      </c>
      <c r="N1552" s="83">
        <v>52243.53</v>
      </c>
      <c r="O1552" s="83">
        <v>164229.01</v>
      </c>
      <c r="P1552">
        <v>0.31811400000000001</v>
      </c>
      <c r="Q1552"/>
    </row>
    <row r="1553" spans="1:17">
      <c r="A1553" s="151" t="s">
        <v>77</v>
      </c>
      <c r="B1553">
        <v>2317</v>
      </c>
      <c r="C1553">
        <v>214</v>
      </c>
      <c r="D1553" s="151" t="s">
        <v>1272</v>
      </c>
      <c r="E1553" s="151" t="s">
        <v>440</v>
      </c>
      <c r="F1553" s="74">
        <v>45803</v>
      </c>
      <c r="G1553" s="83">
        <v>201.6</v>
      </c>
      <c r="H1553" s="151" t="s">
        <v>108</v>
      </c>
      <c r="I1553">
        <v>2025</v>
      </c>
      <c r="J1553" s="151" t="s">
        <v>358</v>
      </c>
      <c r="K1553" s="151" t="s">
        <v>19</v>
      </c>
      <c r="L1553">
        <v>5</v>
      </c>
      <c r="M1553" s="151" t="s">
        <v>231</v>
      </c>
      <c r="N1553" s="83">
        <v>52243.53</v>
      </c>
      <c r="O1553" s="83">
        <v>164229.01</v>
      </c>
      <c r="P1553">
        <v>0.31811400000000001</v>
      </c>
      <c r="Q1553"/>
    </row>
    <row r="1554" spans="1:17">
      <c r="A1554" s="151" t="s">
        <v>77</v>
      </c>
      <c r="B1554">
        <v>2318</v>
      </c>
      <c r="C1554">
        <v>219</v>
      </c>
      <c r="D1554" s="151" t="s">
        <v>441</v>
      </c>
      <c r="E1554" s="151" t="s">
        <v>440</v>
      </c>
      <c r="F1554" s="74">
        <v>45804</v>
      </c>
      <c r="G1554" s="83">
        <v>641.20000000000005</v>
      </c>
      <c r="H1554" s="151" t="s">
        <v>108</v>
      </c>
      <c r="I1554">
        <v>2025</v>
      </c>
      <c r="J1554" s="151" t="s">
        <v>358</v>
      </c>
      <c r="K1554" s="151" t="s">
        <v>19</v>
      </c>
      <c r="L1554">
        <v>5</v>
      </c>
      <c r="M1554" s="151" t="s">
        <v>230</v>
      </c>
      <c r="N1554" s="83">
        <v>52243.53</v>
      </c>
      <c r="O1554" s="83">
        <v>164229.01</v>
      </c>
      <c r="P1554">
        <v>0.31811400000000001</v>
      </c>
      <c r="Q1554"/>
    </row>
    <row r="1555" spans="1:17">
      <c r="A1555" s="151" t="s">
        <v>77</v>
      </c>
      <c r="B1555">
        <v>2319</v>
      </c>
      <c r="C1555">
        <v>4</v>
      </c>
      <c r="D1555" s="151" t="s">
        <v>444</v>
      </c>
      <c r="E1555" s="151" t="s">
        <v>440</v>
      </c>
      <c r="F1555" s="74">
        <v>45805</v>
      </c>
      <c r="G1555" s="83">
        <v>452.75</v>
      </c>
      <c r="H1555" s="151" t="s">
        <v>108</v>
      </c>
      <c r="I1555">
        <v>2025</v>
      </c>
      <c r="J1555" s="151" t="s">
        <v>358</v>
      </c>
      <c r="K1555" s="151" t="s">
        <v>19</v>
      </c>
      <c r="L1555">
        <v>5</v>
      </c>
      <c r="M1555" s="151" t="s">
        <v>154</v>
      </c>
      <c r="N1555" s="83">
        <v>52243.53</v>
      </c>
      <c r="O1555" s="83">
        <v>164229.01</v>
      </c>
      <c r="P1555">
        <v>0.31811400000000001</v>
      </c>
      <c r="Q1555"/>
    </row>
    <row r="1556" spans="1:17">
      <c r="A1556" s="151" t="s">
        <v>77</v>
      </c>
      <c r="B1556">
        <v>2320</v>
      </c>
      <c r="C1556">
        <v>31</v>
      </c>
      <c r="D1556" s="151" t="s">
        <v>443</v>
      </c>
      <c r="E1556" s="151" t="s">
        <v>440</v>
      </c>
      <c r="F1556" s="74">
        <v>45805</v>
      </c>
      <c r="G1556" s="83">
        <v>356.63</v>
      </c>
      <c r="H1556" s="151" t="s">
        <v>108</v>
      </c>
      <c r="I1556">
        <v>2025</v>
      </c>
      <c r="J1556" s="151" t="s">
        <v>358</v>
      </c>
      <c r="K1556" s="151" t="s">
        <v>19</v>
      </c>
      <c r="L1556">
        <v>5</v>
      </c>
      <c r="M1556" s="151" t="s">
        <v>154</v>
      </c>
      <c r="N1556" s="83">
        <v>52243.53</v>
      </c>
      <c r="O1556" s="83">
        <v>164229.01</v>
      </c>
      <c r="P1556">
        <v>0.31811400000000001</v>
      </c>
      <c r="Q1556"/>
    </row>
    <row r="1557" spans="1:17">
      <c r="A1557" s="151" t="s">
        <v>77</v>
      </c>
      <c r="B1557">
        <v>2321</v>
      </c>
      <c r="C1557">
        <v>31</v>
      </c>
      <c r="D1557" s="151" t="s">
        <v>443</v>
      </c>
      <c r="E1557" s="151" t="s">
        <v>440</v>
      </c>
      <c r="F1557" s="74">
        <v>45804</v>
      </c>
      <c r="G1557" s="83">
        <v>180.94</v>
      </c>
      <c r="H1557" s="151" t="s">
        <v>108</v>
      </c>
      <c r="I1557">
        <v>2025</v>
      </c>
      <c r="J1557" s="151" t="s">
        <v>358</v>
      </c>
      <c r="K1557" s="151" t="s">
        <v>19</v>
      </c>
      <c r="L1557">
        <v>5</v>
      </c>
      <c r="M1557" s="151" t="s">
        <v>230</v>
      </c>
      <c r="N1557" s="83">
        <v>52243.53</v>
      </c>
      <c r="O1557" s="83">
        <v>164229.01</v>
      </c>
      <c r="P1557">
        <v>0.31811400000000001</v>
      </c>
      <c r="Q1557"/>
    </row>
    <row r="1558" spans="1:17">
      <c r="A1558" s="151" t="s">
        <v>77</v>
      </c>
      <c r="B1558">
        <v>2322</v>
      </c>
      <c r="C1558">
        <v>10</v>
      </c>
      <c r="D1558" s="151" t="s">
        <v>847</v>
      </c>
      <c r="E1558" s="151" t="s">
        <v>440</v>
      </c>
      <c r="F1558" s="74">
        <v>45805</v>
      </c>
      <c r="G1558" s="83">
        <v>1504.02</v>
      </c>
      <c r="H1558" s="151" t="s">
        <v>108</v>
      </c>
      <c r="I1558">
        <v>2025</v>
      </c>
      <c r="J1558" s="151" t="s">
        <v>358</v>
      </c>
      <c r="K1558" s="151" t="s">
        <v>19</v>
      </c>
      <c r="L1558">
        <v>5</v>
      </c>
      <c r="M1558" s="151" t="s">
        <v>154</v>
      </c>
      <c r="N1558" s="83">
        <v>52243.53</v>
      </c>
      <c r="O1558" s="83">
        <v>164229.01</v>
      </c>
      <c r="P1558">
        <v>0.31811400000000001</v>
      </c>
      <c r="Q1558"/>
    </row>
    <row r="1559" spans="1:17">
      <c r="A1559" s="151" t="s">
        <v>77</v>
      </c>
      <c r="B1559">
        <v>2323</v>
      </c>
      <c r="C1559">
        <v>15</v>
      </c>
      <c r="D1559" s="151" t="s">
        <v>97</v>
      </c>
      <c r="E1559" s="151" t="s">
        <v>440</v>
      </c>
      <c r="F1559" s="74">
        <v>45805</v>
      </c>
      <c r="G1559" s="83">
        <v>96.28</v>
      </c>
      <c r="H1559" s="151" t="s">
        <v>108</v>
      </c>
      <c r="I1559">
        <v>2025</v>
      </c>
      <c r="J1559" s="151" t="s">
        <v>358</v>
      </c>
      <c r="K1559" s="151" t="s">
        <v>19</v>
      </c>
      <c r="L1559">
        <v>5</v>
      </c>
      <c r="M1559" s="151" t="s">
        <v>154</v>
      </c>
      <c r="N1559" s="83">
        <v>52243.53</v>
      </c>
      <c r="O1559" s="83">
        <v>164229.01</v>
      </c>
      <c r="P1559">
        <v>0.31811400000000001</v>
      </c>
      <c r="Q1559"/>
    </row>
    <row r="1560" spans="1:17">
      <c r="A1560" s="151" t="s">
        <v>77</v>
      </c>
      <c r="B1560">
        <v>2324</v>
      </c>
      <c r="C1560">
        <v>15</v>
      </c>
      <c r="D1560" s="151" t="s">
        <v>97</v>
      </c>
      <c r="E1560" s="151" t="s">
        <v>440</v>
      </c>
      <c r="F1560" s="74">
        <v>45804</v>
      </c>
      <c r="G1560" s="83">
        <v>352.17</v>
      </c>
      <c r="H1560" s="151" t="s">
        <v>108</v>
      </c>
      <c r="I1560">
        <v>2025</v>
      </c>
      <c r="J1560" s="151" t="s">
        <v>358</v>
      </c>
      <c r="K1560" s="151" t="s">
        <v>19</v>
      </c>
      <c r="L1560">
        <v>5</v>
      </c>
      <c r="M1560" s="151" t="s">
        <v>230</v>
      </c>
      <c r="N1560" s="83">
        <v>52243.53</v>
      </c>
      <c r="O1560" s="83">
        <v>164229.01</v>
      </c>
      <c r="P1560">
        <v>0.31811400000000001</v>
      </c>
      <c r="Q1560"/>
    </row>
    <row r="1561" spans="1:17">
      <c r="A1561" s="151" t="s">
        <v>77</v>
      </c>
      <c r="B1561">
        <v>2325</v>
      </c>
      <c r="C1561">
        <v>22</v>
      </c>
      <c r="D1561" s="151" t="s">
        <v>99</v>
      </c>
      <c r="E1561" s="151" t="s">
        <v>440</v>
      </c>
      <c r="F1561" s="74">
        <v>45804</v>
      </c>
      <c r="G1561" s="83">
        <v>53.9</v>
      </c>
      <c r="H1561" s="151" t="s">
        <v>108</v>
      </c>
      <c r="I1561">
        <v>2025</v>
      </c>
      <c r="J1561" s="151" t="s">
        <v>358</v>
      </c>
      <c r="K1561" s="151" t="s">
        <v>19</v>
      </c>
      <c r="L1561">
        <v>5</v>
      </c>
      <c r="M1561" s="151" t="s">
        <v>230</v>
      </c>
      <c r="N1561" s="83">
        <v>52243.53</v>
      </c>
      <c r="O1561" s="83">
        <v>164229.01</v>
      </c>
      <c r="P1561">
        <v>0.31811400000000001</v>
      </c>
      <c r="Q1561"/>
    </row>
    <row r="1562" spans="1:17">
      <c r="A1562" s="151" t="s">
        <v>77</v>
      </c>
      <c r="B1562">
        <v>2326</v>
      </c>
      <c r="C1562">
        <v>19</v>
      </c>
      <c r="D1562" s="151" t="s">
        <v>98</v>
      </c>
      <c r="E1562" s="151" t="s">
        <v>440</v>
      </c>
      <c r="F1562" s="74">
        <v>45805</v>
      </c>
      <c r="G1562" s="83">
        <v>408.13</v>
      </c>
      <c r="H1562" s="151" t="s">
        <v>108</v>
      </c>
      <c r="I1562">
        <v>2025</v>
      </c>
      <c r="J1562" s="151" t="s">
        <v>358</v>
      </c>
      <c r="K1562" s="151" t="s">
        <v>19</v>
      </c>
      <c r="L1562">
        <v>5</v>
      </c>
      <c r="M1562" s="151" t="s">
        <v>154</v>
      </c>
      <c r="N1562" s="83">
        <v>52243.53</v>
      </c>
      <c r="O1562" s="83">
        <v>164229.01</v>
      </c>
      <c r="P1562">
        <v>0.31811400000000001</v>
      </c>
      <c r="Q1562"/>
    </row>
    <row r="1563" spans="1:17">
      <c r="A1563" s="151" t="s">
        <v>77</v>
      </c>
      <c r="B1563">
        <v>2327</v>
      </c>
      <c r="C1563">
        <v>215</v>
      </c>
      <c r="D1563" s="151" t="s">
        <v>445</v>
      </c>
      <c r="E1563" s="151" t="s">
        <v>440</v>
      </c>
      <c r="F1563" s="74">
        <v>45805</v>
      </c>
      <c r="G1563" s="83">
        <v>227.2</v>
      </c>
      <c r="H1563" s="151" t="s">
        <v>108</v>
      </c>
      <c r="I1563">
        <v>2025</v>
      </c>
      <c r="J1563" s="151" t="s">
        <v>358</v>
      </c>
      <c r="K1563" s="151" t="s">
        <v>19</v>
      </c>
      <c r="L1563">
        <v>5</v>
      </c>
      <c r="M1563" s="151" t="s">
        <v>154</v>
      </c>
      <c r="N1563" s="83">
        <v>52243.53</v>
      </c>
      <c r="O1563" s="83">
        <v>164229.01</v>
      </c>
      <c r="P1563">
        <v>0.31811400000000001</v>
      </c>
      <c r="Q1563"/>
    </row>
    <row r="1564" spans="1:17">
      <c r="A1564" s="151" t="s">
        <v>77</v>
      </c>
      <c r="B1564">
        <v>2328</v>
      </c>
      <c r="C1564">
        <v>214</v>
      </c>
      <c r="D1564" s="151" t="s">
        <v>1272</v>
      </c>
      <c r="E1564" s="151" t="s">
        <v>440</v>
      </c>
      <c r="F1564" s="74">
        <v>45806</v>
      </c>
      <c r="G1564" s="83">
        <v>201.6</v>
      </c>
      <c r="H1564" s="151" t="s">
        <v>108</v>
      </c>
      <c r="I1564">
        <v>2025</v>
      </c>
      <c r="J1564" s="151" t="s">
        <v>358</v>
      </c>
      <c r="K1564" s="151" t="s">
        <v>19</v>
      </c>
      <c r="L1564">
        <v>5</v>
      </c>
      <c r="M1564" s="151" t="s">
        <v>153</v>
      </c>
      <c r="N1564" s="83">
        <v>52243.53</v>
      </c>
      <c r="O1564" s="83">
        <v>164229.01</v>
      </c>
      <c r="P1564">
        <v>0.31811400000000001</v>
      </c>
      <c r="Q1564"/>
    </row>
    <row r="1565" spans="1:17">
      <c r="A1565" s="151" t="s">
        <v>77</v>
      </c>
      <c r="B1565">
        <v>2329</v>
      </c>
      <c r="C1565">
        <v>31</v>
      </c>
      <c r="D1565" s="151" t="s">
        <v>443</v>
      </c>
      <c r="E1565" s="151" t="s">
        <v>440</v>
      </c>
      <c r="F1565" s="74">
        <v>45806</v>
      </c>
      <c r="G1565" s="83">
        <v>607.41999999999996</v>
      </c>
      <c r="H1565" s="151" t="s">
        <v>108</v>
      </c>
      <c r="I1565">
        <v>2025</v>
      </c>
      <c r="J1565" s="151" t="s">
        <v>358</v>
      </c>
      <c r="K1565" s="151" t="s">
        <v>19</v>
      </c>
      <c r="L1565">
        <v>5</v>
      </c>
      <c r="M1565" s="151" t="s">
        <v>153</v>
      </c>
      <c r="N1565" s="83">
        <v>52243.53</v>
      </c>
      <c r="O1565" s="83">
        <v>164229.01</v>
      </c>
      <c r="P1565">
        <v>0.31811400000000001</v>
      </c>
      <c r="Q1565"/>
    </row>
    <row r="1566" spans="1:17">
      <c r="A1566" s="151" t="s">
        <v>77</v>
      </c>
      <c r="B1566">
        <v>2330</v>
      </c>
      <c r="C1566">
        <v>19</v>
      </c>
      <c r="D1566" s="151" t="s">
        <v>98</v>
      </c>
      <c r="E1566" s="151" t="s">
        <v>440</v>
      </c>
      <c r="F1566" s="74">
        <v>45806</v>
      </c>
      <c r="G1566" s="83">
        <v>271.04000000000002</v>
      </c>
      <c r="H1566" s="151" t="s">
        <v>108</v>
      </c>
      <c r="I1566">
        <v>2025</v>
      </c>
      <c r="J1566" s="151" t="s">
        <v>358</v>
      </c>
      <c r="K1566" s="151" t="s">
        <v>19</v>
      </c>
      <c r="L1566">
        <v>5</v>
      </c>
      <c r="M1566" s="151" t="s">
        <v>153</v>
      </c>
      <c r="N1566" s="83">
        <v>52243.53</v>
      </c>
      <c r="O1566" s="83">
        <v>164229.01</v>
      </c>
      <c r="P1566">
        <v>0.31811400000000001</v>
      </c>
      <c r="Q1566"/>
    </row>
    <row r="1567" spans="1:17">
      <c r="A1567" s="151" t="s">
        <v>77</v>
      </c>
      <c r="B1567">
        <v>2331</v>
      </c>
      <c r="C1567">
        <v>31</v>
      </c>
      <c r="D1567" s="151" t="s">
        <v>443</v>
      </c>
      <c r="E1567" s="151" t="s">
        <v>440</v>
      </c>
      <c r="F1567" s="74">
        <v>45807</v>
      </c>
      <c r="G1567" s="83">
        <v>42.35</v>
      </c>
      <c r="H1567" s="151" t="s">
        <v>108</v>
      </c>
      <c r="I1567">
        <v>2025</v>
      </c>
      <c r="J1567" s="151" t="s">
        <v>358</v>
      </c>
      <c r="K1567" s="151" t="s">
        <v>19</v>
      </c>
      <c r="L1567">
        <v>5</v>
      </c>
      <c r="M1567" s="151" t="s">
        <v>305</v>
      </c>
      <c r="N1567" s="83">
        <v>52243.53</v>
      </c>
      <c r="O1567" s="83">
        <v>164229.01</v>
      </c>
      <c r="P1567">
        <v>0.31811400000000001</v>
      </c>
      <c r="Q1567"/>
    </row>
    <row r="1568" spans="1:17">
      <c r="A1568" s="151" t="s">
        <v>77</v>
      </c>
      <c r="B1568">
        <v>2332</v>
      </c>
      <c r="C1568">
        <v>207</v>
      </c>
      <c r="D1568" s="151" t="s">
        <v>95</v>
      </c>
      <c r="E1568" s="151" t="s">
        <v>440</v>
      </c>
      <c r="F1568" s="74">
        <v>45808</v>
      </c>
      <c r="G1568" s="83">
        <v>424.62</v>
      </c>
      <c r="H1568" s="151" t="s">
        <v>108</v>
      </c>
      <c r="I1568">
        <v>2025</v>
      </c>
      <c r="J1568" s="151" t="s">
        <v>358</v>
      </c>
      <c r="K1568" s="151" t="s">
        <v>19</v>
      </c>
      <c r="L1568">
        <v>5</v>
      </c>
      <c r="M1568" s="151" t="s">
        <v>234</v>
      </c>
      <c r="N1568" s="83">
        <v>52243.53</v>
      </c>
      <c r="O1568" s="83">
        <v>164229.01</v>
      </c>
      <c r="P1568">
        <v>0.31811400000000001</v>
      </c>
      <c r="Q1568"/>
    </row>
    <row r="1569" spans="1:17">
      <c r="A1569" s="151" t="s">
        <v>77</v>
      </c>
      <c r="B1569">
        <v>2333</v>
      </c>
      <c r="C1569">
        <v>22</v>
      </c>
      <c r="D1569" s="151" t="s">
        <v>99</v>
      </c>
      <c r="E1569" s="151" t="s">
        <v>440</v>
      </c>
      <c r="F1569" s="74">
        <v>45808</v>
      </c>
      <c r="G1569" s="83">
        <v>1303.51</v>
      </c>
      <c r="H1569" s="151" t="s">
        <v>108</v>
      </c>
      <c r="I1569">
        <v>2025</v>
      </c>
      <c r="J1569" s="151" t="s">
        <v>358</v>
      </c>
      <c r="K1569" s="151" t="s">
        <v>19</v>
      </c>
      <c r="L1569">
        <v>5</v>
      </c>
      <c r="M1569" s="151" t="s">
        <v>234</v>
      </c>
      <c r="N1569" s="83">
        <v>52243.53</v>
      </c>
      <c r="O1569" s="83">
        <v>164229.01</v>
      </c>
      <c r="P1569">
        <v>0.31811400000000001</v>
      </c>
      <c r="Q1569"/>
    </row>
    <row r="1570" spans="1:17">
      <c r="A1570" s="151" t="s">
        <v>77</v>
      </c>
      <c r="B1570">
        <v>2334</v>
      </c>
      <c r="C1570">
        <v>31</v>
      </c>
      <c r="D1570" s="151" t="s">
        <v>443</v>
      </c>
      <c r="E1570" s="151" t="s">
        <v>440</v>
      </c>
      <c r="F1570" s="74">
        <v>45808</v>
      </c>
      <c r="G1570" s="83">
        <v>748.22</v>
      </c>
      <c r="H1570" s="151" t="s">
        <v>108</v>
      </c>
      <c r="I1570">
        <v>2025</v>
      </c>
      <c r="J1570" s="151" t="s">
        <v>358</v>
      </c>
      <c r="K1570" s="151" t="s">
        <v>19</v>
      </c>
      <c r="L1570">
        <v>5</v>
      </c>
      <c r="M1570" s="151" t="s">
        <v>234</v>
      </c>
      <c r="N1570" s="83">
        <v>52243.53</v>
      </c>
      <c r="O1570" s="83">
        <v>164229.01</v>
      </c>
      <c r="P1570">
        <v>0.31811400000000001</v>
      </c>
      <c r="Q1570"/>
    </row>
    <row r="1571" spans="1:17">
      <c r="A1571" s="151" t="s">
        <v>77</v>
      </c>
      <c r="B1571">
        <v>2335</v>
      </c>
      <c r="C1571">
        <v>19</v>
      </c>
      <c r="D1571" s="151" t="s">
        <v>98</v>
      </c>
      <c r="E1571" s="151" t="s">
        <v>440</v>
      </c>
      <c r="F1571" s="74">
        <v>45808</v>
      </c>
      <c r="G1571" s="83">
        <v>1169.97</v>
      </c>
      <c r="H1571" s="151" t="s">
        <v>108</v>
      </c>
      <c r="I1571">
        <v>2025</v>
      </c>
      <c r="J1571" s="151" t="s">
        <v>358</v>
      </c>
      <c r="K1571" s="151" t="s">
        <v>19</v>
      </c>
      <c r="L1571">
        <v>5</v>
      </c>
      <c r="M1571" s="151" t="s">
        <v>234</v>
      </c>
      <c r="N1571" s="83">
        <v>52243.53</v>
      </c>
      <c r="O1571" s="83">
        <v>164229.01</v>
      </c>
      <c r="P1571">
        <v>0.31811400000000001</v>
      </c>
      <c r="Q1571"/>
    </row>
    <row r="1572" spans="1:17">
      <c r="A1572" s="151" t="s">
        <v>77</v>
      </c>
      <c r="B1572">
        <v>2336</v>
      </c>
      <c r="C1572">
        <v>207</v>
      </c>
      <c r="D1572" s="151" t="s">
        <v>95</v>
      </c>
      <c r="E1572" s="151" t="s">
        <v>440</v>
      </c>
      <c r="F1572" s="74">
        <v>45807</v>
      </c>
      <c r="G1572" s="83">
        <v>424.62</v>
      </c>
      <c r="H1572" s="151" t="s">
        <v>108</v>
      </c>
      <c r="I1572">
        <v>2025</v>
      </c>
      <c r="J1572" s="151" t="s">
        <v>358</v>
      </c>
      <c r="K1572" s="151" t="s">
        <v>19</v>
      </c>
      <c r="L1572">
        <v>5</v>
      </c>
      <c r="M1572" s="151" t="s">
        <v>305</v>
      </c>
      <c r="N1572" s="83">
        <v>52243.53</v>
      </c>
      <c r="O1572" s="83">
        <v>164229.01</v>
      </c>
      <c r="P1572">
        <v>0.31811400000000001</v>
      </c>
      <c r="Q1572"/>
    </row>
    <row r="1573" spans="1:17">
      <c r="A1573" s="151" t="s">
        <v>77</v>
      </c>
      <c r="B1573">
        <v>2337</v>
      </c>
      <c r="C1573">
        <v>11</v>
      </c>
      <c r="D1573" s="151" t="s">
        <v>96</v>
      </c>
      <c r="E1573" s="151" t="s">
        <v>440</v>
      </c>
      <c r="F1573" s="74">
        <v>45809</v>
      </c>
      <c r="G1573" s="83">
        <v>530</v>
      </c>
      <c r="H1573" s="151" t="s">
        <v>108</v>
      </c>
      <c r="I1573">
        <v>2025</v>
      </c>
      <c r="J1573" s="151" t="s">
        <v>359</v>
      </c>
      <c r="K1573" s="151" t="s">
        <v>18</v>
      </c>
      <c r="L1573">
        <v>6</v>
      </c>
      <c r="M1573" s="151" t="s">
        <v>233</v>
      </c>
      <c r="N1573" s="83">
        <v>66503.39</v>
      </c>
      <c r="O1573" s="83">
        <v>269745.28000000003</v>
      </c>
      <c r="P1573">
        <v>0.24654100000000001</v>
      </c>
      <c r="Q1573"/>
    </row>
    <row r="1574" spans="1:17">
      <c r="A1574" s="151" t="s">
        <v>77</v>
      </c>
      <c r="B1574">
        <v>2338</v>
      </c>
      <c r="C1574">
        <v>215</v>
      </c>
      <c r="D1574" s="151" t="s">
        <v>445</v>
      </c>
      <c r="E1574" s="151" t="s">
        <v>440</v>
      </c>
      <c r="F1574" s="74">
        <v>45808</v>
      </c>
      <c r="G1574" s="83">
        <v>1525.27</v>
      </c>
      <c r="H1574" s="151" t="s">
        <v>108</v>
      </c>
      <c r="I1574">
        <v>2025</v>
      </c>
      <c r="J1574" s="151" t="s">
        <v>358</v>
      </c>
      <c r="K1574" s="151" t="s">
        <v>19</v>
      </c>
      <c r="L1574">
        <v>5</v>
      </c>
      <c r="M1574" s="151" t="s">
        <v>234</v>
      </c>
      <c r="N1574" s="83">
        <v>52243.53</v>
      </c>
      <c r="O1574" s="83">
        <v>164229.01</v>
      </c>
      <c r="P1574">
        <v>0.31811400000000001</v>
      </c>
      <c r="Q1574"/>
    </row>
    <row r="1575" spans="1:17">
      <c r="A1575" s="151" t="s">
        <v>77</v>
      </c>
      <c r="B1575">
        <v>2339</v>
      </c>
      <c r="C1575">
        <v>31</v>
      </c>
      <c r="D1575" s="151" t="s">
        <v>443</v>
      </c>
      <c r="E1575" s="151" t="s">
        <v>440</v>
      </c>
      <c r="F1575" s="74">
        <v>45809</v>
      </c>
      <c r="G1575" s="83">
        <v>530.79999999999995</v>
      </c>
      <c r="H1575" s="151" t="s">
        <v>108</v>
      </c>
      <c r="I1575">
        <v>2025</v>
      </c>
      <c r="J1575" s="151" t="s">
        <v>359</v>
      </c>
      <c r="K1575" s="151" t="s">
        <v>18</v>
      </c>
      <c r="L1575">
        <v>6</v>
      </c>
      <c r="M1575" s="151" t="s">
        <v>233</v>
      </c>
      <c r="N1575" s="83">
        <v>66503.39</v>
      </c>
      <c r="O1575" s="83">
        <v>269745.28000000003</v>
      </c>
      <c r="P1575">
        <v>0.24654100000000001</v>
      </c>
      <c r="Q1575"/>
    </row>
    <row r="1576" spans="1:17">
      <c r="A1576" s="151" t="s">
        <v>77</v>
      </c>
      <c r="B1576">
        <v>2340</v>
      </c>
      <c r="C1576">
        <v>182</v>
      </c>
      <c r="D1576" s="151" t="s">
        <v>605</v>
      </c>
      <c r="E1576" s="151" t="s">
        <v>440</v>
      </c>
      <c r="F1576" s="74">
        <v>45810</v>
      </c>
      <c r="G1576" s="83">
        <v>446.64</v>
      </c>
      <c r="H1576" s="151" t="s">
        <v>108</v>
      </c>
      <c r="I1576">
        <v>2025</v>
      </c>
      <c r="J1576" s="151" t="s">
        <v>359</v>
      </c>
      <c r="K1576" s="151" t="s">
        <v>18</v>
      </c>
      <c r="L1576">
        <v>6</v>
      </c>
      <c r="M1576" s="151" t="s">
        <v>284</v>
      </c>
      <c r="N1576" s="83">
        <v>66503.39</v>
      </c>
      <c r="O1576" s="83">
        <v>269745.28000000003</v>
      </c>
      <c r="P1576">
        <v>0.24654100000000001</v>
      </c>
      <c r="Q1576"/>
    </row>
    <row r="1577" spans="1:17">
      <c r="A1577" s="151" t="s">
        <v>77</v>
      </c>
      <c r="B1577">
        <v>2341</v>
      </c>
      <c r="C1577">
        <v>15</v>
      </c>
      <c r="D1577" s="151" t="s">
        <v>97</v>
      </c>
      <c r="E1577" s="151" t="s">
        <v>440</v>
      </c>
      <c r="F1577" s="74">
        <v>45810</v>
      </c>
      <c r="G1577" s="83">
        <v>1183.5999999999999</v>
      </c>
      <c r="H1577" s="151" t="s">
        <v>108</v>
      </c>
      <c r="I1577">
        <v>2025</v>
      </c>
      <c r="J1577" s="151" t="s">
        <v>359</v>
      </c>
      <c r="K1577" s="151" t="s">
        <v>18</v>
      </c>
      <c r="L1577">
        <v>6</v>
      </c>
      <c r="M1577" s="151" t="s">
        <v>284</v>
      </c>
      <c r="N1577" s="83">
        <v>66503.39</v>
      </c>
      <c r="O1577" s="83">
        <v>269745.28000000003</v>
      </c>
      <c r="P1577">
        <v>0.24654100000000001</v>
      </c>
      <c r="Q1577"/>
    </row>
    <row r="1578" spans="1:17">
      <c r="A1578" s="151" t="s">
        <v>77</v>
      </c>
      <c r="B1578">
        <v>2342</v>
      </c>
      <c r="C1578">
        <v>19</v>
      </c>
      <c r="D1578" s="151" t="s">
        <v>98</v>
      </c>
      <c r="E1578" s="151" t="s">
        <v>440</v>
      </c>
      <c r="F1578" s="74">
        <v>45810</v>
      </c>
      <c r="G1578" s="83">
        <v>273.56</v>
      </c>
      <c r="H1578" s="151" t="s">
        <v>108</v>
      </c>
      <c r="I1578">
        <v>2025</v>
      </c>
      <c r="J1578" s="151" t="s">
        <v>359</v>
      </c>
      <c r="K1578" s="151" t="s">
        <v>18</v>
      </c>
      <c r="L1578">
        <v>6</v>
      </c>
      <c r="M1578" s="151" t="s">
        <v>284</v>
      </c>
      <c r="N1578" s="83">
        <v>66503.39</v>
      </c>
      <c r="O1578" s="83">
        <v>269745.28000000003</v>
      </c>
      <c r="P1578">
        <v>0.24654100000000001</v>
      </c>
      <c r="Q1578"/>
    </row>
    <row r="1579" spans="1:17">
      <c r="A1579" s="151" t="s">
        <v>77</v>
      </c>
      <c r="B1579">
        <v>2343</v>
      </c>
      <c r="C1579">
        <v>7</v>
      </c>
      <c r="D1579" s="151" t="s">
        <v>94</v>
      </c>
      <c r="E1579" s="151" t="s">
        <v>440</v>
      </c>
      <c r="F1579" s="74">
        <v>45810</v>
      </c>
      <c r="G1579" s="83">
        <v>44.5</v>
      </c>
      <c r="H1579" s="151" t="s">
        <v>108</v>
      </c>
      <c r="I1579">
        <v>2025</v>
      </c>
      <c r="J1579" s="151" t="s">
        <v>359</v>
      </c>
      <c r="K1579" s="151" t="s">
        <v>18</v>
      </c>
      <c r="L1579">
        <v>6</v>
      </c>
      <c r="M1579" s="151" t="s">
        <v>284</v>
      </c>
      <c r="N1579" s="83">
        <v>66503.39</v>
      </c>
      <c r="O1579" s="83">
        <v>269745.28000000003</v>
      </c>
      <c r="P1579">
        <v>0.24654100000000001</v>
      </c>
      <c r="Q1579"/>
    </row>
    <row r="1580" spans="1:17">
      <c r="A1580" s="151" t="s">
        <v>77</v>
      </c>
      <c r="B1580">
        <v>2344</v>
      </c>
      <c r="C1580">
        <v>10</v>
      </c>
      <c r="D1580" s="151" t="s">
        <v>847</v>
      </c>
      <c r="E1580" s="151" t="s">
        <v>440</v>
      </c>
      <c r="F1580" s="74">
        <v>45810</v>
      </c>
      <c r="G1580" s="83">
        <v>188</v>
      </c>
      <c r="H1580" s="151" t="s">
        <v>108</v>
      </c>
      <c r="I1580">
        <v>2025</v>
      </c>
      <c r="J1580" s="151" t="s">
        <v>359</v>
      </c>
      <c r="K1580" s="151" t="s">
        <v>18</v>
      </c>
      <c r="L1580">
        <v>6</v>
      </c>
      <c r="M1580" s="151" t="s">
        <v>284</v>
      </c>
      <c r="N1580" s="83">
        <v>66503.39</v>
      </c>
      <c r="O1580" s="83">
        <v>269745.28000000003</v>
      </c>
      <c r="P1580">
        <v>0.24654100000000001</v>
      </c>
      <c r="Q1580"/>
    </row>
    <row r="1581" spans="1:17">
      <c r="A1581" s="151" t="s">
        <v>77</v>
      </c>
      <c r="B1581">
        <v>2345</v>
      </c>
      <c r="C1581">
        <v>10</v>
      </c>
      <c r="D1581" s="151" t="s">
        <v>847</v>
      </c>
      <c r="E1581" s="151" t="s">
        <v>440</v>
      </c>
      <c r="F1581" s="74">
        <v>45810</v>
      </c>
      <c r="G1581" s="83">
        <v>122.7</v>
      </c>
      <c r="H1581" s="151" t="s">
        <v>108</v>
      </c>
      <c r="I1581">
        <v>2025</v>
      </c>
      <c r="J1581" s="151" t="s">
        <v>359</v>
      </c>
      <c r="K1581" s="151" t="s">
        <v>18</v>
      </c>
      <c r="L1581">
        <v>6</v>
      </c>
      <c r="M1581" s="151" t="s">
        <v>284</v>
      </c>
      <c r="N1581" s="83">
        <v>66503.39</v>
      </c>
      <c r="O1581" s="83">
        <v>269745.28000000003</v>
      </c>
      <c r="P1581">
        <v>0.24654100000000001</v>
      </c>
      <c r="Q1581"/>
    </row>
    <row r="1582" spans="1:17">
      <c r="A1582" s="151" t="s">
        <v>77</v>
      </c>
      <c r="B1582">
        <v>2346</v>
      </c>
      <c r="C1582">
        <v>10</v>
      </c>
      <c r="D1582" s="151" t="s">
        <v>847</v>
      </c>
      <c r="E1582" s="151" t="s">
        <v>440</v>
      </c>
      <c r="F1582" s="74">
        <v>45810</v>
      </c>
      <c r="G1582" s="83">
        <v>135</v>
      </c>
      <c r="H1582" s="151" t="s">
        <v>108</v>
      </c>
      <c r="I1582">
        <v>2025</v>
      </c>
      <c r="J1582" s="151" t="s">
        <v>359</v>
      </c>
      <c r="K1582" s="151" t="s">
        <v>18</v>
      </c>
      <c r="L1582">
        <v>6</v>
      </c>
      <c r="M1582" s="151" t="s">
        <v>284</v>
      </c>
      <c r="N1582" s="83">
        <v>66503.39</v>
      </c>
      <c r="O1582" s="83">
        <v>269745.28000000003</v>
      </c>
      <c r="P1582">
        <v>0.24654100000000001</v>
      </c>
      <c r="Q1582"/>
    </row>
    <row r="1583" spans="1:17">
      <c r="A1583" s="151" t="s">
        <v>77</v>
      </c>
      <c r="B1583">
        <v>2347</v>
      </c>
      <c r="C1583">
        <v>19</v>
      </c>
      <c r="D1583" s="151" t="s">
        <v>98</v>
      </c>
      <c r="E1583" s="151" t="s">
        <v>440</v>
      </c>
      <c r="F1583" s="74">
        <v>45811</v>
      </c>
      <c r="G1583" s="83">
        <v>387.7</v>
      </c>
      <c r="H1583" s="151" t="s">
        <v>108</v>
      </c>
      <c r="I1583">
        <v>2025</v>
      </c>
      <c r="J1583" s="151" t="s">
        <v>359</v>
      </c>
      <c r="K1583" s="151" t="s">
        <v>18</v>
      </c>
      <c r="L1583">
        <v>6</v>
      </c>
      <c r="M1583" s="151" t="s">
        <v>235</v>
      </c>
      <c r="N1583" s="83">
        <v>66503.39</v>
      </c>
      <c r="O1583" s="83">
        <v>269745.28000000003</v>
      </c>
      <c r="P1583">
        <v>0.24654100000000001</v>
      </c>
      <c r="Q1583"/>
    </row>
    <row r="1584" spans="1:17">
      <c r="A1584" s="151" t="s">
        <v>77</v>
      </c>
      <c r="B1584">
        <v>2348</v>
      </c>
      <c r="C1584">
        <v>17</v>
      </c>
      <c r="D1584" s="151" t="s">
        <v>82</v>
      </c>
      <c r="E1584" s="151" t="s">
        <v>440</v>
      </c>
      <c r="F1584" s="74">
        <v>45812</v>
      </c>
      <c r="G1584" s="83">
        <v>73.53</v>
      </c>
      <c r="H1584" s="151" t="s">
        <v>108</v>
      </c>
      <c r="I1584">
        <v>2025</v>
      </c>
      <c r="J1584" s="151" t="s">
        <v>359</v>
      </c>
      <c r="K1584" s="151" t="s">
        <v>18</v>
      </c>
      <c r="L1584">
        <v>6</v>
      </c>
      <c r="M1584" s="151" t="s">
        <v>236</v>
      </c>
      <c r="N1584" s="83">
        <v>66503.39</v>
      </c>
      <c r="O1584" s="83">
        <v>269745.28000000003</v>
      </c>
      <c r="P1584">
        <v>0.24654100000000001</v>
      </c>
      <c r="Q1584"/>
    </row>
    <row r="1585" spans="1:17">
      <c r="A1585" s="151" t="s">
        <v>77</v>
      </c>
      <c r="B1585">
        <v>2349</v>
      </c>
      <c r="C1585">
        <v>214</v>
      </c>
      <c r="D1585" s="151" t="s">
        <v>1272</v>
      </c>
      <c r="E1585" s="151" t="s">
        <v>440</v>
      </c>
      <c r="F1585" s="74">
        <v>45811</v>
      </c>
      <c r="G1585" s="83">
        <v>201.6</v>
      </c>
      <c r="H1585" s="151" t="s">
        <v>108</v>
      </c>
      <c r="I1585">
        <v>2025</v>
      </c>
      <c r="J1585" s="151" t="s">
        <v>359</v>
      </c>
      <c r="K1585" s="151" t="s">
        <v>18</v>
      </c>
      <c r="L1585">
        <v>6</v>
      </c>
      <c r="M1585" s="151" t="s">
        <v>235</v>
      </c>
      <c r="N1585" s="83">
        <v>66503.39</v>
      </c>
      <c r="O1585" s="83">
        <v>269745.28000000003</v>
      </c>
      <c r="P1585">
        <v>0.24654100000000001</v>
      </c>
      <c r="Q1585"/>
    </row>
    <row r="1586" spans="1:17">
      <c r="A1586" s="151" t="s">
        <v>77</v>
      </c>
      <c r="B1586">
        <v>2350</v>
      </c>
      <c r="C1586">
        <v>19</v>
      </c>
      <c r="D1586" s="151" t="s">
        <v>98</v>
      </c>
      <c r="E1586" s="151" t="s">
        <v>440</v>
      </c>
      <c r="F1586" s="74">
        <v>45812</v>
      </c>
      <c r="G1586" s="83">
        <v>266.38</v>
      </c>
      <c r="H1586" s="151" t="s">
        <v>108</v>
      </c>
      <c r="I1586">
        <v>2025</v>
      </c>
      <c r="J1586" s="151" t="s">
        <v>359</v>
      </c>
      <c r="K1586" s="151" t="s">
        <v>18</v>
      </c>
      <c r="L1586">
        <v>6</v>
      </c>
      <c r="M1586" s="151" t="s">
        <v>236</v>
      </c>
      <c r="N1586" s="83">
        <v>66503.39</v>
      </c>
      <c r="O1586" s="83">
        <v>269745.28000000003</v>
      </c>
      <c r="P1586">
        <v>0.24654100000000001</v>
      </c>
      <c r="Q1586"/>
    </row>
    <row r="1587" spans="1:17">
      <c r="A1587" s="151" t="s">
        <v>77</v>
      </c>
      <c r="B1587">
        <v>2351</v>
      </c>
      <c r="C1587">
        <v>19</v>
      </c>
      <c r="D1587" s="151" t="s">
        <v>98</v>
      </c>
      <c r="E1587" s="151" t="s">
        <v>440</v>
      </c>
      <c r="F1587" s="74">
        <v>45812</v>
      </c>
      <c r="G1587" s="83">
        <v>28.68</v>
      </c>
      <c r="H1587" s="151" t="s">
        <v>108</v>
      </c>
      <c r="I1587">
        <v>2025</v>
      </c>
      <c r="J1587" s="151" t="s">
        <v>359</v>
      </c>
      <c r="K1587" s="151" t="s">
        <v>18</v>
      </c>
      <c r="L1587">
        <v>6</v>
      </c>
      <c r="M1587" s="151" t="s">
        <v>236</v>
      </c>
      <c r="N1587" s="83">
        <v>66503.39</v>
      </c>
      <c r="O1587" s="83">
        <v>269745.28000000003</v>
      </c>
      <c r="P1587">
        <v>0.24654100000000001</v>
      </c>
      <c r="Q1587"/>
    </row>
    <row r="1588" spans="1:17">
      <c r="A1588" s="151" t="s">
        <v>77</v>
      </c>
      <c r="B1588">
        <v>2352</v>
      </c>
      <c r="C1588">
        <v>31</v>
      </c>
      <c r="D1588" s="151" t="s">
        <v>443</v>
      </c>
      <c r="E1588" s="151" t="s">
        <v>440</v>
      </c>
      <c r="F1588" s="74">
        <v>45811</v>
      </c>
      <c r="G1588" s="83">
        <v>514.98</v>
      </c>
      <c r="H1588" s="151" t="s">
        <v>108</v>
      </c>
      <c r="I1588">
        <v>2025</v>
      </c>
      <c r="J1588" s="151" t="s">
        <v>359</v>
      </c>
      <c r="K1588" s="151" t="s">
        <v>18</v>
      </c>
      <c r="L1588">
        <v>6</v>
      </c>
      <c r="M1588" s="151" t="s">
        <v>235</v>
      </c>
      <c r="N1588" s="83">
        <v>66503.39</v>
      </c>
      <c r="O1588" s="83">
        <v>269745.28000000003</v>
      </c>
      <c r="P1588">
        <v>0.24654100000000001</v>
      </c>
      <c r="Q1588"/>
    </row>
    <row r="1589" spans="1:17">
      <c r="A1589" s="151" t="s">
        <v>77</v>
      </c>
      <c r="B1589">
        <v>2353</v>
      </c>
      <c r="C1589">
        <v>3</v>
      </c>
      <c r="D1589" s="151" t="s">
        <v>93</v>
      </c>
      <c r="E1589" s="151" t="s">
        <v>440</v>
      </c>
      <c r="F1589" s="74">
        <v>45811</v>
      </c>
      <c r="G1589" s="83">
        <v>45.72</v>
      </c>
      <c r="H1589" s="151" t="s">
        <v>108</v>
      </c>
      <c r="I1589">
        <v>2025</v>
      </c>
      <c r="J1589" s="151" t="s">
        <v>359</v>
      </c>
      <c r="K1589" s="151" t="s">
        <v>18</v>
      </c>
      <c r="L1589">
        <v>6</v>
      </c>
      <c r="M1589" s="151" t="s">
        <v>235</v>
      </c>
      <c r="N1589" s="83">
        <v>66503.39</v>
      </c>
      <c r="O1589" s="83">
        <v>269745.28000000003</v>
      </c>
      <c r="P1589">
        <v>0.24654100000000001</v>
      </c>
      <c r="Q1589"/>
    </row>
    <row r="1590" spans="1:17">
      <c r="A1590" s="151" t="s">
        <v>77</v>
      </c>
      <c r="B1590">
        <v>2354</v>
      </c>
      <c r="C1590">
        <v>3</v>
      </c>
      <c r="D1590" s="151" t="s">
        <v>93</v>
      </c>
      <c r="E1590" s="151" t="s">
        <v>440</v>
      </c>
      <c r="F1590" s="74">
        <v>45811</v>
      </c>
      <c r="G1590" s="83">
        <v>114</v>
      </c>
      <c r="H1590" s="151" t="s">
        <v>108</v>
      </c>
      <c r="I1590">
        <v>2025</v>
      </c>
      <c r="J1590" s="151" t="s">
        <v>359</v>
      </c>
      <c r="K1590" s="151" t="s">
        <v>18</v>
      </c>
      <c r="L1590">
        <v>6</v>
      </c>
      <c r="M1590" s="151" t="s">
        <v>235</v>
      </c>
      <c r="N1590" s="83">
        <v>66503.39</v>
      </c>
      <c r="O1590" s="83">
        <v>269745.28000000003</v>
      </c>
      <c r="P1590">
        <v>0.24654100000000001</v>
      </c>
      <c r="Q1590"/>
    </row>
    <row r="1591" spans="1:17">
      <c r="A1591" s="151" t="s">
        <v>77</v>
      </c>
      <c r="B1591">
        <v>2355</v>
      </c>
      <c r="C1591">
        <v>3</v>
      </c>
      <c r="D1591" s="151" t="s">
        <v>93</v>
      </c>
      <c r="E1591" s="151" t="s">
        <v>440</v>
      </c>
      <c r="F1591" s="74">
        <v>45811</v>
      </c>
      <c r="G1591" s="83">
        <v>1706.06</v>
      </c>
      <c r="H1591" s="151" t="s">
        <v>108</v>
      </c>
      <c r="I1591">
        <v>2025</v>
      </c>
      <c r="J1591" s="151" t="s">
        <v>359</v>
      </c>
      <c r="K1591" s="151" t="s">
        <v>18</v>
      </c>
      <c r="L1591">
        <v>6</v>
      </c>
      <c r="M1591" s="151" t="s">
        <v>235</v>
      </c>
      <c r="N1591" s="83">
        <v>66503.39</v>
      </c>
      <c r="O1591" s="83">
        <v>269745.28000000003</v>
      </c>
      <c r="P1591">
        <v>0.24654100000000001</v>
      </c>
      <c r="Q1591"/>
    </row>
    <row r="1592" spans="1:17">
      <c r="A1592" s="151" t="s">
        <v>77</v>
      </c>
      <c r="B1592">
        <v>2356</v>
      </c>
      <c r="C1592">
        <v>15</v>
      </c>
      <c r="D1592" s="151" t="s">
        <v>97</v>
      </c>
      <c r="E1592" s="151" t="s">
        <v>440</v>
      </c>
      <c r="F1592" s="74">
        <v>45812</v>
      </c>
      <c r="G1592" s="83">
        <v>174.12</v>
      </c>
      <c r="H1592" s="151" t="s">
        <v>108</v>
      </c>
      <c r="I1592">
        <v>2025</v>
      </c>
      <c r="J1592" s="151" t="s">
        <v>359</v>
      </c>
      <c r="K1592" s="151" t="s">
        <v>18</v>
      </c>
      <c r="L1592">
        <v>6</v>
      </c>
      <c r="M1592" s="151" t="s">
        <v>236</v>
      </c>
      <c r="N1592" s="83">
        <v>66503.39</v>
      </c>
      <c r="O1592" s="83">
        <v>269745.28000000003</v>
      </c>
      <c r="P1592">
        <v>0.24654100000000001</v>
      </c>
      <c r="Q1592"/>
    </row>
    <row r="1593" spans="1:17">
      <c r="A1593" s="151" t="s">
        <v>77</v>
      </c>
      <c r="B1593">
        <v>2357</v>
      </c>
      <c r="C1593">
        <v>31</v>
      </c>
      <c r="D1593" s="151" t="s">
        <v>443</v>
      </c>
      <c r="E1593" s="151" t="s">
        <v>440</v>
      </c>
      <c r="F1593" s="74">
        <v>45812</v>
      </c>
      <c r="G1593" s="83">
        <v>757.86</v>
      </c>
      <c r="H1593" s="151" t="s">
        <v>108</v>
      </c>
      <c r="I1593">
        <v>2025</v>
      </c>
      <c r="J1593" s="151" t="s">
        <v>359</v>
      </c>
      <c r="K1593" s="151" t="s">
        <v>18</v>
      </c>
      <c r="L1593">
        <v>6</v>
      </c>
      <c r="M1593" s="151" t="s">
        <v>236</v>
      </c>
      <c r="N1593" s="83">
        <v>66503.39</v>
      </c>
      <c r="O1593" s="83">
        <v>269745.28000000003</v>
      </c>
      <c r="P1593">
        <v>0.24654100000000001</v>
      </c>
      <c r="Q1593"/>
    </row>
    <row r="1594" spans="1:17">
      <c r="A1594" s="151" t="s">
        <v>77</v>
      </c>
      <c r="B1594">
        <v>2358</v>
      </c>
      <c r="C1594">
        <v>215</v>
      </c>
      <c r="D1594" s="151" t="s">
        <v>445</v>
      </c>
      <c r="E1594" s="151" t="s">
        <v>440</v>
      </c>
      <c r="F1594" s="74">
        <v>45812</v>
      </c>
      <c r="G1594" s="83">
        <v>233.13</v>
      </c>
      <c r="H1594" s="151" t="s">
        <v>108</v>
      </c>
      <c r="I1594">
        <v>2025</v>
      </c>
      <c r="J1594" s="151" t="s">
        <v>359</v>
      </c>
      <c r="K1594" s="151" t="s">
        <v>18</v>
      </c>
      <c r="L1594">
        <v>6</v>
      </c>
      <c r="M1594" s="151" t="s">
        <v>236</v>
      </c>
      <c r="N1594" s="83">
        <v>66503.39</v>
      </c>
      <c r="O1594" s="83">
        <v>269745.28000000003</v>
      </c>
      <c r="P1594">
        <v>0.24654100000000001</v>
      </c>
      <c r="Q1594"/>
    </row>
    <row r="1595" spans="1:17">
      <c r="A1595" s="151" t="s">
        <v>77</v>
      </c>
      <c r="B1595">
        <v>2359</v>
      </c>
      <c r="C1595">
        <v>213</v>
      </c>
      <c r="D1595" s="151" t="s">
        <v>1283</v>
      </c>
      <c r="E1595" s="151" t="s">
        <v>440</v>
      </c>
      <c r="F1595" s="74">
        <v>45808</v>
      </c>
      <c r="G1595" s="83">
        <v>-11471.38</v>
      </c>
      <c r="H1595" s="151" t="s">
        <v>108</v>
      </c>
      <c r="I1595">
        <v>2025</v>
      </c>
      <c r="J1595" s="151" t="s">
        <v>358</v>
      </c>
      <c r="K1595" s="151" t="s">
        <v>19</v>
      </c>
      <c r="L1595">
        <v>5</v>
      </c>
      <c r="M1595" s="151" t="s">
        <v>234</v>
      </c>
      <c r="N1595" s="83">
        <v>52243.53</v>
      </c>
      <c r="O1595" s="83">
        <v>164229.01</v>
      </c>
      <c r="P1595">
        <v>0.31811400000000001</v>
      </c>
      <c r="Q1595"/>
    </row>
    <row r="1596" spans="1:17">
      <c r="A1596" s="151" t="s">
        <v>77</v>
      </c>
      <c r="B1596">
        <v>2360</v>
      </c>
      <c r="C1596">
        <v>213</v>
      </c>
      <c r="D1596" s="151" t="s">
        <v>1283</v>
      </c>
      <c r="E1596" s="151" t="s">
        <v>440</v>
      </c>
      <c r="F1596" s="74">
        <v>45808</v>
      </c>
      <c r="G1596" s="83">
        <v>13783.29</v>
      </c>
      <c r="H1596" s="151" t="s">
        <v>108</v>
      </c>
      <c r="I1596">
        <v>2025</v>
      </c>
      <c r="J1596" s="151" t="s">
        <v>358</v>
      </c>
      <c r="K1596" s="151" t="s">
        <v>19</v>
      </c>
      <c r="L1596">
        <v>5</v>
      </c>
      <c r="M1596" s="151" t="s">
        <v>234</v>
      </c>
      <c r="N1596" s="83">
        <v>52243.53</v>
      </c>
      <c r="O1596" s="83">
        <v>164229.01</v>
      </c>
      <c r="P1596">
        <v>0.31811400000000001</v>
      </c>
      <c r="Q1596"/>
    </row>
    <row r="1597" spans="1:17">
      <c r="A1597" s="151" t="s">
        <v>77</v>
      </c>
      <c r="B1597">
        <v>2361</v>
      </c>
      <c r="C1597">
        <v>31</v>
      </c>
      <c r="D1597" s="151" t="s">
        <v>443</v>
      </c>
      <c r="E1597" s="151" t="s">
        <v>440</v>
      </c>
      <c r="F1597" s="74">
        <v>45814</v>
      </c>
      <c r="G1597" s="83">
        <v>836.22</v>
      </c>
      <c r="H1597" s="151" t="s">
        <v>108</v>
      </c>
      <c r="I1597">
        <v>2025</v>
      </c>
      <c r="J1597" s="151" t="s">
        <v>359</v>
      </c>
      <c r="K1597" s="151" t="s">
        <v>18</v>
      </c>
      <c r="L1597">
        <v>6</v>
      </c>
      <c r="M1597" s="151" t="s">
        <v>285</v>
      </c>
      <c r="N1597" s="83">
        <v>66503.39</v>
      </c>
      <c r="O1597" s="83">
        <v>269745.28000000003</v>
      </c>
      <c r="P1597">
        <v>0.24654100000000001</v>
      </c>
      <c r="Q1597"/>
    </row>
    <row r="1598" spans="1:17">
      <c r="A1598" s="151" t="s">
        <v>77</v>
      </c>
      <c r="B1598">
        <v>2362</v>
      </c>
      <c r="C1598">
        <v>17</v>
      </c>
      <c r="D1598" s="151" t="s">
        <v>82</v>
      </c>
      <c r="E1598" s="151" t="s">
        <v>440</v>
      </c>
      <c r="F1598" s="74">
        <v>45814</v>
      </c>
      <c r="G1598" s="83">
        <v>459.69</v>
      </c>
      <c r="H1598" s="151" t="s">
        <v>108</v>
      </c>
      <c r="I1598">
        <v>2025</v>
      </c>
      <c r="J1598" s="151" t="s">
        <v>359</v>
      </c>
      <c r="K1598" s="151" t="s">
        <v>18</v>
      </c>
      <c r="L1598">
        <v>6</v>
      </c>
      <c r="M1598" s="151" t="s">
        <v>285</v>
      </c>
      <c r="N1598" s="83">
        <v>66503.39</v>
      </c>
      <c r="O1598" s="83">
        <v>269745.28000000003</v>
      </c>
      <c r="P1598">
        <v>0.24654100000000001</v>
      </c>
      <c r="Q1598"/>
    </row>
    <row r="1599" spans="1:17">
      <c r="A1599" s="151" t="s">
        <v>77</v>
      </c>
      <c r="B1599">
        <v>2363</v>
      </c>
      <c r="C1599">
        <v>22</v>
      </c>
      <c r="D1599" s="151" t="s">
        <v>99</v>
      </c>
      <c r="E1599" s="151" t="s">
        <v>440</v>
      </c>
      <c r="F1599" s="74">
        <v>45814</v>
      </c>
      <c r="G1599" s="83">
        <v>378</v>
      </c>
      <c r="H1599" s="151" t="s">
        <v>108</v>
      </c>
      <c r="I1599">
        <v>2025</v>
      </c>
      <c r="J1599" s="151" t="s">
        <v>359</v>
      </c>
      <c r="K1599" s="151" t="s">
        <v>18</v>
      </c>
      <c r="L1599">
        <v>6</v>
      </c>
      <c r="M1599" s="151" t="s">
        <v>285</v>
      </c>
      <c r="N1599" s="83">
        <v>66503.39</v>
      </c>
      <c r="O1599" s="83">
        <v>269745.28000000003</v>
      </c>
      <c r="P1599">
        <v>0.24654100000000001</v>
      </c>
      <c r="Q1599"/>
    </row>
    <row r="1600" spans="1:17">
      <c r="A1600" s="151" t="s">
        <v>77</v>
      </c>
      <c r="B1600">
        <v>2364</v>
      </c>
      <c r="C1600">
        <v>19</v>
      </c>
      <c r="D1600" s="151" t="s">
        <v>98</v>
      </c>
      <c r="E1600" s="151" t="s">
        <v>440</v>
      </c>
      <c r="F1600" s="74">
        <v>45814</v>
      </c>
      <c r="G1600" s="83">
        <v>138.74</v>
      </c>
      <c r="H1600" s="151" t="s">
        <v>108</v>
      </c>
      <c r="I1600">
        <v>2025</v>
      </c>
      <c r="J1600" s="151" t="s">
        <v>359</v>
      </c>
      <c r="K1600" s="151" t="s">
        <v>18</v>
      </c>
      <c r="L1600">
        <v>6</v>
      </c>
      <c r="M1600" s="151" t="s">
        <v>285</v>
      </c>
      <c r="N1600" s="83">
        <v>66503.39</v>
      </c>
      <c r="O1600" s="83">
        <v>269745.28000000003</v>
      </c>
      <c r="P1600">
        <v>0.24654100000000001</v>
      </c>
      <c r="Q1600"/>
    </row>
    <row r="1601" spans="1:17">
      <c r="A1601" s="151" t="s">
        <v>77</v>
      </c>
      <c r="B1601">
        <v>2365</v>
      </c>
      <c r="C1601">
        <v>19</v>
      </c>
      <c r="D1601" s="151" t="s">
        <v>98</v>
      </c>
      <c r="E1601" s="151" t="s">
        <v>440</v>
      </c>
      <c r="F1601" s="74">
        <v>45814</v>
      </c>
      <c r="G1601" s="83">
        <v>739.66</v>
      </c>
      <c r="H1601" s="151" t="s">
        <v>108</v>
      </c>
      <c r="I1601">
        <v>2025</v>
      </c>
      <c r="J1601" s="151" t="s">
        <v>359</v>
      </c>
      <c r="K1601" s="151" t="s">
        <v>18</v>
      </c>
      <c r="L1601">
        <v>6</v>
      </c>
      <c r="M1601" s="151" t="s">
        <v>285</v>
      </c>
      <c r="N1601" s="83">
        <v>66503.39</v>
      </c>
      <c r="O1601" s="83">
        <v>269745.28000000003</v>
      </c>
      <c r="P1601">
        <v>0.24654100000000001</v>
      </c>
      <c r="Q1601"/>
    </row>
    <row r="1602" spans="1:17">
      <c r="A1602" s="151" t="s">
        <v>77</v>
      </c>
      <c r="B1602">
        <v>2366</v>
      </c>
      <c r="C1602">
        <v>43</v>
      </c>
      <c r="D1602" s="151" t="s">
        <v>1278</v>
      </c>
      <c r="E1602" s="151" t="s">
        <v>440</v>
      </c>
      <c r="F1602" s="74">
        <v>45813</v>
      </c>
      <c r="G1602" s="83">
        <v>2768.18</v>
      </c>
      <c r="H1602" s="151" t="s">
        <v>108</v>
      </c>
      <c r="I1602">
        <v>2025</v>
      </c>
      <c r="J1602" s="151" t="s">
        <v>359</v>
      </c>
      <c r="K1602" s="151" t="s">
        <v>18</v>
      </c>
      <c r="L1602">
        <v>6</v>
      </c>
      <c r="M1602" s="151" t="s">
        <v>237</v>
      </c>
      <c r="N1602" s="83">
        <v>66503.39</v>
      </c>
      <c r="O1602" s="83">
        <v>269745.28000000003</v>
      </c>
      <c r="P1602">
        <v>0.24654100000000001</v>
      </c>
      <c r="Q1602"/>
    </row>
    <row r="1603" spans="1:17">
      <c r="A1603" s="151" t="s">
        <v>77</v>
      </c>
      <c r="B1603">
        <v>2367</v>
      </c>
      <c r="C1603">
        <v>2</v>
      </c>
      <c r="D1603" s="151" t="s">
        <v>621</v>
      </c>
      <c r="E1603" s="151" t="s">
        <v>440</v>
      </c>
      <c r="F1603" s="74">
        <v>45813</v>
      </c>
      <c r="G1603" s="83">
        <v>89.69</v>
      </c>
      <c r="H1603" s="151" t="s">
        <v>108</v>
      </c>
      <c r="I1603">
        <v>2025</v>
      </c>
      <c r="J1603" s="151" t="s">
        <v>359</v>
      </c>
      <c r="K1603" s="151" t="s">
        <v>18</v>
      </c>
      <c r="L1603">
        <v>6</v>
      </c>
      <c r="M1603" s="151" t="s">
        <v>237</v>
      </c>
      <c r="N1603" s="83">
        <v>66503.39</v>
      </c>
      <c r="O1603" s="83">
        <v>269745.28000000003</v>
      </c>
      <c r="P1603">
        <v>0.24654100000000001</v>
      </c>
      <c r="Q1603"/>
    </row>
    <row r="1604" spans="1:17">
      <c r="A1604" s="151" t="s">
        <v>77</v>
      </c>
      <c r="B1604">
        <v>2368</v>
      </c>
      <c r="C1604">
        <v>215</v>
      </c>
      <c r="D1604" s="151" t="s">
        <v>445</v>
      </c>
      <c r="E1604" s="151" t="s">
        <v>440</v>
      </c>
      <c r="F1604" s="74">
        <v>45814</v>
      </c>
      <c r="G1604" s="83">
        <v>1475.01</v>
      </c>
      <c r="H1604" s="151" t="s">
        <v>108</v>
      </c>
      <c r="I1604">
        <v>2025</v>
      </c>
      <c r="J1604" s="151" t="s">
        <v>359</v>
      </c>
      <c r="K1604" s="151" t="s">
        <v>18</v>
      </c>
      <c r="L1604">
        <v>6</v>
      </c>
      <c r="M1604" s="151" t="s">
        <v>285</v>
      </c>
      <c r="N1604" s="83">
        <v>66503.39</v>
      </c>
      <c r="O1604" s="83">
        <v>269745.28000000003</v>
      </c>
      <c r="P1604">
        <v>0.24654100000000001</v>
      </c>
      <c r="Q1604"/>
    </row>
    <row r="1605" spans="1:17">
      <c r="A1605" s="151" t="s">
        <v>77</v>
      </c>
      <c r="B1605">
        <v>2369</v>
      </c>
      <c r="C1605">
        <v>217</v>
      </c>
      <c r="D1605" s="151" t="s">
        <v>628</v>
      </c>
      <c r="E1605" s="151" t="s">
        <v>440</v>
      </c>
      <c r="F1605" s="74">
        <v>45814</v>
      </c>
      <c r="G1605" s="83">
        <v>939.5</v>
      </c>
      <c r="H1605" s="151" t="s">
        <v>108</v>
      </c>
      <c r="I1605">
        <v>2025</v>
      </c>
      <c r="J1605" s="151" t="s">
        <v>359</v>
      </c>
      <c r="K1605" s="151" t="s">
        <v>18</v>
      </c>
      <c r="L1605">
        <v>6</v>
      </c>
      <c r="M1605" s="151" t="s">
        <v>285</v>
      </c>
      <c r="N1605" s="83">
        <v>66503.39</v>
      </c>
      <c r="O1605" s="83">
        <v>269745.28000000003</v>
      </c>
      <c r="P1605">
        <v>0.24654100000000001</v>
      </c>
      <c r="Q1605"/>
    </row>
    <row r="1606" spans="1:17">
      <c r="A1606" s="151" t="s">
        <v>77</v>
      </c>
      <c r="B1606">
        <v>2370</v>
      </c>
      <c r="C1606">
        <v>31</v>
      </c>
      <c r="D1606" s="151" t="s">
        <v>443</v>
      </c>
      <c r="E1606" s="151" t="s">
        <v>440</v>
      </c>
      <c r="F1606" s="74">
        <v>45818</v>
      </c>
      <c r="G1606" s="83">
        <v>531.25</v>
      </c>
      <c r="H1606" s="151" t="s">
        <v>108</v>
      </c>
      <c r="I1606">
        <v>2025</v>
      </c>
      <c r="J1606" s="151" t="s">
        <v>359</v>
      </c>
      <c r="K1606" s="151" t="s">
        <v>18</v>
      </c>
      <c r="L1606">
        <v>6</v>
      </c>
      <c r="M1606" s="151" t="s">
        <v>239</v>
      </c>
      <c r="N1606" s="83">
        <v>66503.39</v>
      </c>
      <c r="O1606" s="83">
        <v>269745.28000000003</v>
      </c>
      <c r="P1606">
        <v>0.24654100000000001</v>
      </c>
      <c r="Q1606"/>
    </row>
    <row r="1607" spans="1:17">
      <c r="A1607" s="151" t="s">
        <v>77</v>
      </c>
      <c r="B1607">
        <v>2371</v>
      </c>
      <c r="C1607">
        <v>15</v>
      </c>
      <c r="D1607" s="151" t="s">
        <v>97</v>
      </c>
      <c r="E1607" s="151" t="s">
        <v>440</v>
      </c>
      <c r="F1607" s="74">
        <v>45814</v>
      </c>
      <c r="G1607" s="83">
        <v>844.08</v>
      </c>
      <c r="H1607" s="151" t="s">
        <v>108</v>
      </c>
      <c r="I1607">
        <v>2025</v>
      </c>
      <c r="J1607" s="151" t="s">
        <v>359</v>
      </c>
      <c r="K1607" s="151" t="s">
        <v>18</v>
      </c>
      <c r="L1607">
        <v>6</v>
      </c>
      <c r="M1607" s="151" t="s">
        <v>285</v>
      </c>
      <c r="N1607" s="83">
        <v>66503.39</v>
      </c>
      <c r="O1607" s="83">
        <v>269745.28000000003</v>
      </c>
      <c r="P1607">
        <v>0.24654100000000001</v>
      </c>
      <c r="Q1607"/>
    </row>
    <row r="1608" spans="1:17">
      <c r="A1608" s="151" t="s">
        <v>77</v>
      </c>
      <c r="B1608">
        <v>2372</v>
      </c>
      <c r="C1608">
        <v>182</v>
      </c>
      <c r="D1608" s="151" t="s">
        <v>605</v>
      </c>
      <c r="E1608" s="151" t="s">
        <v>440</v>
      </c>
      <c r="F1608" s="74">
        <v>45818</v>
      </c>
      <c r="G1608" s="83">
        <v>328.8</v>
      </c>
      <c r="H1608" s="151" t="s">
        <v>108</v>
      </c>
      <c r="I1608">
        <v>2025</v>
      </c>
      <c r="J1608" s="151" t="s">
        <v>359</v>
      </c>
      <c r="K1608" s="151" t="s">
        <v>18</v>
      </c>
      <c r="L1608">
        <v>6</v>
      </c>
      <c r="M1608" s="151" t="s">
        <v>239</v>
      </c>
      <c r="N1608" s="83">
        <v>66503.39</v>
      </c>
      <c r="O1608" s="83">
        <v>269745.28000000003</v>
      </c>
      <c r="P1608">
        <v>0.24654100000000001</v>
      </c>
      <c r="Q1608"/>
    </row>
    <row r="1609" spans="1:17">
      <c r="A1609" s="151" t="s">
        <v>77</v>
      </c>
      <c r="B1609">
        <v>2373</v>
      </c>
      <c r="C1609">
        <v>22</v>
      </c>
      <c r="D1609" s="151" t="s">
        <v>99</v>
      </c>
      <c r="E1609" s="151" t="s">
        <v>440</v>
      </c>
      <c r="F1609" s="74">
        <v>45818</v>
      </c>
      <c r="G1609" s="83">
        <v>331.98</v>
      </c>
      <c r="H1609" s="151" t="s">
        <v>108</v>
      </c>
      <c r="I1609">
        <v>2025</v>
      </c>
      <c r="J1609" s="151" t="s">
        <v>359</v>
      </c>
      <c r="K1609" s="151" t="s">
        <v>18</v>
      </c>
      <c r="L1609">
        <v>6</v>
      </c>
      <c r="M1609" s="151" t="s">
        <v>239</v>
      </c>
      <c r="N1609" s="83">
        <v>66503.39</v>
      </c>
      <c r="O1609" s="83">
        <v>269745.28000000003</v>
      </c>
      <c r="P1609">
        <v>0.24654100000000001</v>
      </c>
      <c r="Q1609"/>
    </row>
    <row r="1610" spans="1:17">
      <c r="A1610" s="151" t="s">
        <v>77</v>
      </c>
      <c r="B1610">
        <v>2374</v>
      </c>
      <c r="C1610">
        <v>19</v>
      </c>
      <c r="D1610" s="151" t="s">
        <v>98</v>
      </c>
      <c r="E1610" s="151" t="s">
        <v>440</v>
      </c>
      <c r="F1610" s="74">
        <v>45818</v>
      </c>
      <c r="G1610" s="83">
        <v>284.20999999999998</v>
      </c>
      <c r="H1610" s="151" t="s">
        <v>108</v>
      </c>
      <c r="I1610">
        <v>2025</v>
      </c>
      <c r="J1610" s="151" t="s">
        <v>359</v>
      </c>
      <c r="K1610" s="151" t="s">
        <v>18</v>
      </c>
      <c r="L1610">
        <v>6</v>
      </c>
      <c r="M1610" s="151" t="s">
        <v>239</v>
      </c>
      <c r="N1610" s="83">
        <v>66503.39</v>
      </c>
      <c r="O1610" s="83">
        <v>269745.28000000003</v>
      </c>
      <c r="P1610">
        <v>0.24654100000000001</v>
      </c>
      <c r="Q1610"/>
    </row>
    <row r="1611" spans="1:17">
      <c r="A1611" s="151" t="s">
        <v>77</v>
      </c>
      <c r="B1611">
        <v>2375</v>
      </c>
      <c r="C1611">
        <v>10</v>
      </c>
      <c r="D1611" s="151" t="s">
        <v>847</v>
      </c>
      <c r="E1611" s="151" t="s">
        <v>440</v>
      </c>
      <c r="F1611" s="74">
        <v>45818</v>
      </c>
      <c r="G1611" s="83">
        <v>695</v>
      </c>
      <c r="H1611" s="151" t="s">
        <v>108</v>
      </c>
      <c r="I1611">
        <v>2025</v>
      </c>
      <c r="J1611" s="151" t="s">
        <v>359</v>
      </c>
      <c r="K1611" s="151" t="s">
        <v>18</v>
      </c>
      <c r="L1611">
        <v>6</v>
      </c>
      <c r="M1611" s="151" t="s">
        <v>239</v>
      </c>
      <c r="N1611" s="83">
        <v>66503.39</v>
      </c>
      <c r="O1611" s="83">
        <v>269745.28000000003</v>
      </c>
      <c r="P1611">
        <v>0.24654100000000001</v>
      </c>
      <c r="Q1611"/>
    </row>
    <row r="1612" spans="1:17">
      <c r="A1612" s="151" t="s">
        <v>77</v>
      </c>
      <c r="B1612">
        <v>2376</v>
      </c>
      <c r="C1612">
        <v>10</v>
      </c>
      <c r="D1612" s="151" t="s">
        <v>847</v>
      </c>
      <c r="E1612" s="151" t="s">
        <v>440</v>
      </c>
      <c r="F1612" s="74">
        <v>45818</v>
      </c>
      <c r="G1612" s="83">
        <v>167.06</v>
      </c>
      <c r="H1612" s="151" t="s">
        <v>108</v>
      </c>
      <c r="I1612">
        <v>2025</v>
      </c>
      <c r="J1612" s="151" t="s">
        <v>359</v>
      </c>
      <c r="K1612" s="151" t="s">
        <v>18</v>
      </c>
      <c r="L1612">
        <v>6</v>
      </c>
      <c r="M1612" s="151" t="s">
        <v>239</v>
      </c>
      <c r="N1612" s="83">
        <v>66503.39</v>
      </c>
      <c r="O1612" s="83">
        <v>269745.28000000003</v>
      </c>
      <c r="P1612">
        <v>0.24654100000000001</v>
      </c>
      <c r="Q1612"/>
    </row>
    <row r="1613" spans="1:17">
      <c r="A1613" s="151" t="s">
        <v>77</v>
      </c>
      <c r="B1613">
        <v>2377</v>
      </c>
      <c r="C1613">
        <v>215</v>
      </c>
      <c r="D1613" s="151" t="s">
        <v>445</v>
      </c>
      <c r="E1613" s="151" t="s">
        <v>440</v>
      </c>
      <c r="F1613" s="74">
        <v>45818</v>
      </c>
      <c r="G1613" s="83">
        <v>280.89</v>
      </c>
      <c r="H1613" s="151" t="s">
        <v>108</v>
      </c>
      <c r="I1613">
        <v>2025</v>
      </c>
      <c r="J1613" s="151" t="s">
        <v>359</v>
      </c>
      <c r="K1613" s="151" t="s">
        <v>18</v>
      </c>
      <c r="L1613">
        <v>6</v>
      </c>
      <c r="M1613" s="151" t="s">
        <v>239</v>
      </c>
      <c r="N1613" s="83">
        <v>66503.39</v>
      </c>
      <c r="O1613" s="83">
        <v>269745.28000000003</v>
      </c>
      <c r="P1613">
        <v>0.24654100000000001</v>
      </c>
      <c r="Q1613"/>
    </row>
    <row r="1614" spans="1:17">
      <c r="A1614" s="151" t="s">
        <v>77</v>
      </c>
      <c r="B1614">
        <v>2378</v>
      </c>
      <c r="C1614">
        <v>7</v>
      </c>
      <c r="D1614" s="151" t="s">
        <v>94</v>
      </c>
      <c r="E1614" s="151" t="s">
        <v>440</v>
      </c>
      <c r="F1614" s="74">
        <v>45819</v>
      </c>
      <c r="G1614" s="83">
        <v>109.89</v>
      </c>
      <c r="H1614" s="151" t="s">
        <v>108</v>
      </c>
      <c r="I1614">
        <v>2025</v>
      </c>
      <c r="J1614" s="151" t="s">
        <v>359</v>
      </c>
      <c r="K1614" s="151" t="s">
        <v>18</v>
      </c>
      <c r="L1614">
        <v>6</v>
      </c>
      <c r="M1614" s="151" t="s">
        <v>240</v>
      </c>
      <c r="N1614" s="83">
        <v>66503.39</v>
      </c>
      <c r="O1614" s="83">
        <v>269745.28000000003</v>
      </c>
      <c r="P1614">
        <v>0.24654100000000001</v>
      </c>
      <c r="Q1614"/>
    </row>
    <row r="1615" spans="1:17">
      <c r="A1615" s="151" t="s">
        <v>77</v>
      </c>
      <c r="B1615">
        <v>2379</v>
      </c>
      <c r="C1615">
        <v>4</v>
      </c>
      <c r="D1615" s="151" t="s">
        <v>444</v>
      </c>
      <c r="E1615" s="151" t="s">
        <v>440</v>
      </c>
      <c r="F1615" s="74">
        <v>45818</v>
      </c>
      <c r="G1615" s="83">
        <v>142.24</v>
      </c>
      <c r="H1615" s="151" t="s">
        <v>108</v>
      </c>
      <c r="I1615">
        <v>2025</v>
      </c>
      <c r="J1615" s="151" t="s">
        <v>359</v>
      </c>
      <c r="K1615" s="151" t="s">
        <v>18</v>
      </c>
      <c r="L1615">
        <v>6</v>
      </c>
      <c r="M1615" s="151" t="s">
        <v>239</v>
      </c>
      <c r="N1615" s="83">
        <v>66503.39</v>
      </c>
      <c r="O1615" s="83">
        <v>269745.28000000003</v>
      </c>
      <c r="P1615">
        <v>0.24654100000000001</v>
      </c>
      <c r="Q1615"/>
    </row>
    <row r="1616" spans="1:17">
      <c r="A1616" s="151" t="s">
        <v>77</v>
      </c>
      <c r="B1616">
        <v>2380</v>
      </c>
      <c r="C1616">
        <v>219</v>
      </c>
      <c r="D1616" s="151" t="s">
        <v>441</v>
      </c>
      <c r="E1616" s="151" t="s">
        <v>440</v>
      </c>
      <c r="F1616" s="74">
        <v>45818</v>
      </c>
      <c r="G1616" s="83">
        <v>522.72</v>
      </c>
      <c r="H1616" s="151" t="s">
        <v>108</v>
      </c>
      <c r="I1616">
        <v>2025</v>
      </c>
      <c r="J1616" s="151" t="s">
        <v>359</v>
      </c>
      <c r="K1616" s="151" t="s">
        <v>18</v>
      </c>
      <c r="L1616">
        <v>6</v>
      </c>
      <c r="M1616" s="151" t="s">
        <v>239</v>
      </c>
      <c r="N1616" s="83">
        <v>66503.39</v>
      </c>
      <c r="O1616" s="83">
        <v>269745.28000000003</v>
      </c>
      <c r="P1616">
        <v>0.24654100000000001</v>
      </c>
      <c r="Q1616"/>
    </row>
    <row r="1617" spans="1:17">
      <c r="A1617" s="151" t="s">
        <v>77</v>
      </c>
      <c r="B1617">
        <v>2381</v>
      </c>
      <c r="C1617">
        <v>214</v>
      </c>
      <c r="D1617" s="151" t="s">
        <v>1272</v>
      </c>
      <c r="E1617" s="151" t="s">
        <v>440</v>
      </c>
      <c r="F1617" s="74">
        <v>45818</v>
      </c>
      <c r="G1617" s="83">
        <v>201.6</v>
      </c>
      <c r="H1617" s="151" t="s">
        <v>108</v>
      </c>
      <c r="I1617">
        <v>2025</v>
      </c>
      <c r="J1617" s="151" t="s">
        <v>359</v>
      </c>
      <c r="K1617" s="151" t="s">
        <v>18</v>
      </c>
      <c r="L1617">
        <v>6</v>
      </c>
      <c r="M1617" s="151" t="s">
        <v>239</v>
      </c>
      <c r="N1617" s="83">
        <v>66503.39</v>
      </c>
      <c r="O1617" s="83">
        <v>269745.28000000003</v>
      </c>
      <c r="P1617">
        <v>0.24654100000000001</v>
      </c>
      <c r="Q1617"/>
    </row>
    <row r="1618" spans="1:17">
      <c r="A1618" s="151" t="s">
        <v>77</v>
      </c>
      <c r="B1618">
        <v>2382</v>
      </c>
      <c r="C1618">
        <v>31</v>
      </c>
      <c r="D1618" s="151" t="s">
        <v>443</v>
      </c>
      <c r="E1618" s="151" t="s">
        <v>440</v>
      </c>
      <c r="F1618" s="74">
        <v>45819</v>
      </c>
      <c r="G1618" s="83">
        <v>806.47</v>
      </c>
      <c r="H1618" s="151" t="s">
        <v>108</v>
      </c>
      <c r="I1618">
        <v>2025</v>
      </c>
      <c r="J1618" s="151" t="s">
        <v>359</v>
      </c>
      <c r="K1618" s="151" t="s">
        <v>18</v>
      </c>
      <c r="L1618">
        <v>6</v>
      </c>
      <c r="M1618" s="151" t="s">
        <v>240</v>
      </c>
      <c r="N1618" s="83">
        <v>66503.39</v>
      </c>
      <c r="O1618" s="83">
        <v>269745.28000000003</v>
      </c>
      <c r="P1618">
        <v>0.24654100000000001</v>
      </c>
      <c r="Q1618"/>
    </row>
    <row r="1619" spans="1:17">
      <c r="A1619" s="151" t="s">
        <v>77</v>
      </c>
      <c r="B1619">
        <v>2383</v>
      </c>
      <c r="C1619">
        <v>19</v>
      </c>
      <c r="D1619" s="151" t="s">
        <v>98</v>
      </c>
      <c r="E1619" s="151" t="s">
        <v>440</v>
      </c>
      <c r="F1619" s="74">
        <v>45819</v>
      </c>
      <c r="G1619" s="83">
        <v>709.88</v>
      </c>
      <c r="H1619" s="151" t="s">
        <v>108</v>
      </c>
      <c r="I1619">
        <v>2025</v>
      </c>
      <c r="J1619" s="151" t="s">
        <v>359</v>
      </c>
      <c r="K1619" s="151" t="s">
        <v>18</v>
      </c>
      <c r="L1619">
        <v>6</v>
      </c>
      <c r="M1619" s="151" t="s">
        <v>240</v>
      </c>
      <c r="N1619" s="83">
        <v>66503.39</v>
      </c>
      <c r="O1619" s="83">
        <v>269745.28000000003</v>
      </c>
      <c r="P1619">
        <v>0.24654100000000001</v>
      </c>
      <c r="Q1619"/>
    </row>
    <row r="1620" spans="1:17">
      <c r="A1620" s="151" t="s">
        <v>77</v>
      </c>
      <c r="B1620">
        <v>2384</v>
      </c>
      <c r="C1620">
        <v>15</v>
      </c>
      <c r="D1620" s="151" t="s">
        <v>97</v>
      </c>
      <c r="E1620" s="151" t="s">
        <v>440</v>
      </c>
      <c r="F1620" s="74">
        <v>45819</v>
      </c>
      <c r="G1620" s="83">
        <v>492.52</v>
      </c>
      <c r="H1620" s="151" t="s">
        <v>108</v>
      </c>
      <c r="I1620">
        <v>2025</v>
      </c>
      <c r="J1620" s="151" t="s">
        <v>359</v>
      </c>
      <c r="K1620" s="151" t="s">
        <v>18</v>
      </c>
      <c r="L1620">
        <v>6</v>
      </c>
      <c r="M1620" s="151" t="s">
        <v>240</v>
      </c>
      <c r="N1620" s="83">
        <v>66503.39</v>
      </c>
      <c r="O1620" s="83">
        <v>269745.28000000003</v>
      </c>
      <c r="P1620">
        <v>0.24654100000000001</v>
      </c>
      <c r="Q1620"/>
    </row>
    <row r="1621" spans="1:17">
      <c r="A1621" s="151" t="s">
        <v>77</v>
      </c>
      <c r="B1621">
        <v>2385</v>
      </c>
      <c r="C1621">
        <v>22</v>
      </c>
      <c r="D1621" s="151" t="s">
        <v>99</v>
      </c>
      <c r="E1621" s="151" t="s">
        <v>440</v>
      </c>
      <c r="F1621" s="74">
        <v>45819</v>
      </c>
      <c r="G1621" s="83">
        <v>146.57</v>
      </c>
      <c r="H1621" s="151" t="s">
        <v>108</v>
      </c>
      <c r="I1621">
        <v>2025</v>
      </c>
      <c r="J1621" s="151" t="s">
        <v>359</v>
      </c>
      <c r="K1621" s="151" t="s">
        <v>18</v>
      </c>
      <c r="L1621">
        <v>6</v>
      </c>
      <c r="M1621" s="151" t="s">
        <v>240</v>
      </c>
      <c r="N1621" s="83">
        <v>66503.39</v>
      </c>
      <c r="O1621" s="83">
        <v>269745.28000000003</v>
      </c>
      <c r="P1621">
        <v>0.24654100000000001</v>
      </c>
      <c r="Q1621"/>
    </row>
    <row r="1622" spans="1:17">
      <c r="A1622" s="151" t="s">
        <v>77</v>
      </c>
      <c r="B1622">
        <v>2386</v>
      </c>
      <c r="C1622">
        <v>215</v>
      </c>
      <c r="D1622" s="151" t="s">
        <v>445</v>
      </c>
      <c r="E1622" s="151" t="s">
        <v>440</v>
      </c>
      <c r="F1622" s="74">
        <v>45819</v>
      </c>
      <c r="G1622" s="83">
        <v>44.1</v>
      </c>
      <c r="H1622" s="151" t="s">
        <v>108</v>
      </c>
      <c r="I1622">
        <v>2025</v>
      </c>
      <c r="J1622" s="151" t="s">
        <v>359</v>
      </c>
      <c r="K1622" s="151" t="s">
        <v>18</v>
      </c>
      <c r="L1622">
        <v>6</v>
      </c>
      <c r="M1622" s="151" t="s">
        <v>240</v>
      </c>
      <c r="N1622" s="83">
        <v>66503.39</v>
      </c>
      <c r="O1622" s="83">
        <v>269745.28000000003</v>
      </c>
      <c r="P1622">
        <v>0.24654100000000001</v>
      </c>
      <c r="Q1622"/>
    </row>
    <row r="1623" spans="1:17">
      <c r="A1623" s="151" t="s">
        <v>77</v>
      </c>
      <c r="B1623">
        <v>2387</v>
      </c>
      <c r="C1623">
        <v>215</v>
      </c>
      <c r="D1623" s="151" t="s">
        <v>445</v>
      </c>
      <c r="E1623" s="151" t="s">
        <v>440</v>
      </c>
      <c r="F1623" s="74">
        <v>45819</v>
      </c>
      <c r="G1623" s="83">
        <v>157.1</v>
      </c>
      <c r="H1623" s="151" t="s">
        <v>108</v>
      </c>
      <c r="I1623">
        <v>2025</v>
      </c>
      <c r="J1623" s="151" t="s">
        <v>359</v>
      </c>
      <c r="K1623" s="151" t="s">
        <v>18</v>
      </c>
      <c r="L1623">
        <v>6</v>
      </c>
      <c r="M1623" s="151" t="s">
        <v>240</v>
      </c>
      <c r="N1623" s="83">
        <v>66503.39</v>
      </c>
      <c r="O1623" s="83">
        <v>269745.28000000003</v>
      </c>
      <c r="P1623">
        <v>0.24654100000000001</v>
      </c>
      <c r="Q1623"/>
    </row>
    <row r="1624" spans="1:17">
      <c r="A1624" s="151" t="s">
        <v>77</v>
      </c>
      <c r="B1624">
        <v>2388</v>
      </c>
      <c r="C1624">
        <v>15</v>
      </c>
      <c r="D1624" s="151" t="s">
        <v>97</v>
      </c>
      <c r="E1624" s="151" t="s">
        <v>440</v>
      </c>
      <c r="F1624" s="74">
        <v>45818</v>
      </c>
      <c r="G1624" s="83">
        <v>335</v>
      </c>
      <c r="H1624" s="151" t="s">
        <v>108</v>
      </c>
      <c r="I1624">
        <v>2025</v>
      </c>
      <c r="J1624" s="151" t="s">
        <v>359</v>
      </c>
      <c r="K1624" s="151" t="s">
        <v>18</v>
      </c>
      <c r="L1624">
        <v>6</v>
      </c>
      <c r="M1624" s="151" t="s">
        <v>239</v>
      </c>
      <c r="N1624" s="83">
        <v>66503.39</v>
      </c>
      <c r="O1624" s="83">
        <v>269745.28000000003</v>
      </c>
      <c r="P1624">
        <v>0.24654100000000001</v>
      </c>
      <c r="Q1624"/>
    </row>
    <row r="1625" spans="1:17">
      <c r="A1625" s="151" t="s">
        <v>77</v>
      </c>
      <c r="B1625">
        <v>2389</v>
      </c>
      <c r="C1625">
        <v>19</v>
      </c>
      <c r="D1625" s="151" t="s">
        <v>98</v>
      </c>
      <c r="E1625" s="151" t="s">
        <v>440</v>
      </c>
      <c r="F1625" s="74">
        <v>45819</v>
      </c>
      <c r="G1625" s="83">
        <v>787.99</v>
      </c>
      <c r="H1625" s="151" t="s">
        <v>108</v>
      </c>
      <c r="I1625">
        <v>2025</v>
      </c>
      <c r="J1625" s="151" t="s">
        <v>359</v>
      </c>
      <c r="K1625" s="151" t="s">
        <v>18</v>
      </c>
      <c r="L1625">
        <v>6</v>
      </c>
      <c r="M1625" s="151" t="s">
        <v>240</v>
      </c>
      <c r="N1625" s="83">
        <v>66503.39</v>
      </c>
      <c r="O1625" s="83">
        <v>269745.28000000003</v>
      </c>
      <c r="P1625">
        <v>0.24654100000000001</v>
      </c>
      <c r="Q1625"/>
    </row>
    <row r="1626" spans="1:17">
      <c r="A1626" s="151" t="s">
        <v>77</v>
      </c>
      <c r="B1626">
        <v>2390</v>
      </c>
      <c r="C1626">
        <v>19</v>
      </c>
      <c r="D1626" s="151" t="s">
        <v>98</v>
      </c>
      <c r="E1626" s="151" t="s">
        <v>440</v>
      </c>
      <c r="F1626" s="74">
        <v>45820</v>
      </c>
      <c r="G1626" s="83">
        <v>183.51</v>
      </c>
      <c r="H1626" s="151" t="s">
        <v>108</v>
      </c>
      <c r="I1626">
        <v>2025</v>
      </c>
      <c r="J1626" s="151" t="s">
        <v>359</v>
      </c>
      <c r="K1626" s="151" t="s">
        <v>18</v>
      </c>
      <c r="L1626">
        <v>6</v>
      </c>
      <c r="M1626" s="151" t="s">
        <v>241</v>
      </c>
      <c r="N1626" s="83">
        <v>66503.39</v>
      </c>
      <c r="O1626" s="83">
        <v>269745.28000000003</v>
      </c>
      <c r="P1626">
        <v>0.24654100000000001</v>
      </c>
      <c r="Q1626"/>
    </row>
    <row r="1627" spans="1:17">
      <c r="A1627" s="151" t="s">
        <v>77</v>
      </c>
      <c r="B1627">
        <v>2391</v>
      </c>
      <c r="C1627">
        <v>19</v>
      </c>
      <c r="D1627" s="151" t="s">
        <v>98</v>
      </c>
      <c r="E1627" s="151" t="s">
        <v>440</v>
      </c>
      <c r="F1627" s="74">
        <v>45820</v>
      </c>
      <c r="G1627" s="83">
        <v>684.2</v>
      </c>
      <c r="H1627" s="151" t="s">
        <v>108</v>
      </c>
      <c r="I1627">
        <v>2025</v>
      </c>
      <c r="J1627" s="151" t="s">
        <v>359</v>
      </c>
      <c r="K1627" s="151" t="s">
        <v>18</v>
      </c>
      <c r="L1627">
        <v>6</v>
      </c>
      <c r="M1627" s="151" t="s">
        <v>241</v>
      </c>
      <c r="N1627" s="83">
        <v>66503.39</v>
      </c>
      <c r="O1627" s="83">
        <v>269745.28000000003</v>
      </c>
      <c r="P1627">
        <v>0.24654100000000001</v>
      </c>
      <c r="Q1627"/>
    </row>
    <row r="1628" spans="1:17">
      <c r="A1628" s="151" t="s">
        <v>77</v>
      </c>
      <c r="B1628">
        <v>2392</v>
      </c>
      <c r="C1628">
        <v>15</v>
      </c>
      <c r="D1628" s="151" t="s">
        <v>97</v>
      </c>
      <c r="E1628" s="151" t="s">
        <v>440</v>
      </c>
      <c r="F1628" s="74">
        <v>45820</v>
      </c>
      <c r="G1628" s="83">
        <v>161.38999999999999</v>
      </c>
      <c r="H1628" s="151" t="s">
        <v>108</v>
      </c>
      <c r="I1628">
        <v>2025</v>
      </c>
      <c r="J1628" s="151" t="s">
        <v>359</v>
      </c>
      <c r="K1628" s="151" t="s">
        <v>18</v>
      </c>
      <c r="L1628">
        <v>6</v>
      </c>
      <c r="M1628" s="151" t="s">
        <v>241</v>
      </c>
      <c r="N1628" s="83">
        <v>66503.39</v>
      </c>
      <c r="O1628" s="83">
        <v>269745.28000000003</v>
      </c>
      <c r="P1628">
        <v>0.24654100000000001</v>
      </c>
      <c r="Q1628"/>
    </row>
    <row r="1629" spans="1:17">
      <c r="A1629" s="151" t="s">
        <v>77</v>
      </c>
      <c r="B1629">
        <v>2393</v>
      </c>
      <c r="C1629">
        <v>15</v>
      </c>
      <c r="D1629" s="151" t="s">
        <v>97</v>
      </c>
      <c r="E1629" s="151" t="s">
        <v>440</v>
      </c>
      <c r="F1629" s="74">
        <v>45821</v>
      </c>
      <c r="G1629" s="83">
        <v>936.32</v>
      </c>
      <c r="H1629" s="151" t="s">
        <v>108</v>
      </c>
      <c r="I1629">
        <v>2025</v>
      </c>
      <c r="J1629" s="151" t="s">
        <v>359</v>
      </c>
      <c r="K1629" s="151" t="s">
        <v>18</v>
      </c>
      <c r="L1629">
        <v>6</v>
      </c>
      <c r="M1629" s="151" t="s">
        <v>248</v>
      </c>
      <c r="N1629" s="83">
        <v>66503.39</v>
      </c>
      <c r="O1629" s="83">
        <v>269745.28000000003</v>
      </c>
      <c r="P1629">
        <v>0.24654100000000001</v>
      </c>
      <c r="Q1629"/>
    </row>
    <row r="1630" spans="1:17">
      <c r="A1630" s="151" t="s">
        <v>77</v>
      </c>
      <c r="B1630">
        <v>2394</v>
      </c>
      <c r="C1630">
        <v>19</v>
      </c>
      <c r="D1630" s="151" t="s">
        <v>98</v>
      </c>
      <c r="E1630" s="151" t="s">
        <v>440</v>
      </c>
      <c r="F1630" s="74">
        <v>45819</v>
      </c>
      <c r="G1630" s="83">
        <v>787.99</v>
      </c>
      <c r="H1630" s="151" t="s">
        <v>108</v>
      </c>
      <c r="I1630">
        <v>2025</v>
      </c>
      <c r="J1630" s="151" t="s">
        <v>359</v>
      </c>
      <c r="K1630" s="151" t="s">
        <v>18</v>
      </c>
      <c r="L1630">
        <v>6</v>
      </c>
      <c r="M1630" s="151" t="s">
        <v>240</v>
      </c>
      <c r="N1630" s="83">
        <v>66503.39</v>
      </c>
      <c r="O1630" s="83">
        <v>269745.28000000003</v>
      </c>
      <c r="P1630">
        <v>0.24654100000000001</v>
      </c>
      <c r="Q1630"/>
    </row>
    <row r="1631" spans="1:17">
      <c r="A1631" s="151" t="s">
        <v>77</v>
      </c>
      <c r="B1631">
        <v>2395</v>
      </c>
      <c r="C1631">
        <v>31</v>
      </c>
      <c r="D1631" s="151" t="s">
        <v>443</v>
      </c>
      <c r="E1631" s="151" t="s">
        <v>440</v>
      </c>
      <c r="F1631" s="74">
        <v>45820</v>
      </c>
      <c r="G1631" s="83">
        <v>292</v>
      </c>
      <c r="H1631" s="151" t="s">
        <v>108</v>
      </c>
      <c r="I1631">
        <v>2025</v>
      </c>
      <c r="J1631" s="151" t="s">
        <v>359</v>
      </c>
      <c r="K1631" s="151" t="s">
        <v>18</v>
      </c>
      <c r="L1631">
        <v>6</v>
      </c>
      <c r="M1631" s="151" t="s">
        <v>241</v>
      </c>
      <c r="N1631" s="83">
        <v>66503.39</v>
      </c>
      <c r="O1631" s="83">
        <v>269745.28000000003</v>
      </c>
      <c r="P1631">
        <v>0.24654100000000001</v>
      </c>
      <c r="Q1631"/>
    </row>
    <row r="1632" spans="1:17">
      <c r="A1632" s="151" t="s">
        <v>77</v>
      </c>
      <c r="B1632">
        <v>2396</v>
      </c>
      <c r="C1632">
        <v>7</v>
      </c>
      <c r="D1632" s="151" t="s">
        <v>94</v>
      </c>
      <c r="E1632" s="151" t="s">
        <v>440</v>
      </c>
      <c r="F1632" s="74">
        <v>45821</v>
      </c>
      <c r="G1632" s="83">
        <v>1024.78</v>
      </c>
      <c r="H1632" s="151" t="s">
        <v>108</v>
      </c>
      <c r="I1632">
        <v>2025</v>
      </c>
      <c r="J1632" s="151" t="s">
        <v>359</v>
      </c>
      <c r="K1632" s="151" t="s">
        <v>18</v>
      </c>
      <c r="L1632">
        <v>6</v>
      </c>
      <c r="M1632" s="151" t="s">
        <v>248</v>
      </c>
      <c r="N1632" s="83">
        <v>66503.39</v>
      </c>
      <c r="O1632" s="83">
        <v>269745.28000000003</v>
      </c>
      <c r="P1632">
        <v>0.24654100000000001</v>
      </c>
      <c r="Q1632"/>
    </row>
    <row r="1633" spans="1:17">
      <c r="A1633" s="151" t="s">
        <v>77</v>
      </c>
      <c r="B1633">
        <v>2397</v>
      </c>
      <c r="C1633">
        <v>31</v>
      </c>
      <c r="D1633" s="151" t="s">
        <v>443</v>
      </c>
      <c r="E1633" s="151" t="s">
        <v>440</v>
      </c>
      <c r="F1633" s="74">
        <v>45821</v>
      </c>
      <c r="G1633" s="83">
        <v>960.46</v>
      </c>
      <c r="H1633" s="151" t="s">
        <v>108</v>
      </c>
      <c r="I1633">
        <v>2025</v>
      </c>
      <c r="J1633" s="151" t="s">
        <v>359</v>
      </c>
      <c r="K1633" s="151" t="s">
        <v>18</v>
      </c>
      <c r="L1633">
        <v>6</v>
      </c>
      <c r="M1633" s="151" t="s">
        <v>248</v>
      </c>
      <c r="N1633" s="83">
        <v>66503.39</v>
      </c>
      <c r="O1633" s="83">
        <v>269745.28000000003</v>
      </c>
      <c r="P1633">
        <v>0.24654100000000001</v>
      </c>
      <c r="Q1633"/>
    </row>
    <row r="1634" spans="1:17">
      <c r="A1634" s="151" t="s">
        <v>77</v>
      </c>
      <c r="B1634">
        <v>2398</v>
      </c>
      <c r="C1634">
        <v>19</v>
      </c>
      <c r="D1634" s="151" t="s">
        <v>98</v>
      </c>
      <c r="E1634" s="151" t="s">
        <v>440</v>
      </c>
      <c r="F1634" s="74">
        <v>45821</v>
      </c>
      <c r="G1634" s="83">
        <v>535.26</v>
      </c>
      <c r="H1634" s="151" t="s">
        <v>108</v>
      </c>
      <c r="I1634">
        <v>2025</v>
      </c>
      <c r="J1634" s="151" t="s">
        <v>359</v>
      </c>
      <c r="K1634" s="151" t="s">
        <v>18</v>
      </c>
      <c r="L1634">
        <v>6</v>
      </c>
      <c r="M1634" s="151" t="s">
        <v>248</v>
      </c>
      <c r="N1634" s="83">
        <v>66503.39</v>
      </c>
      <c r="O1634" s="83">
        <v>269745.28000000003</v>
      </c>
      <c r="P1634">
        <v>0.24654100000000001</v>
      </c>
      <c r="Q1634"/>
    </row>
    <row r="1635" spans="1:17">
      <c r="A1635" s="151" t="s">
        <v>77</v>
      </c>
      <c r="B1635">
        <v>2399</v>
      </c>
      <c r="C1635">
        <v>22</v>
      </c>
      <c r="D1635" s="151" t="s">
        <v>99</v>
      </c>
      <c r="E1635" s="151" t="s">
        <v>440</v>
      </c>
      <c r="F1635" s="74">
        <v>45821</v>
      </c>
      <c r="G1635" s="83">
        <v>548.04</v>
      </c>
      <c r="H1635" s="151" t="s">
        <v>108</v>
      </c>
      <c r="I1635">
        <v>2025</v>
      </c>
      <c r="J1635" s="151" t="s">
        <v>359</v>
      </c>
      <c r="K1635" s="151" t="s">
        <v>18</v>
      </c>
      <c r="L1635">
        <v>6</v>
      </c>
      <c r="M1635" s="151" t="s">
        <v>248</v>
      </c>
      <c r="N1635" s="83">
        <v>66503.39</v>
      </c>
      <c r="O1635" s="83">
        <v>269745.28000000003</v>
      </c>
      <c r="P1635">
        <v>0.24654100000000001</v>
      </c>
      <c r="Q1635"/>
    </row>
    <row r="1636" spans="1:17">
      <c r="A1636" s="151" t="s">
        <v>77</v>
      </c>
      <c r="B1636">
        <v>2400</v>
      </c>
      <c r="C1636">
        <v>7</v>
      </c>
      <c r="D1636" s="151" t="s">
        <v>94</v>
      </c>
      <c r="E1636" s="151" t="s">
        <v>440</v>
      </c>
      <c r="F1636" s="74">
        <v>45822</v>
      </c>
      <c r="G1636" s="83">
        <v>701.66</v>
      </c>
      <c r="H1636" s="151" t="s">
        <v>108</v>
      </c>
      <c r="I1636">
        <v>2025</v>
      </c>
      <c r="J1636" s="151" t="s">
        <v>359</v>
      </c>
      <c r="K1636" s="151" t="s">
        <v>18</v>
      </c>
      <c r="L1636">
        <v>6</v>
      </c>
      <c r="M1636" s="151" t="s">
        <v>287</v>
      </c>
      <c r="N1636" s="83">
        <v>66503.39</v>
      </c>
      <c r="O1636" s="83">
        <v>269745.28000000003</v>
      </c>
      <c r="P1636">
        <v>0.24654100000000001</v>
      </c>
      <c r="Q1636"/>
    </row>
    <row r="1637" spans="1:17">
      <c r="A1637" s="151" t="s">
        <v>77</v>
      </c>
      <c r="B1637">
        <v>2401</v>
      </c>
      <c r="C1637">
        <v>22</v>
      </c>
      <c r="D1637" s="151" t="s">
        <v>99</v>
      </c>
      <c r="E1637" s="151" t="s">
        <v>440</v>
      </c>
      <c r="F1637" s="74">
        <v>45822</v>
      </c>
      <c r="G1637" s="83">
        <v>278.18</v>
      </c>
      <c r="H1637" s="151" t="s">
        <v>108</v>
      </c>
      <c r="I1637">
        <v>2025</v>
      </c>
      <c r="J1637" s="151" t="s">
        <v>359</v>
      </c>
      <c r="K1637" s="151" t="s">
        <v>18</v>
      </c>
      <c r="L1637">
        <v>6</v>
      </c>
      <c r="M1637" s="151" t="s">
        <v>287</v>
      </c>
      <c r="N1637" s="83">
        <v>66503.39</v>
      </c>
      <c r="O1637" s="83">
        <v>269745.28000000003</v>
      </c>
      <c r="P1637">
        <v>0.24654100000000001</v>
      </c>
      <c r="Q1637"/>
    </row>
    <row r="1638" spans="1:17">
      <c r="A1638" s="151" t="s">
        <v>77</v>
      </c>
      <c r="B1638">
        <v>2402</v>
      </c>
      <c r="C1638">
        <v>17</v>
      </c>
      <c r="D1638" s="151" t="s">
        <v>82</v>
      </c>
      <c r="E1638" s="151" t="s">
        <v>440</v>
      </c>
      <c r="F1638" s="74">
        <v>45822</v>
      </c>
      <c r="G1638" s="83">
        <v>281.79000000000002</v>
      </c>
      <c r="H1638" s="151" t="s">
        <v>108</v>
      </c>
      <c r="I1638">
        <v>2025</v>
      </c>
      <c r="J1638" s="151" t="s">
        <v>359</v>
      </c>
      <c r="K1638" s="151" t="s">
        <v>18</v>
      </c>
      <c r="L1638">
        <v>6</v>
      </c>
      <c r="M1638" s="151" t="s">
        <v>287</v>
      </c>
      <c r="N1638" s="83">
        <v>66503.39</v>
      </c>
      <c r="O1638" s="83">
        <v>269745.28000000003</v>
      </c>
      <c r="P1638">
        <v>0.24654100000000001</v>
      </c>
      <c r="Q1638"/>
    </row>
    <row r="1639" spans="1:17">
      <c r="A1639" s="151" t="s">
        <v>77</v>
      </c>
      <c r="B1639">
        <v>2403</v>
      </c>
      <c r="C1639">
        <v>19</v>
      </c>
      <c r="D1639" s="151" t="s">
        <v>98</v>
      </c>
      <c r="E1639" s="151" t="s">
        <v>440</v>
      </c>
      <c r="F1639" s="74">
        <v>45822</v>
      </c>
      <c r="G1639" s="83">
        <v>493.72</v>
      </c>
      <c r="H1639" s="151" t="s">
        <v>108</v>
      </c>
      <c r="I1639">
        <v>2025</v>
      </c>
      <c r="J1639" s="151" t="s">
        <v>359</v>
      </c>
      <c r="K1639" s="151" t="s">
        <v>18</v>
      </c>
      <c r="L1639">
        <v>6</v>
      </c>
      <c r="M1639" s="151" t="s">
        <v>287</v>
      </c>
      <c r="N1639" s="83">
        <v>66503.39</v>
      </c>
      <c r="O1639" s="83">
        <v>269745.28000000003</v>
      </c>
      <c r="P1639">
        <v>0.24654100000000001</v>
      </c>
      <c r="Q1639"/>
    </row>
    <row r="1640" spans="1:17">
      <c r="A1640" s="151" t="s">
        <v>77</v>
      </c>
      <c r="B1640">
        <v>2404</v>
      </c>
      <c r="C1640">
        <v>182</v>
      </c>
      <c r="D1640" s="151" t="s">
        <v>605</v>
      </c>
      <c r="E1640" s="151" t="s">
        <v>440</v>
      </c>
      <c r="F1640" s="74">
        <v>45824</v>
      </c>
      <c r="G1640" s="83">
        <v>173.4</v>
      </c>
      <c r="H1640" s="151" t="s">
        <v>108</v>
      </c>
      <c r="I1640">
        <v>2025</v>
      </c>
      <c r="J1640" s="151" t="s">
        <v>359</v>
      </c>
      <c r="K1640" s="151" t="s">
        <v>18</v>
      </c>
      <c r="L1640">
        <v>6</v>
      </c>
      <c r="M1640" s="151" t="s">
        <v>243</v>
      </c>
      <c r="N1640" s="83">
        <v>66503.39</v>
      </c>
      <c r="O1640" s="83">
        <v>269745.28000000003</v>
      </c>
      <c r="P1640">
        <v>0.24654100000000001</v>
      </c>
      <c r="Q1640"/>
    </row>
    <row r="1641" spans="1:17">
      <c r="A1641" s="151" t="s">
        <v>77</v>
      </c>
      <c r="B1641">
        <v>2406</v>
      </c>
      <c r="C1641">
        <v>15</v>
      </c>
      <c r="D1641" s="151" t="s">
        <v>97</v>
      </c>
      <c r="E1641" s="151" t="s">
        <v>440</v>
      </c>
      <c r="F1641" s="74">
        <v>45825</v>
      </c>
      <c r="G1641" s="83">
        <v>619.47</v>
      </c>
      <c r="H1641" s="151" t="s">
        <v>108</v>
      </c>
      <c r="I1641">
        <v>2025</v>
      </c>
      <c r="J1641" s="151" t="s">
        <v>359</v>
      </c>
      <c r="K1641" s="151" t="s">
        <v>18</v>
      </c>
      <c r="L1641">
        <v>6</v>
      </c>
      <c r="M1641" s="151" t="s">
        <v>245</v>
      </c>
      <c r="N1641" s="83">
        <v>66503.39</v>
      </c>
      <c r="O1641" s="83">
        <v>269745.28000000003</v>
      </c>
      <c r="P1641">
        <v>0.24654100000000001</v>
      </c>
      <c r="Q1641"/>
    </row>
    <row r="1642" spans="1:17">
      <c r="A1642" s="151" t="s">
        <v>77</v>
      </c>
      <c r="B1642">
        <v>2407</v>
      </c>
      <c r="C1642">
        <v>214</v>
      </c>
      <c r="D1642" s="151" t="s">
        <v>1272</v>
      </c>
      <c r="E1642" s="151" t="s">
        <v>440</v>
      </c>
      <c r="F1642" s="74">
        <v>45824</v>
      </c>
      <c r="G1642" s="83">
        <v>201.6</v>
      </c>
      <c r="H1642" s="151" t="s">
        <v>108</v>
      </c>
      <c r="I1642">
        <v>2025</v>
      </c>
      <c r="J1642" s="151" t="s">
        <v>359</v>
      </c>
      <c r="K1642" s="151" t="s">
        <v>18</v>
      </c>
      <c r="L1642">
        <v>6</v>
      </c>
      <c r="M1642" s="151" t="s">
        <v>243</v>
      </c>
      <c r="N1642" s="83">
        <v>66503.39</v>
      </c>
      <c r="O1642" s="83">
        <v>269745.28000000003</v>
      </c>
      <c r="P1642">
        <v>0.24654100000000001</v>
      </c>
      <c r="Q1642"/>
    </row>
    <row r="1643" spans="1:17">
      <c r="A1643" s="151" t="s">
        <v>77</v>
      </c>
      <c r="B1643">
        <v>2408</v>
      </c>
      <c r="C1643">
        <v>31</v>
      </c>
      <c r="D1643" s="151" t="s">
        <v>443</v>
      </c>
      <c r="E1643" s="151" t="s">
        <v>440</v>
      </c>
      <c r="F1643" s="74">
        <v>45824</v>
      </c>
      <c r="G1643" s="83">
        <v>726.65</v>
      </c>
      <c r="H1643" s="151" t="s">
        <v>108</v>
      </c>
      <c r="I1643">
        <v>2025</v>
      </c>
      <c r="J1643" s="151" t="s">
        <v>359</v>
      </c>
      <c r="K1643" s="151" t="s">
        <v>18</v>
      </c>
      <c r="L1643">
        <v>6</v>
      </c>
      <c r="M1643" s="151" t="s">
        <v>243</v>
      </c>
      <c r="N1643" s="83">
        <v>66503.39</v>
      </c>
      <c r="O1643" s="83">
        <v>269745.28000000003</v>
      </c>
      <c r="P1643">
        <v>0.24654100000000001</v>
      </c>
      <c r="Q1643"/>
    </row>
    <row r="1644" spans="1:17">
      <c r="A1644" s="151" t="s">
        <v>77</v>
      </c>
      <c r="B1644">
        <v>2409</v>
      </c>
      <c r="C1644">
        <v>31</v>
      </c>
      <c r="D1644" s="151" t="s">
        <v>443</v>
      </c>
      <c r="E1644" s="151" t="s">
        <v>440</v>
      </c>
      <c r="F1644" s="74">
        <v>45824</v>
      </c>
      <c r="G1644" s="83">
        <v>430.96</v>
      </c>
      <c r="H1644" s="151" t="s">
        <v>108</v>
      </c>
      <c r="I1644">
        <v>2025</v>
      </c>
      <c r="J1644" s="151" t="s">
        <v>359</v>
      </c>
      <c r="K1644" s="151" t="s">
        <v>18</v>
      </c>
      <c r="L1644">
        <v>6</v>
      </c>
      <c r="M1644" s="151" t="s">
        <v>243</v>
      </c>
      <c r="N1644" s="83">
        <v>66503.39</v>
      </c>
      <c r="O1644" s="83">
        <v>269745.28000000003</v>
      </c>
      <c r="P1644">
        <v>0.24654100000000001</v>
      </c>
      <c r="Q1644"/>
    </row>
    <row r="1645" spans="1:17">
      <c r="A1645" s="151" t="s">
        <v>77</v>
      </c>
      <c r="B1645">
        <v>2410</v>
      </c>
      <c r="C1645">
        <v>2</v>
      </c>
      <c r="D1645" s="151" t="s">
        <v>621</v>
      </c>
      <c r="E1645" s="151" t="s">
        <v>440</v>
      </c>
      <c r="F1645" s="74">
        <v>45825</v>
      </c>
      <c r="G1645" s="83">
        <v>115.17</v>
      </c>
      <c r="H1645" s="151" t="s">
        <v>108</v>
      </c>
      <c r="I1645">
        <v>2025</v>
      </c>
      <c r="J1645" s="151" t="s">
        <v>359</v>
      </c>
      <c r="K1645" s="151" t="s">
        <v>18</v>
      </c>
      <c r="L1645">
        <v>6</v>
      </c>
      <c r="M1645" s="151" t="s">
        <v>245</v>
      </c>
      <c r="N1645" s="83">
        <v>66503.39</v>
      </c>
      <c r="O1645" s="83">
        <v>269745.28000000003</v>
      </c>
      <c r="P1645">
        <v>0.24654100000000001</v>
      </c>
      <c r="Q1645"/>
    </row>
    <row r="1646" spans="1:17">
      <c r="A1646" s="151" t="s">
        <v>77</v>
      </c>
      <c r="B1646">
        <v>2413</v>
      </c>
      <c r="C1646">
        <v>17</v>
      </c>
      <c r="D1646" s="151" t="s">
        <v>82</v>
      </c>
      <c r="E1646" s="151" t="s">
        <v>440</v>
      </c>
      <c r="F1646" s="74">
        <v>45825</v>
      </c>
      <c r="G1646" s="83">
        <v>526.72</v>
      </c>
      <c r="H1646" s="151" t="s">
        <v>108</v>
      </c>
      <c r="I1646">
        <v>2025</v>
      </c>
      <c r="J1646" s="151" t="s">
        <v>359</v>
      </c>
      <c r="K1646" s="151" t="s">
        <v>18</v>
      </c>
      <c r="L1646">
        <v>6</v>
      </c>
      <c r="M1646" s="151" t="s">
        <v>245</v>
      </c>
      <c r="N1646" s="83">
        <v>66503.39</v>
      </c>
      <c r="O1646" s="83">
        <v>269745.28000000003</v>
      </c>
      <c r="P1646">
        <v>0.24654100000000001</v>
      </c>
      <c r="Q1646"/>
    </row>
    <row r="1647" spans="1:17">
      <c r="A1647" s="151" t="s">
        <v>77</v>
      </c>
      <c r="B1647">
        <v>2414</v>
      </c>
      <c r="C1647">
        <v>219</v>
      </c>
      <c r="D1647" s="151" t="s">
        <v>441</v>
      </c>
      <c r="E1647" s="151" t="s">
        <v>440</v>
      </c>
      <c r="F1647" s="74">
        <v>45825</v>
      </c>
      <c r="G1647" s="83">
        <v>249.6</v>
      </c>
      <c r="H1647" s="151" t="s">
        <v>108</v>
      </c>
      <c r="I1647">
        <v>2025</v>
      </c>
      <c r="J1647" s="151" t="s">
        <v>359</v>
      </c>
      <c r="K1647" s="151" t="s">
        <v>18</v>
      </c>
      <c r="L1647">
        <v>6</v>
      </c>
      <c r="M1647" s="151" t="s">
        <v>245</v>
      </c>
      <c r="N1647" s="83">
        <v>66503.39</v>
      </c>
      <c r="O1647" s="83">
        <v>269745.28000000003</v>
      </c>
      <c r="P1647">
        <v>0.24654100000000001</v>
      </c>
      <c r="Q1647"/>
    </row>
    <row r="1648" spans="1:17">
      <c r="A1648" s="151" t="s">
        <v>77</v>
      </c>
      <c r="B1648">
        <v>2415</v>
      </c>
      <c r="C1648">
        <v>7</v>
      </c>
      <c r="D1648" s="151" t="s">
        <v>94</v>
      </c>
      <c r="E1648" s="151" t="s">
        <v>440</v>
      </c>
      <c r="F1648" s="74">
        <v>45825</v>
      </c>
      <c r="G1648" s="83">
        <v>1046.21</v>
      </c>
      <c r="H1648" s="151" t="s">
        <v>108</v>
      </c>
      <c r="I1648">
        <v>2025</v>
      </c>
      <c r="J1648" s="151" t="s">
        <v>359</v>
      </c>
      <c r="K1648" s="151" t="s">
        <v>18</v>
      </c>
      <c r="L1648">
        <v>6</v>
      </c>
      <c r="M1648" s="151" t="s">
        <v>245</v>
      </c>
      <c r="N1648" s="83">
        <v>66503.39</v>
      </c>
      <c r="O1648" s="83">
        <v>269745.28000000003</v>
      </c>
      <c r="P1648">
        <v>0.24654100000000001</v>
      </c>
      <c r="Q1648"/>
    </row>
    <row r="1649" spans="1:17">
      <c r="A1649" s="151" t="s">
        <v>77</v>
      </c>
      <c r="B1649">
        <v>2416</v>
      </c>
      <c r="C1649">
        <v>19</v>
      </c>
      <c r="D1649" s="151" t="s">
        <v>98</v>
      </c>
      <c r="E1649" s="151" t="s">
        <v>440</v>
      </c>
      <c r="F1649" s="74">
        <v>45825</v>
      </c>
      <c r="G1649" s="83">
        <v>270.92</v>
      </c>
      <c r="H1649" s="151" t="s">
        <v>108</v>
      </c>
      <c r="I1649">
        <v>2025</v>
      </c>
      <c r="J1649" s="151" t="s">
        <v>359</v>
      </c>
      <c r="K1649" s="151" t="s">
        <v>18</v>
      </c>
      <c r="L1649">
        <v>6</v>
      </c>
      <c r="M1649" s="151" t="s">
        <v>245</v>
      </c>
      <c r="N1649" s="83">
        <v>66503.39</v>
      </c>
      <c r="O1649" s="83">
        <v>269745.28000000003</v>
      </c>
      <c r="P1649">
        <v>0.24654100000000001</v>
      </c>
      <c r="Q1649"/>
    </row>
    <row r="1650" spans="1:17">
      <c r="A1650" s="151" t="s">
        <v>77</v>
      </c>
      <c r="B1650">
        <v>2417</v>
      </c>
      <c r="C1650">
        <v>22</v>
      </c>
      <c r="D1650" s="151" t="s">
        <v>99</v>
      </c>
      <c r="E1650" s="151" t="s">
        <v>440</v>
      </c>
      <c r="F1650" s="74">
        <v>45825</v>
      </c>
      <c r="G1650" s="83">
        <v>686.4</v>
      </c>
      <c r="H1650" s="151" t="s">
        <v>108</v>
      </c>
      <c r="I1650">
        <v>2025</v>
      </c>
      <c r="J1650" s="151" t="s">
        <v>359</v>
      </c>
      <c r="K1650" s="151" t="s">
        <v>18</v>
      </c>
      <c r="L1650">
        <v>6</v>
      </c>
      <c r="M1650" s="151" t="s">
        <v>245</v>
      </c>
      <c r="N1650" s="83">
        <v>66503.39</v>
      </c>
      <c r="O1650" s="83">
        <v>269745.28000000003</v>
      </c>
      <c r="P1650">
        <v>0.24654100000000001</v>
      </c>
      <c r="Q1650"/>
    </row>
    <row r="1651" spans="1:17">
      <c r="A1651" s="151" t="s">
        <v>77</v>
      </c>
      <c r="B1651">
        <v>2418</v>
      </c>
      <c r="C1651">
        <v>31</v>
      </c>
      <c r="D1651" s="151" t="s">
        <v>443</v>
      </c>
      <c r="E1651" s="151" t="s">
        <v>440</v>
      </c>
      <c r="F1651" s="74">
        <v>45825</v>
      </c>
      <c r="G1651" s="83">
        <v>680.51</v>
      </c>
      <c r="H1651" s="151" t="s">
        <v>108</v>
      </c>
      <c r="I1651">
        <v>2025</v>
      </c>
      <c r="J1651" s="151" t="s">
        <v>359</v>
      </c>
      <c r="K1651" s="151" t="s">
        <v>18</v>
      </c>
      <c r="L1651">
        <v>6</v>
      </c>
      <c r="M1651" s="151" t="s">
        <v>245</v>
      </c>
      <c r="N1651" s="83">
        <v>66503.39</v>
      </c>
      <c r="O1651" s="83">
        <v>269745.28000000003</v>
      </c>
      <c r="P1651">
        <v>0.24654100000000001</v>
      </c>
      <c r="Q1651"/>
    </row>
    <row r="1652" spans="1:17">
      <c r="A1652" s="151" t="s">
        <v>77</v>
      </c>
      <c r="B1652">
        <v>2419</v>
      </c>
      <c r="C1652">
        <v>31</v>
      </c>
      <c r="D1652" s="151" t="s">
        <v>443</v>
      </c>
      <c r="E1652" s="151" t="s">
        <v>440</v>
      </c>
      <c r="F1652" s="74">
        <v>45825</v>
      </c>
      <c r="G1652" s="83">
        <v>79</v>
      </c>
      <c r="H1652" s="151" t="s">
        <v>108</v>
      </c>
      <c r="I1652">
        <v>2025</v>
      </c>
      <c r="J1652" s="151" t="s">
        <v>359</v>
      </c>
      <c r="K1652" s="151" t="s">
        <v>18</v>
      </c>
      <c r="L1652">
        <v>6</v>
      </c>
      <c r="M1652" s="151" t="s">
        <v>245</v>
      </c>
      <c r="N1652" s="83">
        <v>66503.39</v>
      </c>
      <c r="O1652" s="83">
        <v>269745.28000000003</v>
      </c>
      <c r="P1652">
        <v>0.24654100000000001</v>
      </c>
      <c r="Q1652"/>
    </row>
    <row r="1653" spans="1:17">
      <c r="A1653" s="151" t="s">
        <v>77</v>
      </c>
      <c r="B1653">
        <v>2420</v>
      </c>
      <c r="C1653">
        <v>19</v>
      </c>
      <c r="D1653" s="151" t="s">
        <v>98</v>
      </c>
      <c r="E1653" s="151" t="s">
        <v>440</v>
      </c>
      <c r="F1653" s="74">
        <v>45826</v>
      </c>
      <c r="G1653" s="83">
        <v>538.36</v>
      </c>
      <c r="H1653" s="151" t="s">
        <v>108</v>
      </c>
      <c r="I1653">
        <v>2025</v>
      </c>
      <c r="J1653" s="151" t="s">
        <v>359</v>
      </c>
      <c r="K1653" s="151" t="s">
        <v>18</v>
      </c>
      <c r="L1653">
        <v>6</v>
      </c>
      <c r="M1653" s="151" t="s">
        <v>246</v>
      </c>
      <c r="N1653" s="83">
        <v>66503.39</v>
      </c>
      <c r="O1653" s="83">
        <v>269745.28000000003</v>
      </c>
      <c r="P1653">
        <v>0.24654100000000001</v>
      </c>
      <c r="Q1653"/>
    </row>
    <row r="1654" spans="1:17">
      <c r="A1654" s="151" t="s">
        <v>77</v>
      </c>
      <c r="B1654">
        <v>2422</v>
      </c>
      <c r="C1654">
        <v>31</v>
      </c>
      <c r="D1654" s="151" t="s">
        <v>443</v>
      </c>
      <c r="E1654" s="151" t="s">
        <v>440</v>
      </c>
      <c r="F1654" s="74">
        <v>45826</v>
      </c>
      <c r="G1654" s="83">
        <v>1039.3900000000001</v>
      </c>
      <c r="H1654" s="151" t="s">
        <v>108</v>
      </c>
      <c r="I1654">
        <v>2025</v>
      </c>
      <c r="J1654" s="151" t="s">
        <v>359</v>
      </c>
      <c r="K1654" s="151" t="s">
        <v>18</v>
      </c>
      <c r="L1654">
        <v>6</v>
      </c>
      <c r="M1654" s="151" t="s">
        <v>246</v>
      </c>
      <c r="N1654" s="83">
        <v>66503.39</v>
      </c>
      <c r="O1654" s="83">
        <v>269745.28000000003</v>
      </c>
      <c r="P1654">
        <v>0.24654100000000001</v>
      </c>
      <c r="Q1654"/>
    </row>
    <row r="1655" spans="1:17">
      <c r="A1655" s="151" t="s">
        <v>77</v>
      </c>
      <c r="B1655">
        <v>2423</v>
      </c>
      <c r="C1655">
        <v>10</v>
      </c>
      <c r="D1655" s="151" t="s">
        <v>847</v>
      </c>
      <c r="E1655" s="151" t="s">
        <v>440</v>
      </c>
      <c r="F1655" s="74">
        <v>45826</v>
      </c>
      <c r="G1655" s="83">
        <v>253.05</v>
      </c>
      <c r="H1655" s="151" t="s">
        <v>108</v>
      </c>
      <c r="I1655">
        <v>2025</v>
      </c>
      <c r="J1655" s="151" t="s">
        <v>359</v>
      </c>
      <c r="K1655" s="151" t="s">
        <v>18</v>
      </c>
      <c r="L1655">
        <v>6</v>
      </c>
      <c r="M1655" s="151" t="s">
        <v>246</v>
      </c>
      <c r="N1655" s="83">
        <v>66503.39</v>
      </c>
      <c r="O1655" s="83">
        <v>269745.28000000003</v>
      </c>
      <c r="P1655">
        <v>0.24654100000000001</v>
      </c>
      <c r="Q1655"/>
    </row>
    <row r="1656" spans="1:17">
      <c r="A1656" s="151" t="s">
        <v>77</v>
      </c>
      <c r="B1656">
        <v>2424</v>
      </c>
      <c r="C1656">
        <v>10</v>
      </c>
      <c r="D1656" s="151" t="s">
        <v>847</v>
      </c>
      <c r="E1656" s="151" t="s">
        <v>440</v>
      </c>
      <c r="F1656" s="74">
        <v>45826</v>
      </c>
      <c r="G1656" s="83">
        <v>115</v>
      </c>
      <c r="H1656" s="151" t="s">
        <v>108</v>
      </c>
      <c r="I1656">
        <v>2025</v>
      </c>
      <c r="J1656" s="151" t="s">
        <v>359</v>
      </c>
      <c r="K1656" s="151" t="s">
        <v>18</v>
      </c>
      <c r="L1656">
        <v>6</v>
      </c>
      <c r="M1656" s="151" t="s">
        <v>246</v>
      </c>
      <c r="N1656" s="83">
        <v>66503.39</v>
      </c>
      <c r="O1656" s="83">
        <v>269745.28000000003</v>
      </c>
      <c r="P1656">
        <v>0.24654100000000001</v>
      </c>
      <c r="Q1656"/>
    </row>
    <row r="1657" spans="1:17">
      <c r="A1657" s="151" t="s">
        <v>77</v>
      </c>
      <c r="B1657">
        <v>2425</v>
      </c>
      <c r="C1657">
        <v>215</v>
      </c>
      <c r="D1657" s="151" t="s">
        <v>445</v>
      </c>
      <c r="E1657" s="151" t="s">
        <v>440</v>
      </c>
      <c r="F1657" s="74">
        <v>45826</v>
      </c>
      <c r="G1657" s="83">
        <v>745.3</v>
      </c>
      <c r="H1657" s="151" t="s">
        <v>108</v>
      </c>
      <c r="I1657">
        <v>2025</v>
      </c>
      <c r="J1657" s="151" t="s">
        <v>359</v>
      </c>
      <c r="K1657" s="151" t="s">
        <v>18</v>
      </c>
      <c r="L1657">
        <v>6</v>
      </c>
      <c r="M1657" s="151" t="s">
        <v>246</v>
      </c>
      <c r="N1657" s="83">
        <v>66503.39</v>
      </c>
      <c r="O1657" s="83">
        <v>269745.28000000003</v>
      </c>
      <c r="P1657">
        <v>0.24654100000000001</v>
      </c>
      <c r="Q1657"/>
    </row>
    <row r="1658" spans="1:17">
      <c r="A1658" s="151" t="s">
        <v>77</v>
      </c>
      <c r="B1658">
        <v>2426</v>
      </c>
      <c r="C1658">
        <v>31</v>
      </c>
      <c r="D1658" s="151" t="s">
        <v>443</v>
      </c>
      <c r="E1658" s="151" t="s">
        <v>440</v>
      </c>
      <c r="F1658" s="74">
        <v>45827</v>
      </c>
      <c r="G1658" s="83">
        <v>420.18</v>
      </c>
      <c r="H1658" s="151" t="s">
        <v>108</v>
      </c>
      <c r="I1658">
        <v>2025</v>
      </c>
      <c r="J1658" s="151" t="s">
        <v>359</v>
      </c>
      <c r="K1658" s="151" t="s">
        <v>18</v>
      </c>
      <c r="L1658">
        <v>6</v>
      </c>
      <c r="M1658" s="151" t="s">
        <v>247</v>
      </c>
      <c r="N1658" s="83">
        <v>66503.39</v>
      </c>
      <c r="O1658" s="83">
        <v>269745.28000000003</v>
      </c>
      <c r="P1658">
        <v>0.24654100000000001</v>
      </c>
      <c r="Q1658"/>
    </row>
    <row r="1659" spans="1:17">
      <c r="A1659" s="151" t="s">
        <v>77</v>
      </c>
      <c r="B1659">
        <v>2427</v>
      </c>
      <c r="C1659">
        <v>2</v>
      </c>
      <c r="D1659" s="151" t="s">
        <v>621</v>
      </c>
      <c r="E1659" s="151" t="s">
        <v>440</v>
      </c>
      <c r="F1659" s="74">
        <v>45827</v>
      </c>
      <c r="G1659" s="83">
        <v>117.11</v>
      </c>
      <c r="H1659" s="151" t="s">
        <v>108</v>
      </c>
      <c r="I1659">
        <v>2025</v>
      </c>
      <c r="J1659" s="151" t="s">
        <v>359</v>
      </c>
      <c r="K1659" s="151" t="s">
        <v>18</v>
      </c>
      <c r="L1659">
        <v>6</v>
      </c>
      <c r="M1659" s="151" t="s">
        <v>247</v>
      </c>
      <c r="N1659" s="83">
        <v>66503.39</v>
      </c>
      <c r="O1659" s="83">
        <v>269745.28000000003</v>
      </c>
      <c r="P1659">
        <v>0.24654100000000001</v>
      </c>
      <c r="Q1659"/>
    </row>
    <row r="1660" spans="1:17">
      <c r="A1660" s="151" t="s">
        <v>77</v>
      </c>
      <c r="B1660">
        <v>2428</v>
      </c>
      <c r="C1660">
        <v>4</v>
      </c>
      <c r="D1660" s="151" t="s">
        <v>444</v>
      </c>
      <c r="E1660" s="151" t="s">
        <v>440</v>
      </c>
      <c r="F1660" s="74">
        <v>45827</v>
      </c>
      <c r="G1660" s="83">
        <v>286.97000000000003</v>
      </c>
      <c r="H1660" s="151" t="s">
        <v>108</v>
      </c>
      <c r="I1660">
        <v>2025</v>
      </c>
      <c r="J1660" s="151" t="s">
        <v>359</v>
      </c>
      <c r="K1660" s="151" t="s">
        <v>18</v>
      </c>
      <c r="L1660">
        <v>6</v>
      </c>
      <c r="M1660" s="151" t="s">
        <v>247</v>
      </c>
      <c r="N1660" s="83">
        <v>66503.39</v>
      </c>
      <c r="O1660" s="83">
        <v>269745.28000000003</v>
      </c>
      <c r="P1660">
        <v>0.24654100000000001</v>
      </c>
      <c r="Q1660"/>
    </row>
    <row r="1661" spans="1:17">
      <c r="A1661" s="151" t="s">
        <v>77</v>
      </c>
      <c r="B1661">
        <v>2429</v>
      </c>
      <c r="C1661">
        <v>10</v>
      </c>
      <c r="D1661" s="151" t="s">
        <v>847</v>
      </c>
      <c r="E1661" s="151" t="s">
        <v>440</v>
      </c>
      <c r="F1661" s="74">
        <v>45827</v>
      </c>
      <c r="G1661" s="83">
        <v>188</v>
      </c>
      <c r="H1661" s="151" t="s">
        <v>108</v>
      </c>
      <c r="I1661">
        <v>2025</v>
      </c>
      <c r="J1661" s="151" t="s">
        <v>359</v>
      </c>
      <c r="K1661" s="151" t="s">
        <v>18</v>
      </c>
      <c r="L1661">
        <v>6</v>
      </c>
      <c r="M1661" s="151" t="s">
        <v>247</v>
      </c>
      <c r="N1661" s="83">
        <v>66503.39</v>
      </c>
      <c r="O1661" s="83">
        <v>269745.28000000003</v>
      </c>
      <c r="P1661">
        <v>0.24654100000000001</v>
      </c>
      <c r="Q1661"/>
    </row>
    <row r="1662" spans="1:17">
      <c r="A1662" s="151" t="s">
        <v>77</v>
      </c>
      <c r="B1662">
        <v>2430</v>
      </c>
      <c r="C1662">
        <v>3</v>
      </c>
      <c r="D1662" s="151" t="s">
        <v>93</v>
      </c>
      <c r="E1662" s="151" t="s">
        <v>440</v>
      </c>
      <c r="F1662" s="74">
        <v>45827</v>
      </c>
      <c r="G1662" s="83">
        <v>234.55</v>
      </c>
      <c r="H1662" s="151" t="s">
        <v>108</v>
      </c>
      <c r="I1662">
        <v>2025</v>
      </c>
      <c r="J1662" s="151" t="s">
        <v>359</v>
      </c>
      <c r="K1662" s="151" t="s">
        <v>18</v>
      </c>
      <c r="L1662">
        <v>6</v>
      </c>
      <c r="M1662" s="151" t="s">
        <v>247</v>
      </c>
      <c r="N1662" s="83">
        <v>66503.39</v>
      </c>
      <c r="O1662" s="83">
        <v>269745.28000000003</v>
      </c>
      <c r="P1662">
        <v>0.24654100000000001</v>
      </c>
      <c r="Q1662"/>
    </row>
    <row r="1663" spans="1:17">
      <c r="A1663" s="151" t="s">
        <v>77</v>
      </c>
      <c r="B1663">
        <v>2432</v>
      </c>
      <c r="C1663">
        <v>43</v>
      </c>
      <c r="D1663" s="151" t="s">
        <v>1278</v>
      </c>
      <c r="E1663" s="151" t="s">
        <v>440</v>
      </c>
      <c r="F1663" s="74">
        <v>45827</v>
      </c>
      <c r="G1663" s="83">
        <v>2636.36</v>
      </c>
      <c r="H1663" s="151" t="s">
        <v>108</v>
      </c>
      <c r="I1663">
        <v>2025</v>
      </c>
      <c r="J1663" s="151" t="s">
        <v>359</v>
      </c>
      <c r="K1663" s="151" t="s">
        <v>18</v>
      </c>
      <c r="L1663">
        <v>6</v>
      </c>
      <c r="M1663" s="151" t="s">
        <v>247</v>
      </c>
      <c r="N1663" s="83">
        <v>66503.39</v>
      </c>
      <c r="O1663" s="83">
        <v>269745.28000000003</v>
      </c>
      <c r="P1663">
        <v>0.24654100000000001</v>
      </c>
      <c r="Q1663"/>
    </row>
    <row r="1664" spans="1:17">
      <c r="A1664" s="151" t="s">
        <v>77</v>
      </c>
      <c r="B1664">
        <v>2433</v>
      </c>
      <c r="C1664">
        <v>15</v>
      </c>
      <c r="D1664" s="151" t="s">
        <v>97</v>
      </c>
      <c r="E1664" s="151" t="s">
        <v>440</v>
      </c>
      <c r="F1664" s="74">
        <v>45828</v>
      </c>
      <c r="G1664" s="83">
        <v>624.07000000000005</v>
      </c>
      <c r="H1664" s="151" t="s">
        <v>108</v>
      </c>
      <c r="I1664">
        <v>2025</v>
      </c>
      <c r="J1664" s="151" t="s">
        <v>359</v>
      </c>
      <c r="K1664" s="151" t="s">
        <v>18</v>
      </c>
      <c r="L1664">
        <v>6</v>
      </c>
      <c r="M1664" s="151" t="s">
        <v>306</v>
      </c>
      <c r="N1664" s="83">
        <v>66503.39</v>
      </c>
      <c r="O1664" s="83">
        <v>269745.28000000003</v>
      </c>
      <c r="P1664">
        <v>0.24654100000000001</v>
      </c>
      <c r="Q1664"/>
    </row>
    <row r="1665" spans="1:17">
      <c r="A1665" s="151" t="s">
        <v>77</v>
      </c>
      <c r="B1665">
        <v>2434</v>
      </c>
      <c r="C1665">
        <v>31</v>
      </c>
      <c r="D1665" s="151" t="s">
        <v>443</v>
      </c>
      <c r="E1665" s="151" t="s">
        <v>440</v>
      </c>
      <c r="F1665" s="74">
        <v>45828</v>
      </c>
      <c r="G1665" s="83">
        <v>1149.98</v>
      </c>
      <c r="H1665" s="151" t="s">
        <v>108</v>
      </c>
      <c r="I1665">
        <v>2025</v>
      </c>
      <c r="J1665" s="151" t="s">
        <v>359</v>
      </c>
      <c r="K1665" s="151" t="s">
        <v>18</v>
      </c>
      <c r="L1665">
        <v>6</v>
      </c>
      <c r="M1665" s="151" t="s">
        <v>306</v>
      </c>
      <c r="N1665" s="83">
        <v>66503.39</v>
      </c>
      <c r="O1665" s="83">
        <v>269745.28000000003</v>
      </c>
      <c r="P1665">
        <v>0.24654100000000001</v>
      </c>
      <c r="Q1665"/>
    </row>
    <row r="1666" spans="1:17">
      <c r="A1666" s="151" t="s">
        <v>77</v>
      </c>
      <c r="B1666">
        <v>2435</v>
      </c>
      <c r="C1666">
        <v>31</v>
      </c>
      <c r="D1666" s="151" t="s">
        <v>443</v>
      </c>
      <c r="E1666" s="151" t="s">
        <v>440</v>
      </c>
      <c r="F1666" s="74">
        <v>45822</v>
      </c>
      <c r="G1666" s="83">
        <v>389.65</v>
      </c>
      <c r="H1666" s="151" t="s">
        <v>108</v>
      </c>
      <c r="I1666">
        <v>2025</v>
      </c>
      <c r="J1666" s="151" t="s">
        <v>359</v>
      </c>
      <c r="K1666" s="151" t="s">
        <v>18</v>
      </c>
      <c r="L1666">
        <v>6</v>
      </c>
      <c r="M1666" s="151" t="s">
        <v>287</v>
      </c>
      <c r="N1666" s="83">
        <v>66503.39</v>
      </c>
      <c r="O1666" s="83">
        <v>269745.28000000003</v>
      </c>
      <c r="P1666">
        <v>0.24654100000000001</v>
      </c>
      <c r="Q1666"/>
    </row>
    <row r="1667" spans="1:17">
      <c r="A1667" s="151" t="s">
        <v>77</v>
      </c>
      <c r="B1667">
        <v>2436</v>
      </c>
      <c r="C1667">
        <v>17</v>
      </c>
      <c r="D1667" s="151" t="s">
        <v>82</v>
      </c>
      <c r="E1667" s="151" t="s">
        <v>440</v>
      </c>
      <c r="F1667" s="74">
        <v>45828</v>
      </c>
      <c r="G1667" s="83">
        <v>310.26</v>
      </c>
      <c r="H1667" s="151" t="s">
        <v>108</v>
      </c>
      <c r="I1667">
        <v>2025</v>
      </c>
      <c r="J1667" s="151" t="s">
        <v>359</v>
      </c>
      <c r="K1667" s="151" t="s">
        <v>18</v>
      </c>
      <c r="L1667">
        <v>6</v>
      </c>
      <c r="M1667" s="151" t="s">
        <v>306</v>
      </c>
      <c r="N1667" s="83">
        <v>66503.39</v>
      </c>
      <c r="O1667" s="83">
        <v>269745.28000000003</v>
      </c>
      <c r="P1667">
        <v>0.24654100000000001</v>
      </c>
      <c r="Q1667"/>
    </row>
    <row r="1668" spans="1:17">
      <c r="A1668" s="151" t="s">
        <v>77</v>
      </c>
      <c r="B1668">
        <v>2437</v>
      </c>
      <c r="C1668">
        <v>215</v>
      </c>
      <c r="D1668" s="151" t="s">
        <v>445</v>
      </c>
      <c r="E1668" s="151" t="s">
        <v>440</v>
      </c>
      <c r="F1668" s="74">
        <v>45831</v>
      </c>
      <c r="G1668" s="83">
        <v>28.26</v>
      </c>
      <c r="H1668" s="151" t="s">
        <v>108</v>
      </c>
      <c r="I1668">
        <v>2025</v>
      </c>
      <c r="J1668" s="151" t="s">
        <v>359</v>
      </c>
      <c r="K1668" s="151" t="s">
        <v>18</v>
      </c>
      <c r="L1668">
        <v>6</v>
      </c>
      <c r="M1668" s="151" t="s">
        <v>249</v>
      </c>
      <c r="N1668" s="83">
        <v>66503.39</v>
      </c>
      <c r="O1668" s="83">
        <v>269745.28000000003</v>
      </c>
      <c r="P1668">
        <v>0.24654100000000001</v>
      </c>
      <c r="Q1668"/>
    </row>
    <row r="1669" spans="1:17">
      <c r="A1669" s="151" t="s">
        <v>77</v>
      </c>
      <c r="B1669">
        <v>2438</v>
      </c>
      <c r="C1669">
        <v>19</v>
      </c>
      <c r="D1669" s="151" t="s">
        <v>98</v>
      </c>
      <c r="E1669" s="151" t="s">
        <v>440</v>
      </c>
      <c r="F1669" s="74">
        <v>45828</v>
      </c>
      <c r="G1669" s="83">
        <v>782.42</v>
      </c>
      <c r="H1669" s="151" t="s">
        <v>108</v>
      </c>
      <c r="I1669">
        <v>2025</v>
      </c>
      <c r="J1669" s="151" t="s">
        <v>359</v>
      </c>
      <c r="K1669" s="151" t="s">
        <v>18</v>
      </c>
      <c r="L1669">
        <v>6</v>
      </c>
      <c r="M1669" s="151" t="s">
        <v>306</v>
      </c>
      <c r="N1669" s="83">
        <v>66503.39</v>
      </c>
      <c r="O1669" s="83">
        <v>269745.28000000003</v>
      </c>
      <c r="P1669">
        <v>0.24654100000000001</v>
      </c>
      <c r="Q1669"/>
    </row>
    <row r="1670" spans="1:17">
      <c r="A1670" s="151" t="s">
        <v>77</v>
      </c>
      <c r="B1670">
        <v>2439</v>
      </c>
      <c r="C1670">
        <v>217</v>
      </c>
      <c r="D1670" s="151" t="s">
        <v>628</v>
      </c>
      <c r="E1670" s="151" t="s">
        <v>440</v>
      </c>
      <c r="F1670" s="74">
        <v>45828</v>
      </c>
      <c r="G1670" s="83">
        <v>1337.95</v>
      </c>
      <c r="H1670" s="151" t="s">
        <v>108</v>
      </c>
      <c r="I1670">
        <v>2025</v>
      </c>
      <c r="J1670" s="151" t="s">
        <v>359</v>
      </c>
      <c r="K1670" s="151" t="s">
        <v>18</v>
      </c>
      <c r="L1670">
        <v>6</v>
      </c>
      <c r="M1670" s="151" t="s">
        <v>306</v>
      </c>
      <c r="N1670" s="83">
        <v>66503.39</v>
      </c>
      <c r="O1670" s="83">
        <v>269745.28000000003</v>
      </c>
      <c r="P1670">
        <v>0.24654100000000001</v>
      </c>
      <c r="Q1670"/>
    </row>
    <row r="1671" spans="1:17">
      <c r="A1671" s="151" t="s">
        <v>77</v>
      </c>
      <c r="B1671">
        <v>2440</v>
      </c>
      <c r="C1671">
        <v>215</v>
      </c>
      <c r="D1671" s="151" t="s">
        <v>445</v>
      </c>
      <c r="E1671" s="151" t="s">
        <v>440</v>
      </c>
      <c r="F1671" s="74">
        <v>45828</v>
      </c>
      <c r="G1671" s="83">
        <v>935.92</v>
      </c>
      <c r="H1671" s="151" t="s">
        <v>108</v>
      </c>
      <c r="I1671">
        <v>2025</v>
      </c>
      <c r="J1671" s="151" t="s">
        <v>359</v>
      </c>
      <c r="K1671" s="151" t="s">
        <v>18</v>
      </c>
      <c r="L1671">
        <v>6</v>
      </c>
      <c r="M1671" s="151" t="s">
        <v>306</v>
      </c>
      <c r="N1671" s="83">
        <v>66503.39</v>
      </c>
      <c r="O1671" s="83">
        <v>269745.28000000003</v>
      </c>
      <c r="P1671">
        <v>0.24654100000000001</v>
      </c>
      <c r="Q1671"/>
    </row>
    <row r="1672" spans="1:17">
      <c r="A1672" s="151" t="s">
        <v>77</v>
      </c>
      <c r="B1672">
        <v>2441</v>
      </c>
      <c r="C1672">
        <v>22</v>
      </c>
      <c r="D1672" s="151" t="s">
        <v>99</v>
      </c>
      <c r="E1672" s="151" t="s">
        <v>440</v>
      </c>
      <c r="F1672" s="74">
        <v>45828</v>
      </c>
      <c r="G1672" s="83">
        <v>623.79</v>
      </c>
      <c r="H1672" s="151" t="s">
        <v>108</v>
      </c>
      <c r="I1672">
        <v>2025</v>
      </c>
      <c r="J1672" s="151" t="s">
        <v>359</v>
      </c>
      <c r="K1672" s="151" t="s">
        <v>18</v>
      </c>
      <c r="L1672">
        <v>6</v>
      </c>
      <c r="M1672" s="151" t="s">
        <v>306</v>
      </c>
      <c r="N1672" s="83">
        <v>66503.39</v>
      </c>
      <c r="O1672" s="83">
        <v>269745.28000000003</v>
      </c>
      <c r="P1672">
        <v>0.24654100000000001</v>
      </c>
      <c r="Q1672"/>
    </row>
    <row r="1673" spans="1:17">
      <c r="A1673" s="151" t="s">
        <v>77</v>
      </c>
      <c r="B1673">
        <v>2442</v>
      </c>
      <c r="C1673">
        <v>31</v>
      </c>
      <c r="D1673" s="151" t="s">
        <v>443</v>
      </c>
      <c r="E1673" s="151" t="s">
        <v>440</v>
      </c>
      <c r="F1673" s="74">
        <v>45829</v>
      </c>
      <c r="G1673" s="83">
        <v>26.1</v>
      </c>
      <c r="H1673" s="151" t="s">
        <v>108</v>
      </c>
      <c r="I1673">
        <v>2025</v>
      </c>
      <c r="J1673" s="151" t="s">
        <v>359</v>
      </c>
      <c r="K1673" s="151" t="s">
        <v>18</v>
      </c>
      <c r="L1673">
        <v>6</v>
      </c>
      <c r="M1673" s="151" t="s">
        <v>250</v>
      </c>
      <c r="N1673" s="83">
        <v>66503.39</v>
      </c>
      <c r="O1673" s="83">
        <v>269745.28000000003</v>
      </c>
      <c r="P1673">
        <v>0.24654100000000001</v>
      </c>
      <c r="Q1673"/>
    </row>
    <row r="1674" spans="1:17">
      <c r="A1674" s="151" t="s">
        <v>77</v>
      </c>
      <c r="B1674">
        <v>2443</v>
      </c>
      <c r="C1674">
        <v>31</v>
      </c>
      <c r="D1674" s="151" t="s">
        <v>443</v>
      </c>
      <c r="E1674" s="151" t="s">
        <v>440</v>
      </c>
      <c r="F1674" s="74">
        <v>45831</v>
      </c>
      <c r="G1674" s="83">
        <v>318.97000000000003</v>
      </c>
      <c r="H1674" s="151" t="s">
        <v>108</v>
      </c>
      <c r="I1674">
        <v>2025</v>
      </c>
      <c r="J1674" s="151" t="s">
        <v>359</v>
      </c>
      <c r="K1674" s="151" t="s">
        <v>18</v>
      </c>
      <c r="L1674">
        <v>6</v>
      </c>
      <c r="M1674" s="151" t="s">
        <v>249</v>
      </c>
      <c r="N1674" s="83">
        <v>66503.39</v>
      </c>
      <c r="O1674" s="83">
        <v>269745.28000000003</v>
      </c>
      <c r="P1674">
        <v>0.24654100000000001</v>
      </c>
      <c r="Q1674"/>
    </row>
    <row r="1675" spans="1:17">
      <c r="A1675" s="151" t="s">
        <v>77</v>
      </c>
      <c r="B1675">
        <v>2444</v>
      </c>
      <c r="C1675">
        <v>22</v>
      </c>
      <c r="D1675" s="151" t="s">
        <v>99</v>
      </c>
      <c r="E1675" s="151" t="s">
        <v>440</v>
      </c>
      <c r="F1675" s="74">
        <v>45831</v>
      </c>
      <c r="G1675" s="83">
        <v>177.39</v>
      </c>
      <c r="H1675" s="151" t="s">
        <v>108</v>
      </c>
      <c r="I1675">
        <v>2025</v>
      </c>
      <c r="J1675" s="151" t="s">
        <v>359</v>
      </c>
      <c r="K1675" s="151" t="s">
        <v>18</v>
      </c>
      <c r="L1675">
        <v>6</v>
      </c>
      <c r="M1675" s="151" t="s">
        <v>249</v>
      </c>
      <c r="N1675" s="83">
        <v>66503.39</v>
      </c>
      <c r="O1675" s="83">
        <v>269745.28000000003</v>
      </c>
      <c r="P1675">
        <v>0.24654100000000001</v>
      </c>
      <c r="Q1675"/>
    </row>
    <row r="1676" spans="1:17">
      <c r="A1676" s="151" t="s">
        <v>77</v>
      </c>
      <c r="B1676">
        <v>2445</v>
      </c>
      <c r="C1676">
        <v>19</v>
      </c>
      <c r="D1676" s="151" t="s">
        <v>98</v>
      </c>
      <c r="E1676" s="151" t="s">
        <v>440</v>
      </c>
      <c r="F1676" s="74">
        <v>45831</v>
      </c>
      <c r="G1676" s="83">
        <v>398.7</v>
      </c>
      <c r="H1676" s="151" t="s">
        <v>108</v>
      </c>
      <c r="I1676">
        <v>2025</v>
      </c>
      <c r="J1676" s="151" t="s">
        <v>359</v>
      </c>
      <c r="K1676" s="151" t="s">
        <v>18</v>
      </c>
      <c r="L1676">
        <v>6</v>
      </c>
      <c r="M1676" s="151" t="s">
        <v>249</v>
      </c>
      <c r="N1676" s="83">
        <v>66503.39</v>
      </c>
      <c r="O1676" s="83">
        <v>269745.28000000003</v>
      </c>
      <c r="P1676">
        <v>0.24654100000000001</v>
      </c>
      <c r="Q1676"/>
    </row>
    <row r="1677" spans="1:17">
      <c r="A1677" s="151" t="s">
        <v>77</v>
      </c>
      <c r="B1677">
        <v>2446</v>
      </c>
      <c r="C1677">
        <v>31</v>
      </c>
      <c r="D1677" s="151" t="s">
        <v>443</v>
      </c>
      <c r="E1677" s="151" t="s">
        <v>440</v>
      </c>
      <c r="F1677" s="74">
        <v>45832</v>
      </c>
      <c r="G1677" s="83">
        <v>565.37</v>
      </c>
      <c r="H1677" s="151" t="s">
        <v>108</v>
      </c>
      <c r="I1677">
        <v>2025</v>
      </c>
      <c r="J1677" s="151" t="s">
        <v>359</v>
      </c>
      <c r="K1677" s="151" t="s">
        <v>18</v>
      </c>
      <c r="L1677">
        <v>6</v>
      </c>
      <c r="M1677" s="151" t="s">
        <v>251</v>
      </c>
      <c r="N1677" s="83">
        <v>66503.39</v>
      </c>
      <c r="O1677" s="83">
        <v>269745.28000000003</v>
      </c>
      <c r="P1677">
        <v>0.24654100000000001</v>
      </c>
      <c r="Q1677"/>
    </row>
    <row r="1678" spans="1:17">
      <c r="A1678" s="151" t="s">
        <v>77</v>
      </c>
      <c r="B1678">
        <v>2447</v>
      </c>
      <c r="C1678">
        <v>31</v>
      </c>
      <c r="D1678" s="151" t="s">
        <v>443</v>
      </c>
      <c r="E1678" s="151" t="s">
        <v>440</v>
      </c>
      <c r="F1678" s="74">
        <v>45831</v>
      </c>
      <c r="G1678" s="83">
        <v>39</v>
      </c>
      <c r="H1678" s="151" t="s">
        <v>108</v>
      </c>
      <c r="I1678">
        <v>2025</v>
      </c>
      <c r="J1678" s="151" t="s">
        <v>359</v>
      </c>
      <c r="K1678" s="151" t="s">
        <v>18</v>
      </c>
      <c r="L1678">
        <v>6</v>
      </c>
      <c r="M1678" s="151" t="s">
        <v>249</v>
      </c>
      <c r="N1678" s="83">
        <v>66503.39</v>
      </c>
      <c r="O1678" s="83">
        <v>269745.28000000003</v>
      </c>
      <c r="P1678">
        <v>0.24654100000000001</v>
      </c>
      <c r="Q1678"/>
    </row>
    <row r="1679" spans="1:17">
      <c r="A1679" s="151" t="s">
        <v>77</v>
      </c>
      <c r="B1679">
        <v>2448</v>
      </c>
      <c r="C1679">
        <v>17</v>
      </c>
      <c r="D1679" s="151" t="s">
        <v>82</v>
      </c>
      <c r="E1679" s="151" t="s">
        <v>440</v>
      </c>
      <c r="F1679" s="74">
        <v>45832</v>
      </c>
      <c r="G1679" s="83">
        <v>269.55</v>
      </c>
      <c r="H1679" s="151" t="s">
        <v>108</v>
      </c>
      <c r="I1679">
        <v>2025</v>
      </c>
      <c r="J1679" s="151" t="s">
        <v>359</v>
      </c>
      <c r="K1679" s="151" t="s">
        <v>18</v>
      </c>
      <c r="L1679">
        <v>6</v>
      </c>
      <c r="M1679" s="151" t="s">
        <v>251</v>
      </c>
      <c r="N1679" s="83">
        <v>66503.39</v>
      </c>
      <c r="O1679" s="83">
        <v>269745.28000000003</v>
      </c>
      <c r="P1679">
        <v>0.24654100000000001</v>
      </c>
      <c r="Q1679"/>
    </row>
    <row r="1680" spans="1:17">
      <c r="A1680" s="151" t="s">
        <v>77</v>
      </c>
      <c r="B1680">
        <v>2449</v>
      </c>
      <c r="C1680">
        <v>15</v>
      </c>
      <c r="D1680" s="151" t="s">
        <v>97</v>
      </c>
      <c r="E1680" s="151" t="s">
        <v>440</v>
      </c>
      <c r="F1680" s="74">
        <v>45832</v>
      </c>
      <c r="G1680" s="83">
        <v>191.91</v>
      </c>
      <c r="H1680" s="151" t="s">
        <v>108</v>
      </c>
      <c r="I1680">
        <v>2025</v>
      </c>
      <c r="J1680" s="151" t="s">
        <v>359</v>
      </c>
      <c r="K1680" s="151" t="s">
        <v>18</v>
      </c>
      <c r="L1680">
        <v>6</v>
      </c>
      <c r="M1680" s="151" t="s">
        <v>251</v>
      </c>
      <c r="N1680" s="83">
        <v>66503.39</v>
      </c>
      <c r="O1680" s="83">
        <v>269745.28000000003</v>
      </c>
      <c r="P1680">
        <v>0.24654100000000001</v>
      </c>
      <c r="Q1680"/>
    </row>
    <row r="1681" spans="1:17">
      <c r="A1681" s="151" t="s">
        <v>77</v>
      </c>
      <c r="B1681">
        <v>2450</v>
      </c>
      <c r="C1681">
        <v>10</v>
      </c>
      <c r="D1681" s="151" t="s">
        <v>847</v>
      </c>
      <c r="E1681" s="151" t="s">
        <v>440</v>
      </c>
      <c r="F1681" s="74">
        <v>45832</v>
      </c>
      <c r="G1681" s="83">
        <v>135.24</v>
      </c>
      <c r="H1681" s="151" t="s">
        <v>108</v>
      </c>
      <c r="I1681">
        <v>2025</v>
      </c>
      <c r="J1681" s="151" t="s">
        <v>359</v>
      </c>
      <c r="K1681" s="151" t="s">
        <v>18</v>
      </c>
      <c r="L1681">
        <v>6</v>
      </c>
      <c r="M1681" s="151" t="s">
        <v>251</v>
      </c>
      <c r="N1681" s="83">
        <v>66503.39</v>
      </c>
      <c r="O1681" s="83">
        <v>269745.28000000003</v>
      </c>
      <c r="P1681">
        <v>0.24654100000000001</v>
      </c>
      <c r="Q1681"/>
    </row>
    <row r="1682" spans="1:17">
      <c r="A1682" s="151" t="s">
        <v>77</v>
      </c>
      <c r="B1682">
        <v>2451</v>
      </c>
      <c r="C1682">
        <v>215</v>
      </c>
      <c r="D1682" s="151" t="s">
        <v>445</v>
      </c>
      <c r="E1682" s="151" t="s">
        <v>440</v>
      </c>
      <c r="F1682" s="74">
        <v>45832</v>
      </c>
      <c r="G1682" s="83">
        <v>670.64</v>
      </c>
      <c r="H1682" s="151" t="s">
        <v>108</v>
      </c>
      <c r="I1682">
        <v>2025</v>
      </c>
      <c r="J1682" s="151" t="s">
        <v>359</v>
      </c>
      <c r="K1682" s="151" t="s">
        <v>18</v>
      </c>
      <c r="L1682">
        <v>6</v>
      </c>
      <c r="M1682" s="151" t="s">
        <v>251</v>
      </c>
      <c r="N1682" s="83">
        <v>66503.39</v>
      </c>
      <c r="O1682" s="83">
        <v>269745.28000000003</v>
      </c>
      <c r="P1682">
        <v>0.24654100000000001</v>
      </c>
      <c r="Q1682"/>
    </row>
    <row r="1683" spans="1:17">
      <c r="A1683" s="151" t="s">
        <v>77</v>
      </c>
      <c r="B1683">
        <v>2452</v>
      </c>
      <c r="C1683">
        <v>219</v>
      </c>
      <c r="D1683" s="151" t="s">
        <v>441</v>
      </c>
      <c r="E1683" s="151" t="s">
        <v>440</v>
      </c>
      <c r="F1683" s="74">
        <v>45833</v>
      </c>
      <c r="G1683" s="83">
        <v>384.32</v>
      </c>
      <c r="H1683" s="151" t="s">
        <v>108</v>
      </c>
      <c r="I1683">
        <v>2025</v>
      </c>
      <c r="J1683" s="151" t="s">
        <v>359</v>
      </c>
      <c r="K1683" s="151" t="s">
        <v>18</v>
      </c>
      <c r="L1683">
        <v>6</v>
      </c>
      <c r="M1683" s="151" t="s">
        <v>252</v>
      </c>
      <c r="N1683" s="83">
        <v>66503.39</v>
      </c>
      <c r="O1683" s="83">
        <v>269745.28000000003</v>
      </c>
      <c r="P1683">
        <v>0.24654100000000001</v>
      </c>
      <c r="Q1683"/>
    </row>
    <row r="1684" spans="1:17">
      <c r="A1684" s="151" t="s">
        <v>77</v>
      </c>
      <c r="B1684">
        <v>2453</v>
      </c>
      <c r="C1684">
        <v>16</v>
      </c>
      <c r="D1684" s="151" t="s">
        <v>950</v>
      </c>
      <c r="E1684" s="151" t="s">
        <v>440</v>
      </c>
      <c r="F1684" s="74">
        <v>45833</v>
      </c>
      <c r="G1684" s="83">
        <v>272.45999999999998</v>
      </c>
      <c r="H1684" s="151" t="s">
        <v>108</v>
      </c>
      <c r="I1684">
        <v>2025</v>
      </c>
      <c r="J1684" s="151" t="s">
        <v>359</v>
      </c>
      <c r="K1684" s="151" t="s">
        <v>18</v>
      </c>
      <c r="L1684">
        <v>6</v>
      </c>
      <c r="M1684" s="151" t="s">
        <v>252</v>
      </c>
      <c r="N1684" s="83">
        <v>66503.39</v>
      </c>
      <c r="O1684" s="83">
        <v>269745.28000000003</v>
      </c>
      <c r="P1684">
        <v>0.24654100000000001</v>
      </c>
      <c r="Q1684"/>
    </row>
    <row r="1685" spans="1:17">
      <c r="A1685" s="151" t="s">
        <v>77</v>
      </c>
      <c r="B1685">
        <v>2454</v>
      </c>
      <c r="C1685">
        <v>215</v>
      </c>
      <c r="D1685" s="151" t="s">
        <v>445</v>
      </c>
      <c r="E1685" s="151" t="s">
        <v>440</v>
      </c>
      <c r="F1685" s="74">
        <v>45833</v>
      </c>
      <c r="G1685" s="83">
        <v>476.38</v>
      </c>
      <c r="H1685" s="151" t="s">
        <v>108</v>
      </c>
      <c r="I1685">
        <v>2025</v>
      </c>
      <c r="J1685" s="151" t="s">
        <v>359</v>
      </c>
      <c r="K1685" s="151" t="s">
        <v>18</v>
      </c>
      <c r="L1685">
        <v>6</v>
      </c>
      <c r="M1685" s="151" t="s">
        <v>252</v>
      </c>
      <c r="N1685" s="83">
        <v>66503.39</v>
      </c>
      <c r="O1685" s="83">
        <v>269745.28000000003</v>
      </c>
      <c r="P1685">
        <v>0.24654100000000001</v>
      </c>
      <c r="Q1685"/>
    </row>
    <row r="1686" spans="1:17">
      <c r="A1686" s="151" t="s">
        <v>77</v>
      </c>
      <c r="B1686">
        <v>2455</v>
      </c>
      <c r="C1686">
        <v>17</v>
      </c>
      <c r="D1686" s="151" t="s">
        <v>82</v>
      </c>
      <c r="E1686" s="151" t="s">
        <v>440</v>
      </c>
      <c r="F1686" s="74">
        <v>45833</v>
      </c>
      <c r="G1686" s="83">
        <v>267.62</v>
      </c>
      <c r="H1686" s="151" t="s">
        <v>108</v>
      </c>
      <c r="I1686">
        <v>2025</v>
      </c>
      <c r="J1686" s="151" t="s">
        <v>359</v>
      </c>
      <c r="K1686" s="151" t="s">
        <v>18</v>
      </c>
      <c r="L1686">
        <v>6</v>
      </c>
      <c r="M1686" s="151" t="s">
        <v>252</v>
      </c>
      <c r="N1686" s="83">
        <v>66503.39</v>
      </c>
      <c r="O1686" s="83">
        <v>269745.28000000003</v>
      </c>
      <c r="P1686">
        <v>0.24654100000000001</v>
      </c>
      <c r="Q1686"/>
    </row>
    <row r="1687" spans="1:17">
      <c r="A1687" s="151" t="s">
        <v>77</v>
      </c>
      <c r="B1687">
        <v>2456</v>
      </c>
      <c r="C1687">
        <v>31</v>
      </c>
      <c r="D1687" s="151" t="s">
        <v>443</v>
      </c>
      <c r="E1687" s="151" t="s">
        <v>440</v>
      </c>
      <c r="F1687" s="74">
        <v>45833</v>
      </c>
      <c r="G1687" s="83">
        <v>1408.42</v>
      </c>
      <c r="H1687" s="151" t="s">
        <v>108</v>
      </c>
      <c r="I1687">
        <v>2025</v>
      </c>
      <c r="J1687" s="151" t="s">
        <v>359</v>
      </c>
      <c r="K1687" s="151" t="s">
        <v>18</v>
      </c>
      <c r="L1687">
        <v>6</v>
      </c>
      <c r="M1687" s="151" t="s">
        <v>252</v>
      </c>
      <c r="N1687" s="83">
        <v>66503.39</v>
      </c>
      <c r="O1687" s="83">
        <v>269745.28000000003</v>
      </c>
      <c r="P1687">
        <v>0.24654100000000001</v>
      </c>
      <c r="Q1687"/>
    </row>
    <row r="1688" spans="1:17">
      <c r="A1688" s="151" t="s">
        <v>77</v>
      </c>
      <c r="B1688">
        <v>2457</v>
      </c>
      <c r="C1688">
        <v>19</v>
      </c>
      <c r="D1688" s="151" t="s">
        <v>98</v>
      </c>
      <c r="E1688" s="151" t="s">
        <v>440</v>
      </c>
      <c r="F1688" s="74">
        <v>45833</v>
      </c>
      <c r="G1688" s="83">
        <v>109.74</v>
      </c>
      <c r="H1688" s="151" t="s">
        <v>108</v>
      </c>
      <c r="I1688">
        <v>2025</v>
      </c>
      <c r="J1688" s="151" t="s">
        <v>359</v>
      </c>
      <c r="K1688" s="151" t="s">
        <v>18</v>
      </c>
      <c r="L1688">
        <v>6</v>
      </c>
      <c r="M1688" s="151" t="s">
        <v>252</v>
      </c>
      <c r="N1688" s="83">
        <v>66503.39</v>
      </c>
      <c r="O1688" s="83">
        <v>269745.28000000003</v>
      </c>
      <c r="P1688">
        <v>0.24654100000000001</v>
      </c>
      <c r="Q1688"/>
    </row>
    <row r="1689" spans="1:17">
      <c r="A1689" s="151" t="s">
        <v>77</v>
      </c>
      <c r="B1689">
        <v>2458</v>
      </c>
      <c r="C1689">
        <v>19</v>
      </c>
      <c r="D1689" s="151" t="s">
        <v>98</v>
      </c>
      <c r="E1689" s="151" t="s">
        <v>440</v>
      </c>
      <c r="F1689" s="74">
        <v>45833</v>
      </c>
      <c r="G1689" s="83">
        <v>86.46</v>
      </c>
      <c r="H1689" s="151" t="s">
        <v>108</v>
      </c>
      <c r="I1689">
        <v>2025</v>
      </c>
      <c r="J1689" s="151" t="s">
        <v>359</v>
      </c>
      <c r="K1689" s="151" t="s">
        <v>18</v>
      </c>
      <c r="L1689">
        <v>6</v>
      </c>
      <c r="M1689" s="151" t="s">
        <v>252</v>
      </c>
      <c r="N1689" s="83">
        <v>66503.39</v>
      </c>
      <c r="O1689" s="83">
        <v>269745.28000000003</v>
      </c>
      <c r="P1689">
        <v>0.24654100000000001</v>
      </c>
      <c r="Q1689"/>
    </row>
    <row r="1690" spans="1:17">
      <c r="A1690" s="151" t="s">
        <v>77</v>
      </c>
      <c r="B1690">
        <v>2459</v>
      </c>
      <c r="C1690">
        <v>19</v>
      </c>
      <c r="D1690" s="151" t="s">
        <v>98</v>
      </c>
      <c r="E1690" s="151" t="s">
        <v>440</v>
      </c>
      <c r="F1690" s="74">
        <v>45833</v>
      </c>
      <c r="G1690" s="83">
        <v>70.400000000000006</v>
      </c>
      <c r="H1690" s="151" t="s">
        <v>108</v>
      </c>
      <c r="I1690">
        <v>2025</v>
      </c>
      <c r="J1690" s="151" t="s">
        <v>359</v>
      </c>
      <c r="K1690" s="151" t="s">
        <v>18</v>
      </c>
      <c r="L1690">
        <v>6</v>
      </c>
      <c r="M1690" s="151" t="s">
        <v>252</v>
      </c>
      <c r="N1690" s="83">
        <v>66503.39</v>
      </c>
      <c r="O1690" s="83">
        <v>269745.28000000003</v>
      </c>
      <c r="P1690">
        <v>0.24654100000000001</v>
      </c>
      <c r="Q1690"/>
    </row>
    <row r="1691" spans="1:17">
      <c r="A1691" s="151" t="s">
        <v>77</v>
      </c>
      <c r="B1691">
        <v>2460</v>
      </c>
      <c r="C1691">
        <v>19</v>
      </c>
      <c r="D1691" s="151" t="s">
        <v>98</v>
      </c>
      <c r="E1691" s="151" t="s">
        <v>440</v>
      </c>
      <c r="F1691" s="74">
        <v>45833</v>
      </c>
      <c r="G1691" s="83">
        <v>106.69</v>
      </c>
      <c r="H1691" s="151" t="s">
        <v>108</v>
      </c>
      <c r="I1691">
        <v>2025</v>
      </c>
      <c r="J1691" s="151" t="s">
        <v>359</v>
      </c>
      <c r="K1691" s="151" t="s">
        <v>18</v>
      </c>
      <c r="L1691">
        <v>6</v>
      </c>
      <c r="M1691" s="151" t="s">
        <v>252</v>
      </c>
      <c r="N1691" s="83">
        <v>66503.39</v>
      </c>
      <c r="O1691" s="83">
        <v>269745.28000000003</v>
      </c>
      <c r="P1691">
        <v>0.24654100000000001</v>
      </c>
      <c r="Q1691"/>
    </row>
    <row r="1692" spans="1:17">
      <c r="A1692" s="151" t="s">
        <v>77</v>
      </c>
      <c r="B1692">
        <v>2461</v>
      </c>
      <c r="C1692">
        <v>31</v>
      </c>
      <c r="D1692" s="151" t="s">
        <v>443</v>
      </c>
      <c r="E1692" s="151" t="s">
        <v>440</v>
      </c>
      <c r="F1692" s="74">
        <v>45833</v>
      </c>
      <c r="G1692" s="83">
        <v>965.52</v>
      </c>
      <c r="H1692" s="151" t="s">
        <v>108</v>
      </c>
      <c r="I1692">
        <v>2025</v>
      </c>
      <c r="J1692" s="151" t="s">
        <v>359</v>
      </c>
      <c r="K1692" s="151" t="s">
        <v>18</v>
      </c>
      <c r="L1692">
        <v>6</v>
      </c>
      <c r="M1692" s="151" t="s">
        <v>252</v>
      </c>
      <c r="N1692" s="83">
        <v>66503.39</v>
      </c>
      <c r="O1692" s="83">
        <v>269745.28000000003</v>
      </c>
      <c r="P1692">
        <v>0.24654100000000001</v>
      </c>
      <c r="Q1692"/>
    </row>
    <row r="1693" spans="1:17">
      <c r="A1693" s="151" t="s">
        <v>77</v>
      </c>
      <c r="B1693">
        <v>2462</v>
      </c>
      <c r="C1693">
        <v>15</v>
      </c>
      <c r="D1693" s="151" t="s">
        <v>97</v>
      </c>
      <c r="E1693" s="151" t="s">
        <v>440</v>
      </c>
      <c r="F1693" s="74">
        <v>45833</v>
      </c>
      <c r="G1693" s="83">
        <v>1085.43</v>
      </c>
      <c r="H1693" s="151" t="s">
        <v>108</v>
      </c>
      <c r="I1693">
        <v>2025</v>
      </c>
      <c r="J1693" s="151" t="s">
        <v>359</v>
      </c>
      <c r="K1693" s="151" t="s">
        <v>18</v>
      </c>
      <c r="L1693">
        <v>6</v>
      </c>
      <c r="M1693" s="151" t="s">
        <v>252</v>
      </c>
      <c r="N1693" s="83">
        <v>66503.39</v>
      </c>
      <c r="O1693" s="83">
        <v>269745.28000000003</v>
      </c>
      <c r="P1693">
        <v>0.24654100000000001</v>
      </c>
      <c r="Q1693"/>
    </row>
    <row r="1694" spans="1:17">
      <c r="A1694" s="151" t="s">
        <v>77</v>
      </c>
      <c r="B1694">
        <v>2463</v>
      </c>
      <c r="C1694">
        <v>2</v>
      </c>
      <c r="D1694" s="151" t="s">
        <v>621</v>
      </c>
      <c r="E1694" s="151" t="s">
        <v>440</v>
      </c>
      <c r="F1694" s="74">
        <v>45834</v>
      </c>
      <c r="G1694" s="83">
        <v>118.35</v>
      </c>
      <c r="H1694" s="151" t="s">
        <v>108</v>
      </c>
      <c r="I1694">
        <v>2025</v>
      </c>
      <c r="J1694" s="151" t="s">
        <v>359</v>
      </c>
      <c r="K1694" s="151" t="s">
        <v>18</v>
      </c>
      <c r="L1694">
        <v>6</v>
      </c>
      <c r="M1694" s="151" t="s">
        <v>253</v>
      </c>
      <c r="N1694" s="83">
        <v>66503.39</v>
      </c>
      <c r="O1694" s="83">
        <v>269745.28000000003</v>
      </c>
      <c r="P1694">
        <v>0.24654100000000001</v>
      </c>
      <c r="Q1694"/>
    </row>
    <row r="1695" spans="1:17">
      <c r="A1695" s="151" t="s">
        <v>77</v>
      </c>
      <c r="B1695">
        <v>2464</v>
      </c>
      <c r="C1695">
        <v>31</v>
      </c>
      <c r="D1695" s="151" t="s">
        <v>443</v>
      </c>
      <c r="E1695" s="151" t="s">
        <v>440</v>
      </c>
      <c r="F1695" s="74">
        <v>45834</v>
      </c>
      <c r="G1695" s="83">
        <v>78.3</v>
      </c>
      <c r="H1695" s="151" t="s">
        <v>108</v>
      </c>
      <c r="I1695">
        <v>2025</v>
      </c>
      <c r="J1695" s="151" t="s">
        <v>359</v>
      </c>
      <c r="K1695" s="151" t="s">
        <v>18</v>
      </c>
      <c r="L1695">
        <v>6</v>
      </c>
      <c r="M1695" s="151" t="s">
        <v>253</v>
      </c>
      <c r="N1695" s="83">
        <v>66503.39</v>
      </c>
      <c r="O1695" s="83">
        <v>269745.28000000003</v>
      </c>
      <c r="P1695">
        <v>0.24654100000000001</v>
      </c>
      <c r="Q1695"/>
    </row>
    <row r="1696" spans="1:17">
      <c r="A1696" s="151" t="s">
        <v>77</v>
      </c>
      <c r="B1696">
        <v>2465</v>
      </c>
      <c r="C1696">
        <v>182</v>
      </c>
      <c r="D1696" s="151" t="s">
        <v>605</v>
      </c>
      <c r="E1696" s="151" t="s">
        <v>440</v>
      </c>
      <c r="F1696" s="74">
        <v>45834</v>
      </c>
      <c r="G1696" s="83">
        <v>175.66</v>
      </c>
      <c r="H1696" s="151" t="s">
        <v>108</v>
      </c>
      <c r="I1696">
        <v>2025</v>
      </c>
      <c r="J1696" s="151" t="s">
        <v>359</v>
      </c>
      <c r="K1696" s="151" t="s">
        <v>18</v>
      </c>
      <c r="L1696">
        <v>6</v>
      </c>
      <c r="M1696" s="151" t="s">
        <v>253</v>
      </c>
      <c r="N1696" s="83">
        <v>66503.39</v>
      </c>
      <c r="O1696" s="83">
        <v>269745.28000000003</v>
      </c>
      <c r="P1696">
        <v>0.24654100000000001</v>
      </c>
      <c r="Q1696"/>
    </row>
    <row r="1697" spans="1:17">
      <c r="A1697" s="151" t="s">
        <v>77</v>
      </c>
      <c r="B1697">
        <v>2466</v>
      </c>
      <c r="C1697">
        <v>207</v>
      </c>
      <c r="D1697" s="151" t="s">
        <v>95</v>
      </c>
      <c r="E1697" s="151" t="s">
        <v>440</v>
      </c>
      <c r="F1697" s="74">
        <v>45834</v>
      </c>
      <c r="G1697" s="83">
        <v>402.48</v>
      </c>
      <c r="H1697" s="151" t="s">
        <v>108</v>
      </c>
      <c r="I1697">
        <v>2025</v>
      </c>
      <c r="J1697" s="151" t="s">
        <v>359</v>
      </c>
      <c r="K1697" s="151" t="s">
        <v>18</v>
      </c>
      <c r="L1697">
        <v>6</v>
      </c>
      <c r="M1697" s="151" t="s">
        <v>253</v>
      </c>
      <c r="N1697" s="83">
        <v>66503.39</v>
      </c>
      <c r="O1697" s="83">
        <v>269745.28000000003</v>
      </c>
      <c r="P1697">
        <v>0.24654100000000001</v>
      </c>
      <c r="Q1697"/>
    </row>
    <row r="1698" spans="1:17">
      <c r="A1698" s="151" t="s">
        <v>77</v>
      </c>
      <c r="B1698">
        <v>2467</v>
      </c>
      <c r="C1698">
        <v>207</v>
      </c>
      <c r="D1698" s="151" t="s">
        <v>95</v>
      </c>
      <c r="E1698" s="151" t="s">
        <v>440</v>
      </c>
      <c r="F1698" s="74">
        <v>45834</v>
      </c>
      <c r="G1698" s="83">
        <v>402.48</v>
      </c>
      <c r="H1698" s="151" t="s">
        <v>108</v>
      </c>
      <c r="I1698">
        <v>2025</v>
      </c>
      <c r="J1698" s="151" t="s">
        <v>359</v>
      </c>
      <c r="K1698" s="151" t="s">
        <v>18</v>
      </c>
      <c r="L1698">
        <v>6</v>
      </c>
      <c r="M1698" s="151" t="s">
        <v>253</v>
      </c>
      <c r="N1698" s="83">
        <v>66503.39</v>
      </c>
      <c r="O1698" s="83">
        <v>269745.28000000003</v>
      </c>
      <c r="P1698">
        <v>0.24654100000000001</v>
      </c>
      <c r="Q1698"/>
    </row>
    <row r="1699" spans="1:17">
      <c r="A1699" s="151" t="s">
        <v>77</v>
      </c>
      <c r="B1699">
        <v>2468</v>
      </c>
      <c r="C1699">
        <v>7</v>
      </c>
      <c r="D1699" s="151" t="s">
        <v>94</v>
      </c>
      <c r="E1699" s="151" t="s">
        <v>440</v>
      </c>
      <c r="F1699" s="74">
        <v>45835</v>
      </c>
      <c r="G1699" s="83">
        <v>265.14999999999998</v>
      </c>
      <c r="H1699" s="151" t="s">
        <v>108</v>
      </c>
      <c r="I1699">
        <v>2025</v>
      </c>
      <c r="J1699" s="151" t="s">
        <v>359</v>
      </c>
      <c r="K1699" s="151" t="s">
        <v>18</v>
      </c>
      <c r="L1699">
        <v>6</v>
      </c>
      <c r="M1699" s="151" t="s">
        <v>254</v>
      </c>
      <c r="N1699" s="83">
        <v>66503.39</v>
      </c>
      <c r="O1699" s="83">
        <v>269745.28000000003</v>
      </c>
      <c r="P1699">
        <v>0.24654100000000001</v>
      </c>
      <c r="Q1699"/>
    </row>
    <row r="1700" spans="1:17">
      <c r="A1700" s="151" t="s">
        <v>77</v>
      </c>
      <c r="B1700">
        <v>2469</v>
      </c>
      <c r="C1700">
        <v>19</v>
      </c>
      <c r="D1700" s="151" t="s">
        <v>98</v>
      </c>
      <c r="E1700" s="151" t="s">
        <v>440</v>
      </c>
      <c r="F1700" s="74">
        <v>45835</v>
      </c>
      <c r="G1700" s="83">
        <v>11.01</v>
      </c>
      <c r="H1700" s="151" t="s">
        <v>108</v>
      </c>
      <c r="I1700">
        <v>2025</v>
      </c>
      <c r="J1700" s="151" t="s">
        <v>359</v>
      </c>
      <c r="K1700" s="151" t="s">
        <v>18</v>
      </c>
      <c r="L1700">
        <v>6</v>
      </c>
      <c r="M1700" s="151" t="s">
        <v>254</v>
      </c>
      <c r="N1700" s="83">
        <v>66503.39</v>
      </c>
      <c r="O1700" s="83">
        <v>269745.28000000003</v>
      </c>
      <c r="P1700">
        <v>0.24654100000000001</v>
      </c>
      <c r="Q1700"/>
    </row>
    <row r="1701" spans="1:17">
      <c r="A1701" s="151" t="s">
        <v>77</v>
      </c>
      <c r="B1701">
        <v>2470</v>
      </c>
      <c r="C1701">
        <v>19</v>
      </c>
      <c r="D1701" s="151" t="s">
        <v>98</v>
      </c>
      <c r="E1701" s="151" t="s">
        <v>440</v>
      </c>
      <c r="F1701" s="74">
        <v>45835</v>
      </c>
      <c r="G1701" s="83">
        <v>698.29</v>
      </c>
      <c r="H1701" s="151" t="s">
        <v>108</v>
      </c>
      <c r="I1701">
        <v>2025</v>
      </c>
      <c r="J1701" s="151" t="s">
        <v>359</v>
      </c>
      <c r="K1701" s="151" t="s">
        <v>18</v>
      </c>
      <c r="L1701">
        <v>6</v>
      </c>
      <c r="M1701" s="151" t="s">
        <v>254</v>
      </c>
      <c r="N1701" s="83">
        <v>66503.39</v>
      </c>
      <c r="O1701" s="83">
        <v>269745.28000000003</v>
      </c>
      <c r="P1701">
        <v>0.24654100000000001</v>
      </c>
      <c r="Q1701"/>
    </row>
    <row r="1702" spans="1:17">
      <c r="A1702" s="151" t="s">
        <v>77</v>
      </c>
      <c r="B1702">
        <v>2471</v>
      </c>
      <c r="C1702">
        <v>31</v>
      </c>
      <c r="D1702" s="151" t="s">
        <v>443</v>
      </c>
      <c r="E1702" s="151" t="s">
        <v>440</v>
      </c>
      <c r="F1702" s="74">
        <v>45835</v>
      </c>
      <c r="G1702" s="83">
        <v>809.71</v>
      </c>
      <c r="H1702" s="151" t="s">
        <v>108</v>
      </c>
      <c r="I1702">
        <v>2025</v>
      </c>
      <c r="J1702" s="151" t="s">
        <v>359</v>
      </c>
      <c r="K1702" s="151" t="s">
        <v>18</v>
      </c>
      <c r="L1702">
        <v>6</v>
      </c>
      <c r="M1702" s="151" t="s">
        <v>254</v>
      </c>
      <c r="N1702" s="83">
        <v>66503.39</v>
      </c>
      <c r="O1702" s="83">
        <v>269745.28000000003</v>
      </c>
      <c r="P1702">
        <v>0.24654100000000001</v>
      </c>
      <c r="Q1702"/>
    </row>
    <row r="1703" spans="1:17">
      <c r="A1703" s="151" t="s">
        <v>77</v>
      </c>
      <c r="B1703">
        <v>2472</v>
      </c>
      <c r="C1703">
        <v>17</v>
      </c>
      <c r="D1703" s="151" t="s">
        <v>82</v>
      </c>
      <c r="E1703" s="151" t="s">
        <v>440</v>
      </c>
      <c r="F1703" s="74">
        <v>45835</v>
      </c>
      <c r="G1703" s="83">
        <v>300.20999999999998</v>
      </c>
      <c r="H1703" s="151" t="s">
        <v>108</v>
      </c>
      <c r="I1703">
        <v>2025</v>
      </c>
      <c r="J1703" s="151" t="s">
        <v>359</v>
      </c>
      <c r="K1703" s="151" t="s">
        <v>18</v>
      </c>
      <c r="L1703">
        <v>6</v>
      </c>
      <c r="M1703" s="151" t="s">
        <v>254</v>
      </c>
      <c r="N1703" s="83">
        <v>66503.39</v>
      </c>
      <c r="O1703" s="83">
        <v>269745.28000000003</v>
      </c>
      <c r="P1703">
        <v>0.24654100000000001</v>
      </c>
      <c r="Q1703"/>
    </row>
    <row r="1704" spans="1:17">
      <c r="A1704" s="151" t="s">
        <v>77</v>
      </c>
      <c r="B1704">
        <v>2473</v>
      </c>
      <c r="C1704">
        <v>217</v>
      </c>
      <c r="D1704" s="151" t="s">
        <v>628</v>
      </c>
      <c r="E1704" s="151" t="s">
        <v>440</v>
      </c>
      <c r="F1704" s="74">
        <v>45835</v>
      </c>
      <c r="G1704" s="83">
        <v>889.6</v>
      </c>
      <c r="H1704" s="151" t="s">
        <v>108</v>
      </c>
      <c r="I1704">
        <v>2025</v>
      </c>
      <c r="J1704" s="151" t="s">
        <v>359</v>
      </c>
      <c r="K1704" s="151" t="s">
        <v>18</v>
      </c>
      <c r="L1704">
        <v>6</v>
      </c>
      <c r="M1704" s="151" t="s">
        <v>254</v>
      </c>
      <c r="N1704" s="83">
        <v>66503.39</v>
      </c>
      <c r="O1704" s="83">
        <v>269745.28000000003</v>
      </c>
      <c r="P1704">
        <v>0.24654100000000001</v>
      </c>
      <c r="Q1704"/>
    </row>
    <row r="1705" spans="1:17">
      <c r="A1705" s="151" t="s">
        <v>77</v>
      </c>
      <c r="B1705">
        <v>2474</v>
      </c>
      <c r="C1705">
        <v>6</v>
      </c>
      <c r="D1705" s="151" t="s">
        <v>92</v>
      </c>
      <c r="E1705" s="151" t="s">
        <v>440</v>
      </c>
      <c r="F1705" s="74">
        <v>45836</v>
      </c>
      <c r="G1705" s="83">
        <v>826.5</v>
      </c>
      <c r="H1705" s="151" t="s">
        <v>108</v>
      </c>
      <c r="I1705">
        <v>2025</v>
      </c>
      <c r="J1705" s="151" t="s">
        <v>359</v>
      </c>
      <c r="K1705" s="151" t="s">
        <v>18</v>
      </c>
      <c r="L1705">
        <v>6</v>
      </c>
      <c r="M1705" s="151" t="s">
        <v>307</v>
      </c>
      <c r="N1705" s="83">
        <v>66503.39</v>
      </c>
      <c r="O1705" s="83">
        <v>269745.28000000003</v>
      </c>
      <c r="P1705">
        <v>0.24654100000000001</v>
      </c>
      <c r="Q1705"/>
    </row>
    <row r="1706" spans="1:17">
      <c r="A1706" s="151" t="s">
        <v>77</v>
      </c>
      <c r="B1706">
        <v>2475</v>
      </c>
      <c r="C1706">
        <v>31</v>
      </c>
      <c r="D1706" s="151" t="s">
        <v>443</v>
      </c>
      <c r="E1706" s="151" t="s">
        <v>440</v>
      </c>
      <c r="F1706" s="74">
        <v>45836</v>
      </c>
      <c r="G1706" s="83">
        <v>297.02</v>
      </c>
      <c r="H1706" s="151" t="s">
        <v>108</v>
      </c>
      <c r="I1706">
        <v>2025</v>
      </c>
      <c r="J1706" s="151" t="s">
        <v>359</v>
      </c>
      <c r="K1706" s="151" t="s">
        <v>18</v>
      </c>
      <c r="L1706">
        <v>6</v>
      </c>
      <c r="M1706" s="151" t="s">
        <v>307</v>
      </c>
      <c r="N1706" s="83">
        <v>66503.39</v>
      </c>
      <c r="O1706" s="83">
        <v>269745.28000000003</v>
      </c>
      <c r="P1706">
        <v>0.24654100000000001</v>
      </c>
      <c r="Q1706"/>
    </row>
    <row r="1707" spans="1:17">
      <c r="A1707" s="151" t="s">
        <v>77</v>
      </c>
      <c r="B1707">
        <v>2476</v>
      </c>
      <c r="C1707">
        <v>22</v>
      </c>
      <c r="D1707" s="151" t="s">
        <v>99</v>
      </c>
      <c r="E1707" s="151" t="s">
        <v>440</v>
      </c>
      <c r="F1707" s="74">
        <v>45836</v>
      </c>
      <c r="G1707" s="83">
        <v>519.16999999999996</v>
      </c>
      <c r="H1707" s="151" t="s">
        <v>108</v>
      </c>
      <c r="I1707">
        <v>2025</v>
      </c>
      <c r="J1707" s="151" t="s">
        <v>359</v>
      </c>
      <c r="K1707" s="151" t="s">
        <v>18</v>
      </c>
      <c r="L1707">
        <v>6</v>
      </c>
      <c r="M1707" s="151" t="s">
        <v>307</v>
      </c>
      <c r="N1707" s="83">
        <v>66503.39</v>
      </c>
      <c r="O1707" s="83">
        <v>269745.28000000003</v>
      </c>
      <c r="P1707">
        <v>0.24654100000000001</v>
      </c>
      <c r="Q1707"/>
    </row>
    <row r="1708" spans="1:17">
      <c r="A1708" s="151" t="s">
        <v>77</v>
      </c>
      <c r="B1708">
        <v>2477</v>
      </c>
      <c r="C1708">
        <v>19</v>
      </c>
      <c r="D1708" s="151" t="s">
        <v>98</v>
      </c>
      <c r="E1708" s="151" t="s">
        <v>440</v>
      </c>
      <c r="F1708" s="74">
        <v>45836</v>
      </c>
      <c r="G1708" s="83">
        <v>977.8</v>
      </c>
      <c r="H1708" s="151" t="s">
        <v>108</v>
      </c>
      <c r="I1708">
        <v>2025</v>
      </c>
      <c r="J1708" s="151" t="s">
        <v>359</v>
      </c>
      <c r="K1708" s="151" t="s">
        <v>18</v>
      </c>
      <c r="L1708">
        <v>6</v>
      </c>
      <c r="M1708" s="151" t="s">
        <v>307</v>
      </c>
      <c r="N1708" s="83">
        <v>66503.39</v>
      </c>
      <c r="O1708" s="83">
        <v>269745.28000000003</v>
      </c>
      <c r="P1708">
        <v>0.24654100000000001</v>
      </c>
      <c r="Q1708"/>
    </row>
    <row r="1709" spans="1:17">
      <c r="A1709" s="151" t="s">
        <v>77</v>
      </c>
      <c r="B1709">
        <v>2479</v>
      </c>
      <c r="C1709">
        <v>31</v>
      </c>
      <c r="D1709" s="151" t="s">
        <v>443</v>
      </c>
      <c r="E1709" s="151" t="s">
        <v>440</v>
      </c>
      <c r="F1709" s="74">
        <v>45838</v>
      </c>
      <c r="G1709" s="83">
        <v>288.95</v>
      </c>
      <c r="H1709" s="151" t="s">
        <v>108</v>
      </c>
      <c r="I1709">
        <v>2025</v>
      </c>
      <c r="J1709" s="151" t="s">
        <v>359</v>
      </c>
      <c r="K1709" s="151" t="s">
        <v>18</v>
      </c>
      <c r="L1709">
        <v>6</v>
      </c>
      <c r="M1709" s="151" t="s">
        <v>255</v>
      </c>
      <c r="N1709" s="83">
        <v>66503.39</v>
      </c>
      <c r="O1709" s="83">
        <v>269745.28000000003</v>
      </c>
      <c r="P1709">
        <v>0.24654100000000001</v>
      </c>
      <c r="Q1709"/>
    </row>
    <row r="1710" spans="1:17">
      <c r="A1710" s="151" t="s">
        <v>77</v>
      </c>
      <c r="B1710">
        <v>2480</v>
      </c>
      <c r="C1710">
        <v>10</v>
      </c>
      <c r="D1710" s="151" t="s">
        <v>847</v>
      </c>
      <c r="E1710" s="151" t="s">
        <v>440</v>
      </c>
      <c r="F1710" s="74">
        <v>45838</v>
      </c>
      <c r="G1710" s="83">
        <v>243.89</v>
      </c>
      <c r="H1710" s="151" t="s">
        <v>108</v>
      </c>
      <c r="I1710">
        <v>2025</v>
      </c>
      <c r="J1710" s="151" t="s">
        <v>359</v>
      </c>
      <c r="K1710" s="151" t="s">
        <v>18</v>
      </c>
      <c r="L1710">
        <v>6</v>
      </c>
      <c r="M1710" s="151" t="s">
        <v>255</v>
      </c>
      <c r="N1710" s="83">
        <v>66503.39</v>
      </c>
      <c r="O1710" s="83">
        <v>269745.28000000003</v>
      </c>
      <c r="P1710">
        <v>0.24654100000000001</v>
      </c>
      <c r="Q1710"/>
    </row>
    <row r="1711" spans="1:17">
      <c r="A1711" s="151" t="s">
        <v>77</v>
      </c>
      <c r="B1711">
        <v>2481</v>
      </c>
      <c r="C1711">
        <v>10</v>
      </c>
      <c r="D1711" s="151" t="s">
        <v>847</v>
      </c>
      <c r="E1711" s="151" t="s">
        <v>440</v>
      </c>
      <c r="F1711" s="74">
        <v>45838</v>
      </c>
      <c r="G1711" s="83">
        <v>122.8</v>
      </c>
      <c r="H1711" s="151" t="s">
        <v>108</v>
      </c>
      <c r="I1711">
        <v>2025</v>
      </c>
      <c r="J1711" s="151" t="s">
        <v>359</v>
      </c>
      <c r="K1711" s="151" t="s">
        <v>18</v>
      </c>
      <c r="L1711">
        <v>6</v>
      </c>
      <c r="M1711" s="151" t="s">
        <v>255</v>
      </c>
      <c r="N1711" s="83">
        <v>66503.39</v>
      </c>
      <c r="O1711" s="83">
        <v>269745.28000000003</v>
      </c>
      <c r="P1711">
        <v>0.24654100000000001</v>
      </c>
      <c r="Q1711"/>
    </row>
    <row r="1712" spans="1:17">
      <c r="A1712" s="151" t="s">
        <v>77</v>
      </c>
      <c r="B1712">
        <v>2482</v>
      </c>
      <c r="C1712">
        <v>15</v>
      </c>
      <c r="D1712" s="151" t="s">
        <v>97</v>
      </c>
      <c r="E1712" s="151" t="s">
        <v>440</v>
      </c>
      <c r="F1712" s="74">
        <v>45835</v>
      </c>
      <c r="G1712" s="83">
        <v>220.01</v>
      </c>
      <c r="H1712" s="151" t="s">
        <v>108</v>
      </c>
      <c r="I1712">
        <v>2025</v>
      </c>
      <c r="J1712" s="151" t="s">
        <v>359</v>
      </c>
      <c r="K1712" s="151" t="s">
        <v>18</v>
      </c>
      <c r="L1712">
        <v>6</v>
      </c>
      <c r="M1712" s="151" t="s">
        <v>254</v>
      </c>
      <c r="N1712" s="83">
        <v>66503.39</v>
      </c>
      <c r="O1712" s="83">
        <v>269745.28000000003</v>
      </c>
      <c r="P1712">
        <v>0.24654100000000001</v>
      </c>
      <c r="Q1712"/>
    </row>
    <row r="1713" spans="1:17">
      <c r="A1713" s="151" t="s">
        <v>77</v>
      </c>
      <c r="B1713">
        <v>2483</v>
      </c>
      <c r="C1713">
        <v>15</v>
      </c>
      <c r="D1713" s="151" t="s">
        <v>97</v>
      </c>
      <c r="E1713" s="151" t="s">
        <v>440</v>
      </c>
      <c r="F1713" s="74">
        <v>45839</v>
      </c>
      <c r="G1713" s="83">
        <v>1081.05</v>
      </c>
      <c r="H1713" s="151" t="s">
        <v>108</v>
      </c>
      <c r="I1713">
        <v>2025</v>
      </c>
      <c r="J1713" s="151" t="s">
        <v>360</v>
      </c>
      <c r="K1713" s="151" t="s">
        <v>335</v>
      </c>
      <c r="L1713">
        <v>7</v>
      </c>
      <c r="M1713" s="151" t="s">
        <v>256</v>
      </c>
      <c r="N1713" s="83">
        <v>42127.8</v>
      </c>
      <c r="O1713" s="83">
        <v>184970.87</v>
      </c>
      <c r="P1713">
        <v>0.22775400000000001</v>
      </c>
      <c r="Q1713"/>
    </row>
    <row r="1714" spans="1:17">
      <c r="A1714" s="151" t="s">
        <v>77</v>
      </c>
      <c r="B1714">
        <v>2484</v>
      </c>
      <c r="C1714">
        <v>22</v>
      </c>
      <c r="D1714" s="151" t="s">
        <v>99</v>
      </c>
      <c r="E1714" s="151" t="s">
        <v>440</v>
      </c>
      <c r="F1714" s="74">
        <v>45839</v>
      </c>
      <c r="G1714" s="83">
        <v>194.5</v>
      </c>
      <c r="H1714" s="151" t="s">
        <v>108</v>
      </c>
      <c r="I1714">
        <v>2025</v>
      </c>
      <c r="J1714" s="151" t="s">
        <v>360</v>
      </c>
      <c r="K1714" s="151" t="s">
        <v>335</v>
      </c>
      <c r="L1714">
        <v>7</v>
      </c>
      <c r="M1714" s="151" t="s">
        <v>256</v>
      </c>
      <c r="N1714" s="83">
        <v>42127.8</v>
      </c>
      <c r="O1714" s="83">
        <v>184970.87</v>
      </c>
      <c r="P1714">
        <v>0.22775400000000001</v>
      </c>
      <c r="Q1714"/>
    </row>
    <row r="1715" spans="1:17">
      <c r="A1715" s="151" t="s">
        <v>77</v>
      </c>
      <c r="B1715">
        <v>2485</v>
      </c>
      <c r="C1715">
        <v>19</v>
      </c>
      <c r="D1715" s="151" t="s">
        <v>98</v>
      </c>
      <c r="E1715" s="151" t="s">
        <v>440</v>
      </c>
      <c r="F1715" s="74">
        <v>45839</v>
      </c>
      <c r="G1715" s="83">
        <v>744.17</v>
      </c>
      <c r="H1715" s="151" t="s">
        <v>108</v>
      </c>
      <c r="I1715">
        <v>2025</v>
      </c>
      <c r="J1715" s="151" t="s">
        <v>360</v>
      </c>
      <c r="K1715" s="151" t="s">
        <v>335</v>
      </c>
      <c r="L1715">
        <v>7</v>
      </c>
      <c r="M1715" s="151" t="s">
        <v>256</v>
      </c>
      <c r="N1715" s="83">
        <v>42127.8</v>
      </c>
      <c r="O1715" s="83">
        <v>184970.87</v>
      </c>
      <c r="P1715">
        <v>0.22775400000000001</v>
      </c>
      <c r="Q1715"/>
    </row>
    <row r="1716" spans="1:17">
      <c r="A1716" s="151" t="s">
        <v>77</v>
      </c>
      <c r="B1716">
        <v>2486</v>
      </c>
      <c r="C1716">
        <v>215</v>
      </c>
      <c r="D1716" s="151" t="s">
        <v>445</v>
      </c>
      <c r="E1716" s="151" t="s">
        <v>440</v>
      </c>
      <c r="F1716" s="74">
        <v>45839</v>
      </c>
      <c r="G1716" s="83">
        <v>607.94000000000005</v>
      </c>
      <c r="H1716" s="151" t="s">
        <v>108</v>
      </c>
      <c r="I1716">
        <v>2025</v>
      </c>
      <c r="J1716" s="151" t="s">
        <v>360</v>
      </c>
      <c r="K1716" s="151" t="s">
        <v>335</v>
      </c>
      <c r="L1716">
        <v>7</v>
      </c>
      <c r="M1716" s="151" t="s">
        <v>256</v>
      </c>
      <c r="N1716" s="83">
        <v>42127.8</v>
      </c>
      <c r="O1716" s="83">
        <v>184970.87</v>
      </c>
      <c r="P1716">
        <v>0.22775400000000001</v>
      </c>
      <c r="Q1716"/>
    </row>
    <row r="1717" spans="1:17">
      <c r="A1717" s="151" t="s">
        <v>77</v>
      </c>
      <c r="B1717">
        <v>2487</v>
      </c>
      <c r="C1717">
        <v>222</v>
      </c>
      <c r="D1717" s="151" t="s">
        <v>1286</v>
      </c>
      <c r="E1717" s="151" t="s">
        <v>440</v>
      </c>
      <c r="F1717" s="74">
        <v>45838</v>
      </c>
      <c r="G1717" s="83">
        <v>270</v>
      </c>
      <c r="H1717" s="151" t="s">
        <v>108</v>
      </c>
      <c r="I1717">
        <v>2025</v>
      </c>
      <c r="J1717" s="151" t="s">
        <v>359</v>
      </c>
      <c r="K1717" s="151" t="s">
        <v>18</v>
      </c>
      <c r="L1717">
        <v>6</v>
      </c>
      <c r="M1717" s="151" t="s">
        <v>255</v>
      </c>
      <c r="N1717" s="83">
        <v>66503.39</v>
      </c>
      <c r="O1717" s="83">
        <v>269745.28000000003</v>
      </c>
      <c r="P1717">
        <v>0.24654100000000001</v>
      </c>
      <c r="Q1717"/>
    </row>
    <row r="1718" spans="1:17">
      <c r="A1718" s="151" t="s">
        <v>77</v>
      </c>
      <c r="B1718">
        <v>2488</v>
      </c>
      <c r="C1718">
        <v>31</v>
      </c>
      <c r="D1718" s="151" t="s">
        <v>443</v>
      </c>
      <c r="E1718" s="151" t="s">
        <v>440</v>
      </c>
      <c r="F1718" s="74">
        <v>45841</v>
      </c>
      <c r="G1718" s="83">
        <v>675.28</v>
      </c>
      <c r="H1718" s="151" t="s">
        <v>108</v>
      </c>
      <c r="I1718">
        <v>2025</v>
      </c>
      <c r="J1718" s="151" t="s">
        <v>360</v>
      </c>
      <c r="K1718" s="151" t="s">
        <v>335</v>
      </c>
      <c r="L1718">
        <v>7</v>
      </c>
      <c r="M1718" s="151" t="s">
        <v>258</v>
      </c>
      <c r="N1718" s="83">
        <v>42127.8</v>
      </c>
      <c r="O1718" s="83">
        <v>184970.87</v>
      </c>
      <c r="P1718">
        <v>0.22775400000000001</v>
      </c>
      <c r="Q1718"/>
    </row>
    <row r="1719" spans="1:17">
      <c r="A1719" s="151" t="s">
        <v>77</v>
      </c>
      <c r="B1719">
        <v>2489</v>
      </c>
      <c r="C1719">
        <v>22</v>
      </c>
      <c r="D1719" s="151" t="s">
        <v>99</v>
      </c>
      <c r="E1719" s="151" t="s">
        <v>440</v>
      </c>
      <c r="F1719" s="74">
        <v>45841</v>
      </c>
      <c r="G1719" s="83">
        <v>482.59</v>
      </c>
      <c r="H1719" s="151" t="s">
        <v>108</v>
      </c>
      <c r="I1719">
        <v>2025</v>
      </c>
      <c r="J1719" s="151" t="s">
        <v>360</v>
      </c>
      <c r="K1719" s="151" t="s">
        <v>335</v>
      </c>
      <c r="L1719">
        <v>7</v>
      </c>
      <c r="M1719" s="151" t="s">
        <v>258</v>
      </c>
      <c r="N1719" s="83">
        <v>42127.8</v>
      </c>
      <c r="O1719" s="83">
        <v>184970.87</v>
      </c>
      <c r="P1719">
        <v>0.22775400000000001</v>
      </c>
      <c r="Q1719"/>
    </row>
    <row r="1720" spans="1:17">
      <c r="A1720" s="151" t="s">
        <v>77</v>
      </c>
      <c r="B1720">
        <v>2490</v>
      </c>
      <c r="C1720">
        <v>182</v>
      </c>
      <c r="D1720" s="151" t="s">
        <v>605</v>
      </c>
      <c r="E1720" s="151" t="s">
        <v>440</v>
      </c>
      <c r="F1720" s="74">
        <v>45841</v>
      </c>
      <c r="G1720" s="83">
        <v>591.88</v>
      </c>
      <c r="H1720" s="151" t="s">
        <v>108</v>
      </c>
      <c r="I1720">
        <v>2025</v>
      </c>
      <c r="J1720" s="151" t="s">
        <v>360</v>
      </c>
      <c r="K1720" s="151" t="s">
        <v>335</v>
      </c>
      <c r="L1720">
        <v>7</v>
      </c>
      <c r="M1720" s="151" t="s">
        <v>258</v>
      </c>
      <c r="N1720" s="83">
        <v>42127.8</v>
      </c>
      <c r="O1720" s="83">
        <v>184970.87</v>
      </c>
      <c r="P1720">
        <v>0.22775400000000001</v>
      </c>
      <c r="Q1720"/>
    </row>
    <row r="1721" spans="1:17">
      <c r="A1721" s="151" t="s">
        <v>77</v>
      </c>
      <c r="B1721">
        <v>2491</v>
      </c>
      <c r="C1721">
        <v>19</v>
      </c>
      <c r="D1721" s="151" t="s">
        <v>98</v>
      </c>
      <c r="E1721" s="151" t="s">
        <v>440</v>
      </c>
      <c r="F1721" s="74">
        <v>45841</v>
      </c>
      <c r="G1721" s="83">
        <v>424.72</v>
      </c>
      <c r="H1721" s="151" t="s">
        <v>108</v>
      </c>
      <c r="I1721">
        <v>2025</v>
      </c>
      <c r="J1721" s="151" t="s">
        <v>360</v>
      </c>
      <c r="K1721" s="151" t="s">
        <v>335</v>
      </c>
      <c r="L1721">
        <v>7</v>
      </c>
      <c r="M1721" s="151" t="s">
        <v>258</v>
      </c>
      <c r="N1721" s="83">
        <v>42127.8</v>
      </c>
      <c r="O1721" s="83">
        <v>184970.87</v>
      </c>
      <c r="P1721">
        <v>0.22775400000000001</v>
      </c>
      <c r="Q1721"/>
    </row>
    <row r="1722" spans="1:17">
      <c r="A1722" s="151" t="s">
        <v>77</v>
      </c>
      <c r="B1722">
        <v>2492</v>
      </c>
      <c r="C1722">
        <v>215</v>
      </c>
      <c r="D1722" s="151" t="s">
        <v>445</v>
      </c>
      <c r="E1722" s="151" t="s">
        <v>440</v>
      </c>
      <c r="F1722" s="74">
        <v>45841</v>
      </c>
      <c r="G1722" s="83">
        <v>225.36</v>
      </c>
      <c r="H1722" s="151" t="s">
        <v>108</v>
      </c>
      <c r="I1722">
        <v>2025</v>
      </c>
      <c r="J1722" s="151" t="s">
        <v>360</v>
      </c>
      <c r="K1722" s="151" t="s">
        <v>335</v>
      </c>
      <c r="L1722">
        <v>7</v>
      </c>
      <c r="M1722" s="151" t="s">
        <v>258</v>
      </c>
      <c r="N1722" s="83">
        <v>42127.8</v>
      </c>
      <c r="O1722" s="83">
        <v>184970.87</v>
      </c>
      <c r="P1722">
        <v>0.22775400000000001</v>
      </c>
      <c r="Q1722"/>
    </row>
    <row r="1723" spans="1:17">
      <c r="A1723" s="151" t="s">
        <v>77</v>
      </c>
      <c r="B1723">
        <v>2493</v>
      </c>
      <c r="C1723">
        <v>207</v>
      </c>
      <c r="D1723" s="151" t="s">
        <v>95</v>
      </c>
      <c r="E1723" s="151" t="s">
        <v>440</v>
      </c>
      <c r="F1723" s="74">
        <v>45836</v>
      </c>
      <c r="G1723" s="83">
        <v>424.62</v>
      </c>
      <c r="H1723" s="151" t="s">
        <v>108</v>
      </c>
      <c r="I1723">
        <v>2025</v>
      </c>
      <c r="J1723" s="151" t="s">
        <v>359</v>
      </c>
      <c r="K1723" s="151" t="s">
        <v>18</v>
      </c>
      <c r="L1723">
        <v>6</v>
      </c>
      <c r="M1723" s="151" t="s">
        <v>307</v>
      </c>
      <c r="N1723" s="83">
        <v>66503.39</v>
      </c>
      <c r="O1723" s="83">
        <v>269745.28000000003</v>
      </c>
      <c r="P1723">
        <v>0.24654100000000001</v>
      </c>
      <c r="Q1723"/>
    </row>
    <row r="1724" spans="1:17">
      <c r="A1724" s="151" t="s">
        <v>77</v>
      </c>
      <c r="B1724">
        <v>2494</v>
      </c>
      <c r="C1724">
        <v>215</v>
      </c>
      <c r="D1724" s="151" t="s">
        <v>445</v>
      </c>
      <c r="E1724" s="151" t="s">
        <v>440</v>
      </c>
      <c r="F1724" s="74">
        <v>45840</v>
      </c>
      <c r="G1724" s="83">
        <v>1071.19</v>
      </c>
      <c r="H1724" s="151" t="s">
        <v>108</v>
      </c>
      <c r="I1724">
        <v>2025</v>
      </c>
      <c r="J1724" s="151" t="s">
        <v>360</v>
      </c>
      <c r="K1724" s="151" t="s">
        <v>335</v>
      </c>
      <c r="L1724">
        <v>7</v>
      </c>
      <c r="M1724" s="151" t="s">
        <v>257</v>
      </c>
      <c r="N1724" s="83">
        <v>42127.8</v>
      </c>
      <c r="O1724" s="83">
        <v>184970.87</v>
      </c>
      <c r="P1724">
        <v>0.22775400000000001</v>
      </c>
      <c r="Q1724"/>
    </row>
    <row r="1725" spans="1:17">
      <c r="A1725" s="151" t="s">
        <v>77</v>
      </c>
      <c r="B1725">
        <v>2495</v>
      </c>
      <c r="C1725">
        <v>3</v>
      </c>
      <c r="D1725" s="151" t="s">
        <v>93</v>
      </c>
      <c r="E1725" s="151" t="s">
        <v>440</v>
      </c>
      <c r="F1725" s="74">
        <v>45839</v>
      </c>
      <c r="G1725" s="83">
        <v>2109.8200000000002</v>
      </c>
      <c r="H1725" s="151" t="s">
        <v>108</v>
      </c>
      <c r="I1725">
        <v>2025</v>
      </c>
      <c r="J1725" s="151" t="s">
        <v>360</v>
      </c>
      <c r="K1725" s="151" t="s">
        <v>335</v>
      </c>
      <c r="L1725">
        <v>7</v>
      </c>
      <c r="M1725" s="151" t="s">
        <v>256</v>
      </c>
      <c r="N1725" s="83">
        <v>42127.8</v>
      </c>
      <c r="O1725" s="83">
        <v>184970.87</v>
      </c>
      <c r="P1725">
        <v>0.22775400000000001</v>
      </c>
      <c r="Q1725"/>
    </row>
    <row r="1726" spans="1:17">
      <c r="A1726" s="151" t="s">
        <v>77</v>
      </c>
      <c r="B1726">
        <v>2496</v>
      </c>
      <c r="C1726">
        <v>3</v>
      </c>
      <c r="D1726" s="151" t="s">
        <v>93</v>
      </c>
      <c r="E1726" s="151" t="s">
        <v>440</v>
      </c>
      <c r="F1726" s="74">
        <v>45839</v>
      </c>
      <c r="G1726" s="83">
        <v>114</v>
      </c>
      <c r="H1726" s="151" t="s">
        <v>108</v>
      </c>
      <c r="I1726">
        <v>2025</v>
      </c>
      <c r="J1726" s="151" t="s">
        <v>360</v>
      </c>
      <c r="K1726" s="151" t="s">
        <v>335</v>
      </c>
      <c r="L1726">
        <v>7</v>
      </c>
      <c r="M1726" s="151" t="s">
        <v>256</v>
      </c>
      <c r="N1726" s="83">
        <v>42127.8</v>
      </c>
      <c r="O1726" s="83">
        <v>184970.87</v>
      </c>
      <c r="P1726">
        <v>0.22775400000000001</v>
      </c>
      <c r="Q1726"/>
    </row>
    <row r="1727" spans="1:17">
      <c r="A1727" s="151" t="s">
        <v>77</v>
      </c>
      <c r="B1727">
        <v>2497</v>
      </c>
      <c r="C1727">
        <v>31</v>
      </c>
      <c r="D1727" s="151" t="s">
        <v>443</v>
      </c>
      <c r="E1727" s="151" t="s">
        <v>440</v>
      </c>
      <c r="F1727" s="74">
        <v>45840</v>
      </c>
      <c r="G1727" s="83">
        <v>504.33</v>
      </c>
      <c r="H1727" s="151" t="s">
        <v>108</v>
      </c>
      <c r="I1727">
        <v>2025</v>
      </c>
      <c r="J1727" s="151" t="s">
        <v>360</v>
      </c>
      <c r="K1727" s="151" t="s">
        <v>335</v>
      </c>
      <c r="L1727">
        <v>7</v>
      </c>
      <c r="M1727" s="151" t="s">
        <v>257</v>
      </c>
      <c r="N1727" s="83">
        <v>42127.8</v>
      </c>
      <c r="O1727" s="83">
        <v>184970.87</v>
      </c>
      <c r="P1727">
        <v>0.22775400000000001</v>
      </c>
      <c r="Q1727"/>
    </row>
    <row r="1728" spans="1:17">
      <c r="A1728" s="151" t="s">
        <v>77</v>
      </c>
      <c r="B1728">
        <v>2498</v>
      </c>
      <c r="C1728">
        <v>31</v>
      </c>
      <c r="D1728" s="151" t="s">
        <v>443</v>
      </c>
      <c r="E1728" s="151" t="s">
        <v>440</v>
      </c>
      <c r="F1728" s="74">
        <v>45839</v>
      </c>
      <c r="G1728" s="83">
        <v>822.08</v>
      </c>
      <c r="H1728" s="151" t="s">
        <v>108</v>
      </c>
      <c r="I1728">
        <v>2025</v>
      </c>
      <c r="J1728" s="151" t="s">
        <v>360</v>
      </c>
      <c r="K1728" s="151" t="s">
        <v>335</v>
      </c>
      <c r="L1728">
        <v>7</v>
      </c>
      <c r="M1728" s="151" t="s">
        <v>256</v>
      </c>
      <c r="N1728" s="83">
        <v>42127.8</v>
      </c>
      <c r="O1728" s="83">
        <v>184970.87</v>
      </c>
      <c r="P1728">
        <v>0.22775400000000001</v>
      </c>
      <c r="Q1728"/>
    </row>
    <row r="1729" spans="1:17">
      <c r="A1729" s="151" t="s">
        <v>77</v>
      </c>
      <c r="B1729">
        <v>2499</v>
      </c>
      <c r="C1729">
        <v>4</v>
      </c>
      <c r="D1729" s="151" t="s">
        <v>444</v>
      </c>
      <c r="E1729" s="151" t="s">
        <v>440</v>
      </c>
      <c r="F1729" s="74">
        <v>45839</v>
      </c>
      <c r="G1729" s="83">
        <v>249.92</v>
      </c>
      <c r="H1729" s="151" t="s">
        <v>108</v>
      </c>
      <c r="I1729">
        <v>2025</v>
      </c>
      <c r="J1729" s="151" t="s">
        <v>360</v>
      </c>
      <c r="K1729" s="151" t="s">
        <v>335</v>
      </c>
      <c r="L1729">
        <v>7</v>
      </c>
      <c r="M1729" s="151" t="s">
        <v>256</v>
      </c>
      <c r="N1729" s="83">
        <v>42127.8</v>
      </c>
      <c r="O1729" s="83">
        <v>184970.87</v>
      </c>
      <c r="P1729">
        <v>0.22775400000000001</v>
      </c>
      <c r="Q1729"/>
    </row>
    <row r="1730" spans="1:17">
      <c r="A1730" s="151" t="s">
        <v>77</v>
      </c>
      <c r="B1730">
        <v>2500</v>
      </c>
      <c r="C1730">
        <v>19</v>
      </c>
      <c r="D1730" s="151" t="s">
        <v>98</v>
      </c>
      <c r="E1730" s="151" t="s">
        <v>440</v>
      </c>
      <c r="F1730" s="74">
        <v>45840</v>
      </c>
      <c r="G1730" s="83">
        <v>444.12</v>
      </c>
      <c r="H1730" s="151" t="s">
        <v>108</v>
      </c>
      <c r="I1730">
        <v>2025</v>
      </c>
      <c r="J1730" s="151" t="s">
        <v>360</v>
      </c>
      <c r="K1730" s="151" t="s">
        <v>335</v>
      </c>
      <c r="L1730">
        <v>7</v>
      </c>
      <c r="M1730" s="151" t="s">
        <v>257</v>
      </c>
      <c r="N1730" s="83">
        <v>42127.8</v>
      </c>
      <c r="O1730" s="83">
        <v>184970.87</v>
      </c>
      <c r="P1730">
        <v>0.22775400000000001</v>
      </c>
      <c r="Q1730"/>
    </row>
    <row r="1731" spans="1:17">
      <c r="A1731" s="151" t="s">
        <v>77</v>
      </c>
      <c r="B1731">
        <v>2501</v>
      </c>
      <c r="C1731">
        <v>17</v>
      </c>
      <c r="D1731" s="151" t="s">
        <v>82</v>
      </c>
      <c r="E1731" s="151" t="s">
        <v>440</v>
      </c>
      <c r="F1731" s="74">
        <v>45840</v>
      </c>
      <c r="G1731" s="83">
        <v>144.22</v>
      </c>
      <c r="H1731" s="151" t="s">
        <v>108</v>
      </c>
      <c r="I1731">
        <v>2025</v>
      </c>
      <c r="J1731" s="151" t="s">
        <v>360</v>
      </c>
      <c r="K1731" s="151" t="s">
        <v>335</v>
      </c>
      <c r="L1731">
        <v>7</v>
      </c>
      <c r="M1731" s="151" t="s">
        <v>257</v>
      </c>
      <c r="N1731" s="83">
        <v>42127.8</v>
      </c>
      <c r="O1731" s="83">
        <v>184970.87</v>
      </c>
      <c r="P1731">
        <v>0.22775400000000001</v>
      </c>
      <c r="Q1731"/>
    </row>
    <row r="1732" spans="1:17">
      <c r="A1732" s="151" t="s">
        <v>77</v>
      </c>
      <c r="B1732">
        <v>2502</v>
      </c>
      <c r="C1732">
        <v>17</v>
      </c>
      <c r="D1732" s="151" t="s">
        <v>82</v>
      </c>
      <c r="E1732" s="151" t="s">
        <v>440</v>
      </c>
      <c r="F1732" s="74">
        <v>45839</v>
      </c>
      <c r="G1732" s="83">
        <v>241.21</v>
      </c>
      <c r="H1732" s="151" t="s">
        <v>108</v>
      </c>
      <c r="I1732">
        <v>2025</v>
      </c>
      <c r="J1732" s="151" t="s">
        <v>360</v>
      </c>
      <c r="K1732" s="151" t="s">
        <v>335</v>
      </c>
      <c r="L1732">
        <v>7</v>
      </c>
      <c r="M1732" s="151" t="s">
        <v>256</v>
      </c>
      <c r="N1732" s="83">
        <v>42127.8</v>
      </c>
      <c r="O1732" s="83">
        <v>184970.87</v>
      </c>
      <c r="P1732">
        <v>0.22775400000000001</v>
      </c>
      <c r="Q1732"/>
    </row>
    <row r="1733" spans="1:17">
      <c r="A1733" s="151" t="s">
        <v>77</v>
      </c>
      <c r="B1733">
        <v>2503</v>
      </c>
      <c r="C1733">
        <v>214</v>
      </c>
      <c r="D1733" s="151" t="s">
        <v>1272</v>
      </c>
      <c r="E1733" s="151" t="s">
        <v>440</v>
      </c>
      <c r="F1733" s="74">
        <v>45839</v>
      </c>
      <c r="G1733" s="83">
        <v>201.6</v>
      </c>
      <c r="H1733" s="151" t="s">
        <v>108</v>
      </c>
      <c r="I1733">
        <v>2025</v>
      </c>
      <c r="J1733" s="151" t="s">
        <v>360</v>
      </c>
      <c r="K1733" s="151" t="s">
        <v>335</v>
      </c>
      <c r="L1733">
        <v>7</v>
      </c>
      <c r="M1733" s="151" t="s">
        <v>256</v>
      </c>
      <c r="N1733" s="83">
        <v>42127.8</v>
      </c>
      <c r="O1733" s="83">
        <v>184970.87</v>
      </c>
      <c r="P1733">
        <v>0.22775400000000001</v>
      </c>
      <c r="Q1733"/>
    </row>
    <row r="1734" spans="1:17">
      <c r="A1734" s="151" t="s">
        <v>77</v>
      </c>
      <c r="B1734">
        <v>2504</v>
      </c>
      <c r="C1734">
        <v>43</v>
      </c>
      <c r="D1734" s="151" t="s">
        <v>1278</v>
      </c>
      <c r="E1734" s="151" t="s">
        <v>440</v>
      </c>
      <c r="F1734" s="74">
        <v>45840</v>
      </c>
      <c r="G1734" s="83">
        <v>2504.5500000000002</v>
      </c>
      <c r="H1734" s="151" t="s">
        <v>108</v>
      </c>
      <c r="I1734">
        <v>2025</v>
      </c>
      <c r="J1734" s="151" t="s">
        <v>360</v>
      </c>
      <c r="K1734" s="151" t="s">
        <v>335</v>
      </c>
      <c r="L1734">
        <v>7</v>
      </c>
      <c r="M1734" s="151" t="s">
        <v>257</v>
      </c>
      <c r="N1734" s="83">
        <v>42127.8</v>
      </c>
      <c r="O1734" s="83">
        <v>184970.87</v>
      </c>
      <c r="P1734">
        <v>0.22775400000000001</v>
      </c>
      <c r="Q1734"/>
    </row>
    <row r="1735" spans="1:17">
      <c r="A1735" s="151" t="s">
        <v>77</v>
      </c>
      <c r="B1735">
        <v>2505</v>
      </c>
      <c r="C1735">
        <v>10</v>
      </c>
      <c r="D1735" s="151" t="s">
        <v>847</v>
      </c>
      <c r="E1735" s="151" t="s">
        <v>440</v>
      </c>
      <c r="F1735" s="74">
        <v>45841</v>
      </c>
      <c r="G1735" s="83">
        <v>346.05</v>
      </c>
      <c r="H1735" s="151" t="s">
        <v>108</v>
      </c>
      <c r="I1735">
        <v>2025</v>
      </c>
      <c r="J1735" s="151" t="s">
        <v>360</v>
      </c>
      <c r="K1735" s="151" t="s">
        <v>335</v>
      </c>
      <c r="L1735">
        <v>7</v>
      </c>
      <c r="M1735" s="151" t="s">
        <v>258</v>
      </c>
      <c r="N1735" s="83">
        <v>42127.8</v>
      </c>
      <c r="O1735" s="83">
        <v>184970.87</v>
      </c>
      <c r="P1735">
        <v>0.22775400000000001</v>
      </c>
      <c r="Q1735"/>
    </row>
    <row r="1736" spans="1:17">
      <c r="A1736" s="151" t="s">
        <v>77</v>
      </c>
      <c r="B1736">
        <v>2507</v>
      </c>
      <c r="C1736">
        <v>19</v>
      </c>
      <c r="D1736" s="151" t="s">
        <v>98</v>
      </c>
      <c r="E1736" s="151" t="s">
        <v>440</v>
      </c>
      <c r="F1736" s="74">
        <v>45842</v>
      </c>
      <c r="G1736" s="83">
        <v>117.94</v>
      </c>
      <c r="H1736" s="151" t="s">
        <v>108</v>
      </c>
      <c r="I1736">
        <v>2025</v>
      </c>
      <c r="J1736" s="151" t="s">
        <v>360</v>
      </c>
      <c r="K1736" s="151" t="s">
        <v>335</v>
      </c>
      <c r="L1736">
        <v>7</v>
      </c>
      <c r="M1736" s="151" t="s">
        <v>296</v>
      </c>
      <c r="N1736" s="83">
        <v>42127.8</v>
      </c>
      <c r="O1736" s="83">
        <v>184970.87</v>
      </c>
      <c r="P1736">
        <v>0.22775400000000001</v>
      </c>
      <c r="Q1736"/>
    </row>
    <row r="1737" spans="1:17">
      <c r="A1737" s="151" t="s">
        <v>77</v>
      </c>
      <c r="B1737">
        <v>2508</v>
      </c>
      <c r="C1737">
        <v>15</v>
      </c>
      <c r="D1737" s="151" t="s">
        <v>97</v>
      </c>
      <c r="E1737" s="151" t="s">
        <v>440</v>
      </c>
      <c r="F1737" s="74">
        <v>45842</v>
      </c>
      <c r="G1737" s="83">
        <v>727.71</v>
      </c>
      <c r="H1737" s="151" t="s">
        <v>108</v>
      </c>
      <c r="I1737">
        <v>2025</v>
      </c>
      <c r="J1737" s="151" t="s">
        <v>360</v>
      </c>
      <c r="K1737" s="151" t="s">
        <v>335</v>
      </c>
      <c r="L1737">
        <v>7</v>
      </c>
      <c r="M1737" s="151" t="s">
        <v>296</v>
      </c>
      <c r="N1737" s="83">
        <v>42127.8</v>
      </c>
      <c r="O1737" s="83">
        <v>184970.87</v>
      </c>
      <c r="P1737">
        <v>0.22775400000000001</v>
      </c>
      <c r="Q1737"/>
    </row>
    <row r="1738" spans="1:17">
      <c r="A1738" s="151" t="s">
        <v>77</v>
      </c>
      <c r="B1738">
        <v>2509</v>
      </c>
      <c r="C1738">
        <v>31</v>
      </c>
      <c r="D1738" s="151" t="s">
        <v>443</v>
      </c>
      <c r="E1738" s="151" t="s">
        <v>440</v>
      </c>
      <c r="F1738" s="74">
        <v>45844</v>
      </c>
      <c r="G1738" s="83">
        <v>491.45</v>
      </c>
      <c r="H1738" s="151" t="s">
        <v>108</v>
      </c>
      <c r="I1738">
        <v>2025</v>
      </c>
      <c r="J1738" s="151" t="s">
        <v>360</v>
      </c>
      <c r="K1738" s="151" t="s">
        <v>335</v>
      </c>
      <c r="L1738">
        <v>7</v>
      </c>
      <c r="M1738" s="151" t="s">
        <v>260</v>
      </c>
      <c r="N1738" s="83">
        <v>42127.8</v>
      </c>
      <c r="O1738" s="83">
        <v>184970.87</v>
      </c>
      <c r="P1738">
        <v>0.22775400000000001</v>
      </c>
      <c r="Q1738"/>
    </row>
    <row r="1739" spans="1:17">
      <c r="A1739" s="151" t="s">
        <v>77</v>
      </c>
      <c r="B1739">
        <v>2510</v>
      </c>
      <c r="C1739">
        <v>217</v>
      </c>
      <c r="D1739" s="151" t="s">
        <v>628</v>
      </c>
      <c r="E1739" s="151" t="s">
        <v>440</v>
      </c>
      <c r="F1739" s="74">
        <v>45842</v>
      </c>
      <c r="G1739" s="83">
        <v>1163.2</v>
      </c>
      <c r="H1739" s="151" t="s">
        <v>108</v>
      </c>
      <c r="I1739">
        <v>2025</v>
      </c>
      <c r="J1739" s="151" t="s">
        <v>360</v>
      </c>
      <c r="K1739" s="151" t="s">
        <v>335</v>
      </c>
      <c r="L1739">
        <v>7</v>
      </c>
      <c r="M1739" s="151" t="s">
        <v>296</v>
      </c>
      <c r="N1739" s="83">
        <v>42127.8</v>
      </c>
      <c r="O1739" s="83">
        <v>184970.87</v>
      </c>
      <c r="P1739">
        <v>0.22775400000000001</v>
      </c>
      <c r="Q1739"/>
    </row>
    <row r="1740" spans="1:17">
      <c r="A1740" s="151" t="s">
        <v>77</v>
      </c>
      <c r="B1740">
        <v>2511</v>
      </c>
      <c r="C1740">
        <v>17</v>
      </c>
      <c r="D1740" s="151" t="s">
        <v>82</v>
      </c>
      <c r="E1740" s="151" t="s">
        <v>440</v>
      </c>
      <c r="F1740" s="74">
        <v>45842</v>
      </c>
      <c r="G1740" s="83">
        <v>108.33</v>
      </c>
      <c r="H1740" s="151" t="s">
        <v>108</v>
      </c>
      <c r="I1740">
        <v>2025</v>
      </c>
      <c r="J1740" s="151" t="s">
        <v>360</v>
      </c>
      <c r="K1740" s="151" t="s">
        <v>335</v>
      </c>
      <c r="L1740">
        <v>7</v>
      </c>
      <c r="M1740" s="151" t="s">
        <v>296</v>
      </c>
      <c r="N1740" s="83">
        <v>42127.8</v>
      </c>
      <c r="O1740" s="83">
        <v>184970.87</v>
      </c>
      <c r="P1740">
        <v>0.22775400000000001</v>
      </c>
      <c r="Q1740"/>
    </row>
    <row r="1741" spans="1:17">
      <c r="A1741" s="151" t="s">
        <v>77</v>
      </c>
      <c r="B1741">
        <v>2512</v>
      </c>
      <c r="C1741">
        <v>31</v>
      </c>
      <c r="D1741" s="151" t="s">
        <v>443</v>
      </c>
      <c r="E1741" s="151" t="s">
        <v>440</v>
      </c>
      <c r="F1741" s="74">
        <v>45842</v>
      </c>
      <c r="G1741" s="83">
        <v>497.46</v>
      </c>
      <c r="H1741" s="151" t="s">
        <v>108</v>
      </c>
      <c r="I1741">
        <v>2025</v>
      </c>
      <c r="J1741" s="151" t="s">
        <v>360</v>
      </c>
      <c r="K1741" s="151" t="s">
        <v>335</v>
      </c>
      <c r="L1741">
        <v>7</v>
      </c>
      <c r="M1741" s="151" t="s">
        <v>296</v>
      </c>
      <c r="N1741" s="83">
        <v>42127.8</v>
      </c>
      <c r="O1741" s="83">
        <v>184970.87</v>
      </c>
      <c r="P1741">
        <v>0.22775400000000001</v>
      </c>
      <c r="Q1741"/>
    </row>
    <row r="1742" spans="1:17">
      <c r="A1742" s="151" t="s">
        <v>77</v>
      </c>
      <c r="B1742">
        <v>2513</v>
      </c>
      <c r="C1742">
        <v>22</v>
      </c>
      <c r="D1742" s="151" t="s">
        <v>99</v>
      </c>
      <c r="E1742" s="151" t="s">
        <v>440</v>
      </c>
      <c r="F1742" s="74">
        <v>45845</v>
      </c>
      <c r="G1742" s="83">
        <v>610.96</v>
      </c>
      <c r="H1742" s="151" t="s">
        <v>108</v>
      </c>
      <c r="I1742">
        <v>2025</v>
      </c>
      <c r="J1742" s="151" t="s">
        <v>360</v>
      </c>
      <c r="K1742" s="151" t="s">
        <v>335</v>
      </c>
      <c r="L1742">
        <v>7</v>
      </c>
      <c r="M1742" s="151" t="s">
        <v>259</v>
      </c>
      <c r="N1742" s="83">
        <v>42127.8</v>
      </c>
      <c r="O1742" s="83">
        <v>184970.87</v>
      </c>
      <c r="P1742">
        <v>0.22775400000000001</v>
      </c>
      <c r="Q1742"/>
    </row>
    <row r="1743" spans="1:17">
      <c r="A1743" s="151" t="s">
        <v>77</v>
      </c>
      <c r="B1743">
        <v>2514</v>
      </c>
      <c r="C1743">
        <v>19</v>
      </c>
      <c r="D1743" s="151" t="s">
        <v>98</v>
      </c>
      <c r="E1743" s="151" t="s">
        <v>440</v>
      </c>
      <c r="F1743" s="74">
        <v>45845</v>
      </c>
      <c r="G1743" s="83">
        <v>670.42</v>
      </c>
      <c r="H1743" s="151" t="s">
        <v>108</v>
      </c>
      <c r="I1743">
        <v>2025</v>
      </c>
      <c r="J1743" s="151" t="s">
        <v>360</v>
      </c>
      <c r="K1743" s="151" t="s">
        <v>335</v>
      </c>
      <c r="L1743">
        <v>7</v>
      </c>
      <c r="M1743" s="151" t="s">
        <v>259</v>
      </c>
      <c r="N1743" s="83">
        <v>42127.8</v>
      </c>
      <c r="O1743" s="83">
        <v>184970.87</v>
      </c>
      <c r="P1743">
        <v>0.22775400000000001</v>
      </c>
      <c r="Q1743"/>
    </row>
    <row r="1744" spans="1:17">
      <c r="A1744" s="151" t="s">
        <v>77</v>
      </c>
      <c r="B1744">
        <v>2515</v>
      </c>
      <c r="C1744">
        <v>31</v>
      </c>
      <c r="D1744" s="151" t="s">
        <v>443</v>
      </c>
      <c r="E1744" s="151" t="s">
        <v>440</v>
      </c>
      <c r="F1744" s="74">
        <v>45845</v>
      </c>
      <c r="G1744" s="83">
        <v>639.54</v>
      </c>
      <c r="H1744" s="151" t="s">
        <v>108</v>
      </c>
      <c r="I1744">
        <v>2025</v>
      </c>
      <c r="J1744" s="151" t="s">
        <v>360</v>
      </c>
      <c r="K1744" s="151" t="s">
        <v>335</v>
      </c>
      <c r="L1744">
        <v>7</v>
      </c>
      <c r="M1744" s="151" t="s">
        <v>259</v>
      </c>
      <c r="N1744" s="83">
        <v>42127.8</v>
      </c>
      <c r="O1744" s="83">
        <v>184970.87</v>
      </c>
      <c r="P1744">
        <v>0.22775400000000001</v>
      </c>
      <c r="Q1744"/>
    </row>
    <row r="1745" spans="1:17">
      <c r="A1745" s="151" t="s">
        <v>77</v>
      </c>
      <c r="B1745">
        <v>2516</v>
      </c>
      <c r="C1745">
        <v>215</v>
      </c>
      <c r="D1745" s="151" t="s">
        <v>445</v>
      </c>
      <c r="E1745" s="151" t="s">
        <v>440</v>
      </c>
      <c r="F1745" s="74">
        <v>45845</v>
      </c>
      <c r="G1745" s="83">
        <v>424.48</v>
      </c>
      <c r="H1745" s="151" t="s">
        <v>108</v>
      </c>
      <c r="I1745">
        <v>2025</v>
      </c>
      <c r="J1745" s="151" t="s">
        <v>360</v>
      </c>
      <c r="K1745" s="151" t="s">
        <v>335</v>
      </c>
      <c r="L1745">
        <v>7</v>
      </c>
      <c r="M1745" s="151" t="s">
        <v>259</v>
      </c>
      <c r="N1745" s="83">
        <v>42127.8</v>
      </c>
      <c r="O1745" s="83">
        <v>184970.87</v>
      </c>
      <c r="P1745">
        <v>0.22775400000000001</v>
      </c>
      <c r="Q1745"/>
    </row>
    <row r="1746" spans="1:17">
      <c r="A1746" s="151" t="s">
        <v>77</v>
      </c>
      <c r="B1746">
        <v>2517</v>
      </c>
      <c r="C1746">
        <v>10</v>
      </c>
      <c r="D1746" s="151" t="s">
        <v>847</v>
      </c>
      <c r="E1746" s="151" t="s">
        <v>440</v>
      </c>
      <c r="F1746" s="74">
        <v>45846</v>
      </c>
      <c r="G1746" s="83">
        <v>811.71</v>
      </c>
      <c r="H1746" s="151" t="s">
        <v>108</v>
      </c>
      <c r="I1746">
        <v>2025</v>
      </c>
      <c r="J1746" s="151" t="s">
        <v>360</v>
      </c>
      <c r="K1746" s="151" t="s">
        <v>335</v>
      </c>
      <c r="L1746">
        <v>7</v>
      </c>
      <c r="M1746" s="151" t="s">
        <v>262</v>
      </c>
      <c r="N1746" s="83">
        <v>42127.8</v>
      </c>
      <c r="O1746" s="83">
        <v>184970.87</v>
      </c>
      <c r="P1746">
        <v>0.22775400000000001</v>
      </c>
      <c r="Q1746"/>
    </row>
    <row r="1747" spans="1:17">
      <c r="A1747" s="151" t="s">
        <v>77</v>
      </c>
      <c r="B1747">
        <v>2518</v>
      </c>
      <c r="C1747">
        <v>10</v>
      </c>
      <c r="D1747" s="151" t="s">
        <v>847</v>
      </c>
      <c r="E1747" s="151" t="s">
        <v>440</v>
      </c>
      <c r="F1747" s="74">
        <v>45846</v>
      </c>
      <c r="G1747" s="83">
        <v>132.11000000000001</v>
      </c>
      <c r="H1747" s="151" t="s">
        <v>108</v>
      </c>
      <c r="I1747">
        <v>2025</v>
      </c>
      <c r="J1747" s="151" t="s">
        <v>360</v>
      </c>
      <c r="K1747" s="151" t="s">
        <v>335</v>
      </c>
      <c r="L1747">
        <v>7</v>
      </c>
      <c r="M1747" s="151" t="s">
        <v>262</v>
      </c>
      <c r="N1747" s="83">
        <v>42127.8</v>
      </c>
      <c r="O1747" s="83">
        <v>184970.87</v>
      </c>
      <c r="P1747">
        <v>0.22775400000000001</v>
      </c>
      <c r="Q1747"/>
    </row>
    <row r="1748" spans="1:17">
      <c r="A1748" s="151" t="s">
        <v>77</v>
      </c>
      <c r="B1748">
        <v>2519</v>
      </c>
      <c r="C1748">
        <v>22</v>
      </c>
      <c r="D1748" s="151" t="s">
        <v>99</v>
      </c>
      <c r="E1748" s="151" t="s">
        <v>440</v>
      </c>
      <c r="F1748" s="74">
        <v>45845</v>
      </c>
      <c r="G1748" s="83">
        <v>108.68</v>
      </c>
      <c r="H1748" s="151" t="s">
        <v>108</v>
      </c>
      <c r="I1748">
        <v>2025</v>
      </c>
      <c r="J1748" s="151" t="s">
        <v>360</v>
      </c>
      <c r="K1748" s="151" t="s">
        <v>335</v>
      </c>
      <c r="L1748">
        <v>7</v>
      </c>
      <c r="M1748" s="151" t="s">
        <v>259</v>
      </c>
      <c r="N1748" s="83">
        <v>42127.8</v>
      </c>
      <c r="O1748" s="83">
        <v>184970.87</v>
      </c>
      <c r="P1748">
        <v>0.22775400000000001</v>
      </c>
      <c r="Q1748"/>
    </row>
    <row r="1749" spans="1:17">
      <c r="A1749" s="151" t="s">
        <v>77</v>
      </c>
      <c r="B1749">
        <v>2520</v>
      </c>
      <c r="C1749">
        <v>19</v>
      </c>
      <c r="D1749" s="151" t="s">
        <v>98</v>
      </c>
      <c r="E1749" s="151" t="s">
        <v>440</v>
      </c>
      <c r="F1749" s="74">
        <v>45846</v>
      </c>
      <c r="G1749" s="83">
        <v>847.86</v>
      </c>
      <c r="H1749" s="151" t="s">
        <v>108</v>
      </c>
      <c r="I1749">
        <v>2025</v>
      </c>
      <c r="J1749" s="151" t="s">
        <v>360</v>
      </c>
      <c r="K1749" s="151" t="s">
        <v>335</v>
      </c>
      <c r="L1749">
        <v>7</v>
      </c>
      <c r="M1749" s="151" t="s">
        <v>262</v>
      </c>
      <c r="N1749" s="83">
        <v>42127.8</v>
      </c>
      <c r="O1749" s="83">
        <v>184970.87</v>
      </c>
      <c r="P1749">
        <v>0.22775400000000001</v>
      </c>
      <c r="Q1749"/>
    </row>
    <row r="1750" spans="1:17">
      <c r="A1750" s="151" t="s">
        <v>77</v>
      </c>
      <c r="B1750">
        <v>2521</v>
      </c>
      <c r="C1750">
        <v>17</v>
      </c>
      <c r="D1750" s="151" t="s">
        <v>82</v>
      </c>
      <c r="E1750" s="151" t="s">
        <v>440</v>
      </c>
      <c r="F1750" s="74">
        <v>45846</v>
      </c>
      <c r="G1750" s="83">
        <v>543.02</v>
      </c>
      <c r="H1750" s="151" t="s">
        <v>108</v>
      </c>
      <c r="I1750">
        <v>2025</v>
      </c>
      <c r="J1750" s="151" t="s">
        <v>360</v>
      </c>
      <c r="K1750" s="151" t="s">
        <v>335</v>
      </c>
      <c r="L1750">
        <v>7</v>
      </c>
      <c r="M1750" s="151" t="s">
        <v>262</v>
      </c>
      <c r="N1750" s="83">
        <v>42127.8</v>
      </c>
      <c r="O1750" s="83">
        <v>184970.87</v>
      </c>
      <c r="P1750">
        <v>0.22775400000000001</v>
      </c>
      <c r="Q1750"/>
    </row>
    <row r="1751" spans="1:17">
      <c r="A1751" s="151" t="s">
        <v>77</v>
      </c>
      <c r="B1751">
        <v>2522</v>
      </c>
      <c r="C1751">
        <v>31</v>
      </c>
      <c r="D1751" s="151" t="s">
        <v>443</v>
      </c>
      <c r="E1751" s="151" t="s">
        <v>440</v>
      </c>
      <c r="F1751" s="74">
        <v>45846</v>
      </c>
      <c r="G1751" s="83">
        <v>52.2</v>
      </c>
      <c r="H1751" s="151" t="s">
        <v>108</v>
      </c>
      <c r="I1751">
        <v>2025</v>
      </c>
      <c r="J1751" s="151" t="s">
        <v>360</v>
      </c>
      <c r="K1751" s="151" t="s">
        <v>335</v>
      </c>
      <c r="L1751">
        <v>7</v>
      </c>
      <c r="M1751" s="151" t="s">
        <v>262</v>
      </c>
      <c r="N1751" s="83">
        <v>42127.8</v>
      </c>
      <c r="O1751" s="83">
        <v>184970.87</v>
      </c>
      <c r="P1751">
        <v>0.22775400000000001</v>
      </c>
      <c r="Q1751"/>
    </row>
    <row r="1752" spans="1:17">
      <c r="A1752" s="151" t="s">
        <v>77</v>
      </c>
      <c r="B1752">
        <v>2523</v>
      </c>
      <c r="C1752">
        <v>31</v>
      </c>
      <c r="D1752" s="151" t="s">
        <v>443</v>
      </c>
      <c r="E1752" s="151" t="s">
        <v>440</v>
      </c>
      <c r="F1752" s="74">
        <v>45846</v>
      </c>
      <c r="G1752" s="83">
        <v>466.4</v>
      </c>
      <c r="H1752" s="151" t="s">
        <v>108</v>
      </c>
      <c r="I1752">
        <v>2025</v>
      </c>
      <c r="J1752" s="151" t="s">
        <v>360</v>
      </c>
      <c r="K1752" s="151" t="s">
        <v>335</v>
      </c>
      <c r="L1752">
        <v>7</v>
      </c>
      <c r="M1752" s="151" t="s">
        <v>262</v>
      </c>
      <c r="N1752" s="83">
        <v>42127.8</v>
      </c>
      <c r="O1752" s="83">
        <v>184970.87</v>
      </c>
      <c r="P1752">
        <v>0.22775400000000001</v>
      </c>
      <c r="Q1752"/>
    </row>
    <row r="1753" spans="1:17">
      <c r="A1753" s="151" t="s">
        <v>77</v>
      </c>
      <c r="B1753">
        <v>2524</v>
      </c>
      <c r="C1753">
        <v>11</v>
      </c>
      <c r="D1753" s="151" t="s">
        <v>96</v>
      </c>
      <c r="E1753" s="151" t="s">
        <v>440</v>
      </c>
      <c r="F1753" s="74">
        <v>45845</v>
      </c>
      <c r="G1753" s="83">
        <v>310</v>
      </c>
      <c r="H1753" s="151" t="s">
        <v>108</v>
      </c>
      <c r="I1753">
        <v>2025</v>
      </c>
      <c r="J1753" s="151" t="s">
        <v>360</v>
      </c>
      <c r="K1753" s="151" t="s">
        <v>335</v>
      </c>
      <c r="L1753">
        <v>7</v>
      </c>
      <c r="M1753" s="151" t="s">
        <v>259</v>
      </c>
      <c r="N1753" s="83">
        <v>42127.8</v>
      </c>
      <c r="O1753" s="83">
        <v>184970.87</v>
      </c>
      <c r="P1753">
        <v>0.22775400000000001</v>
      </c>
      <c r="Q1753"/>
    </row>
    <row r="1754" spans="1:17">
      <c r="A1754" s="151" t="s">
        <v>77</v>
      </c>
      <c r="B1754">
        <v>2525</v>
      </c>
      <c r="C1754">
        <v>11</v>
      </c>
      <c r="D1754" s="151" t="s">
        <v>96</v>
      </c>
      <c r="E1754" s="151" t="s">
        <v>440</v>
      </c>
      <c r="F1754" s="74">
        <v>45845</v>
      </c>
      <c r="G1754" s="83">
        <v>310</v>
      </c>
      <c r="H1754" s="151" t="s">
        <v>108</v>
      </c>
      <c r="I1754">
        <v>2025</v>
      </c>
      <c r="J1754" s="151" t="s">
        <v>360</v>
      </c>
      <c r="K1754" s="151" t="s">
        <v>335</v>
      </c>
      <c r="L1754">
        <v>7</v>
      </c>
      <c r="M1754" s="151" t="s">
        <v>259</v>
      </c>
      <c r="N1754" s="83">
        <v>42127.8</v>
      </c>
      <c r="O1754" s="83">
        <v>184970.87</v>
      </c>
      <c r="P1754">
        <v>0.22775400000000001</v>
      </c>
      <c r="Q1754"/>
    </row>
    <row r="1755" spans="1:17">
      <c r="A1755" s="151" t="s">
        <v>77</v>
      </c>
      <c r="B1755">
        <v>2526</v>
      </c>
      <c r="C1755">
        <v>219</v>
      </c>
      <c r="D1755" s="151" t="s">
        <v>441</v>
      </c>
      <c r="E1755" s="151" t="s">
        <v>440</v>
      </c>
      <c r="F1755" s="74">
        <v>45841</v>
      </c>
      <c r="G1755" s="83">
        <v>600.59</v>
      </c>
      <c r="H1755" s="151" t="s">
        <v>108</v>
      </c>
      <c r="I1755">
        <v>2025</v>
      </c>
      <c r="J1755" s="151" t="s">
        <v>360</v>
      </c>
      <c r="K1755" s="151" t="s">
        <v>335</v>
      </c>
      <c r="L1755">
        <v>7</v>
      </c>
      <c r="M1755" s="151" t="s">
        <v>258</v>
      </c>
      <c r="N1755" s="83">
        <v>42127.8</v>
      </c>
      <c r="O1755" s="83">
        <v>184970.87</v>
      </c>
      <c r="P1755">
        <v>0.22775400000000001</v>
      </c>
      <c r="Q1755"/>
    </row>
    <row r="1756" spans="1:17">
      <c r="A1756" s="151" t="s">
        <v>77</v>
      </c>
      <c r="B1756">
        <v>2527</v>
      </c>
      <c r="C1756">
        <v>219</v>
      </c>
      <c r="D1756" s="151" t="s">
        <v>441</v>
      </c>
      <c r="E1756" s="151" t="s">
        <v>440</v>
      </c>
      <c r="F1756" s="74">
        <v>45841</v>
      </c>
      <c r="G1756" s="83">
        <v>174.6</v>
      </c>
      <c r="H1756" s="151" t="s">
        <v>108</v>
      </c>
      <c r="I1756">
        <v>2025</v>
      </c>
      <c r="J1756" s="151" t="s">
        <v>360</v>
      </c>
      <c r="K1756" s="151" t="s">
        <v>335</v>
      </c>
      <c r="L1756">
        <v>7</v>
      </c>
      <c r="M1756" s="151" t="s">
        <v>258</v>
      </c>
      <c r="N1756" s="83">
        <v>42127.8</v>
      </c>
      <c r="O1756" s="83">
        <v>184970.87</v>
      </c>
      <c r="P1756">
        <v>0.22775400000000001</v>
      </c>
      <c r="Q1756"/>
    </row>
    <row r="1757" spans="1:17">
      <c r="A1757" s="151" t="s">
        <v>77</v>
      </c>
      <c r="B1757">
        <v>2528</v>
      </c>
      <c r="C1757">
        <v>214</v>
      </c>
      <c r="D1757" s="151" t="s">
        <v>1272</v>
      </c>
      <c r="E1757" s="151" t="s">
        <v>440</v>
      </c>
      <c r="F1757" s="74">
        <v>45846</v>
      </c>
      <c r="G1757" s="83">
        <v>201.6</v>
      </c>
      <c r="H1757" s="151" t="s">
        <v>108</v>
      </c>
      <c r="I1757">
        <v>2025</v>
      </c>
      <c r="J1757" s="151" t="s">
        <v>360</v>
      </c>
      <c r="K1757" s="151" t="s">
        <v>335</v>
      </c>
      <c r="L1757">
        <v>7</v>
      </c>
      <c r="M1757" s="151" t="s">
        <v>262</v>
      </c>
      <c r="N1757" s="83">
        <v>42127.8</v>
      </c>
      <c r="O1757" s="83">
        <v>184970.87</v>
      </c>
      <c r="P1757">
        <v>0.22775400000000001</v>
      </c>
      <c r="Q1757"/>
    </row>
    <row r="1758" spans="1:17">
      <c r="A1758" s="151" t="s">
        <v>77</v>
      </c>
      <c r="B1758">
        <v>2529</v>
      </c>
      <c r="C1758">
        <v>15</v>
      </c>
      <c r="D1758" s="151" t="s">
        <v>97</v>
      </c>
      <c r="E1758" s="151" t="s">
        <v>440</v>
      </c>
      <c r="F1758" s="74">
        <v>45848</v>
      </c>
      <c r="G1758" s="83">
        <v>612.63</v>
      </c>
      <c r="H1758" s="151" t="s">
        <v>108</v>
      </c>
      <c r="I1758">
        <v>2025</v>
      </c>
      <c r="J1758" s="151" t="s">
        <v>360</v>
      </c>
      <c r="K1758" s="151" t="s">
        <v>335</v>
      </c>
      <c r="L1758">
        <v>7</v>
      </c>
      <c r="M1758" s="151" t="s">
        <v>263</v>
      </c>
      <c r="N1758" s="83">
        <v>42127.8</v>
      </c>
      <c r="O1758" s="83">
        <v>184970.87</v>
      </c>
      <c r="P1758">
        <v>0.22775400000000001</v>
      </c>
      <c r="Q1758"/>
    </row>
    <row r="1759" spans="1:17">
      <c r="A1759" s="151" t="s">
        <v>77</v>
      </c>
      <c r="B1759">
        <v>2530</v>
      </c>
      <c r="C1759">
        <v>4</v>
      </c>
      <c r="D1759" s="151" t="s">
        <v>444</v>
      </c>
      <c r="E1759" s="151" t="s">
        <v>440</v>
      </c>
      <c r="F1759" s="74">
        <v>45848</v>
      </c>
      <c r="G1759" s="83">
        <v>121.54</v>
      </c>
      <c r="H1759" s="151" t="s">
        <v>108</v>
      </c>
      <c r="I1759">
        <v>2025</v>
      </c>
      <c r="J1759" s="151" t="s">
        <v>360</v>
      </c>
      <c r="K1759" s="151" t="s">
        <v>335</v>
      </c>
      <c r="L1759">
        <v>7</v>
      </c>
      <c r="M1759" s="151" t="s">
        <v>263</v>
      </c>
      <c r="N1759" s="83">
        <v>42127.8</v>
      </c>
      <c r="O1759" s="83">
        <v>184970.87</v>
      </c>
      <c r="P1759">
        <v>0.22775400000000001</v>
      </c>
      <c r="Q1759"/>
    </row>
    <row r="1760" spans="1:17">
      <c r="A1760" s="151" t="s">
        <v>77</v>
      </c>
      <c r="B1760">
        <v>2531</v>
      </c>
      <c r="C1760">
        <v>2</v>
      </c>
      <c r="D1760" s="151" t="s">
        <v>621</v>
      </c>
      <c r="E1760" s="151" t="s">
        <v>440</v>
      </c>
      <c r="F1760" s="74">
        <v>45848</v>
      </c>
      <c r="G1760" s="83">
        <v>102.98</v>
      </c>
      <c r="H1760" s="151" t="s">
        <v>108</v>
      </c>
      <c r="I1760">
        <v>2025</v>
      </c>
      <c r="J1760" s="151" t="s">
        <v>360</v>
      </c>
      <c r="K1760" s="151" t="s">
        <v>335</v>
      </c>
      <c r="L1760">
        <v>7</v>
      </c>
      <c r="M1760" s="151" t="s">
        <v>263</v>
      </c>
      <c r="N1760" s="83">
        <v>42127.8</v>
      </c>
      <c r="O1760" s="83">
        <v>184970.87</v>
      </c>
      <c r="P1760">
        <v>0.22775400000000001</v>
      </c>
      <c r="Q1760"/>
    </row>
    <row r="1761" spans="1:17">
      <c r="A1761" s="151" t="s">
        <v>77</v>
      </c>
      <c r="B1761">
        <v>2532</v>
      </c>
      <c r="C1761">
        <v>10</v>
      </c>
      <c r="D1761" s="151" t="s">
        <v>847</v>
      </c>
      <c r="E1761" s="151" t="s">
        <v>440</v>
      </c>
      <c r="F1761" s="74">
        <v>45848</v>
      </c>
      <c r="G1761" s="83">
        <v>227.76</v>
      </c>
      <c r="H1761" s="151" t="s">
        <v>108</v>
      </c>
      <c r="I1761">
        <v>2025</v>
      </c>
      <c r="J1761" s="151" t="s">
        <v>360</v>
      </c>
      <c r="K1761" s="151" t="s">
        <v>335</v>
      </c>
      <c r="L1761">
        <v>7</v>
      </c>
      <c r="M1761" s="151" t="s">
        <v>263</v>
      </c>
      <c r="N1761" s="83">
        <v>42127.8</v>
      </c>
      <c r="O1761" s="83">
        <v>184970.87</v>
      </c>
      <c r="P1761">
        <v>0.22775400000000001</v>
      </c>
      <c r="Q1761"/>
    </row>
    <row r="1762" spans="1:17">
      <c r="A1762" s="151" t="s">
        <v>77</v>
      </c>
      <c r="B1762">
        <v>2533</v>
      </c>
      <c r="C1762">
        <v>19</v>
      </c>
      <c r="D1762" s="151" t="s">
        <v>98</v>
      </c>
      <c r="E1762" s="151" t="s">
        <v>440</v>
      </c>
      <c r="F1762" s="74">
        <v>45848</v>
      </c>
      <c r="G1762" s="83">
        <v>864.09</v>
      </c>
      <c r="H1762" s="151" t="s">
        <v>108</v>
      </c>
      <c r="I1762">
        <v>2025</v>
      </c>
      <c r="J1762" s="151" t="s">
        <v>360</v>
      </c>
      <c r="K1762" s="151" t="s">
        <v>335</v>
      </c>
      <c r="L1762">
        <v>7</v>
      </c>
      <c r="M1762" s="151" t="s">
        <v>263</v>
      </c>
      <c r="N1762" s="83">
        <v>42127.8</v>
      </c>
      <c r="O1762" s="83">
        <v>184970.87</v>
      </c>
      <c r="P1762">
        <v>0.22775400000000001</v>
      </c>
      <c r="Q1762"/>
    </row>
    <row r="1763" spans="1:17">
      <c r="A1763" s="151" t="s">
        <v>77</v>
      </c>
      <c r="B1763">
        <v>2534</v>
      </c>
      <c r="C1763">
        <v>213</v>
      </c>
      <c r="D1763" s="151" t="s">
        <v>1283</v>
      </c>
      <c r="E1763" s="151" t="s">
        <v>440</v>
      </c>
      <c r="F1763" s="74">
        <v>45848</v>
      </c>
      <c r="G1763" s="83">
        <v>180</v>
      </c>
      <c r="H1763" s="151" t="s">
        <v>108</v>
      </c>
      <c r="I1763">
        <v>2025</v>
      </c>
      <c r="J1763" s="151" t="s">
        <v>360</v>
      </c>
      <c r="K1763" s="151" t="s">
        <v>335</v>
      </c>
      <c r="L1763">
        <v>7</v>
      </c>
      <c r="M1763" s="151" t="s">
        <v>263</v>
      </c>
      <c r="N1763" s="83">
        <v>42127.8</v>
      </c>
      <c r="O1763" s="83">
        <v>184970.87</v>
      </c>
      <c r="P1763">
        <v>0.22775400000000001</v>
      </c>
      <c r="Q1763"/>
    </row>
    <row r="1764" spans="1:17">
      <c r="A1764" s="151" t="s">
        <v>77</v>
      </c>
      <c r="B1764">
        <v>2535</v>
      </c>
      <c r="C1764">
        <v>215</v>
      </c>
      <c r="D1764" s="151" t="s">
        <v>445</v>
      </c>
      <c r="E1764" s="151" t="s">
        <v>440</v>
      </c>
      <c r="F1764" s="74">
        <v>45849</v>
      </c>
      <c r="G1764" s="83">
        <v>735.32</v>
      </c>
      <c r="H1764" s="151" t="s">
        <v>108</v>
      </c>
      <c r="I1764">
        <v>2025</v>
      </c>
      <c r="J1764" s="151" t="s">
        <v>360</v>
      </c>
      <c r="K1764" s="151" t="s">
        <v>335</v>
      </c>
      <c r="L1764">
        <v>7</v>
      </c>
      <c r="M1764" s="151" t="s">
        <v>267</v>
      </c>
      <c r="N1764" s="83">
        <v>42127.8</v>
      </c>
      <c r="O1764" s="83">
        <v>184970.87</v>
      </c>
      <c r="P1764">
        <v>0.22775400000000001</v>
      </c>
      <c r="Q1764"/>
    </row>
    <row r="1765" spans="1:17">
      <c r="A1765" s="151" t="s">
        <v>77</v>
      </c>
      <c r="B1765">
        <v>2536</v>
      </c>
      <c r="C1765">
        <v>31</v>
      </c>
      <c r="D1765" s="151" t="s">
        <v>443</v>
      </c>
      <c r="E1765" s="151" t="s">
        <v>440</v>
      </c>
      <c r="F1765" s="74">
        <v>45849</v>
      </c>
      <c r="G1765" s="83">
        <v>731.1</v>
      </c>
      <c r="H1765" s="151" t="s">
        <v>108</v>
      </c>
      <c r="I1765">
        <v>2025</v>
      </c>
      <c r="J1765" s="151" t="s">
        <v>360</v>
      </c>
      <c r="K1765" s="151" t="s">
        <v>335</v>
      </c>
      <c r="L1765">
        <v>7</v>
      </c>
      <c r="M1765" s="151" t="s">
        <v>267</v>
      </c>
      <c r="N1765" s="83">
        <v>42127.8</v>
      </c>
      <c r="O1765" s="83">
        <v>184970.87</v>
      </c>
      <c r="P1765">
        <v>0.22775400000000001</v>
      </c>
      <c r="Q1765"/>
    </row>
    <row r="1766" spans="1:17">
      <c r="A1766" s="151" t="s">
        <v>77</v>
      </c>
      <c r="B1766">
        <v>2537</v>
      </c>
      <c r="C1766">
        <v>31</v>
      </c>
      <c r="D1766" s="151" t="s">
        <v>443</v>
      </c>
      <c r="E1766" s="151" t="s">
        <v>440</v>
      </c>
      <c r="F1766" s="74">
        <v>45848</v>
      </c>
      <c r="G1766" s="83">
        <v>345.4</v>
      </c>
      <c r="H1766" s="151" t="s">
        <v>108</v>
      </c>
      <c r="I1766">
        <v>2025</v>
      </c>
      <c r="J1766" s="151" t="s">
        <v>360</v>
      </c>
      <c r="K1766" s="151" t="s">
        <v>335</v>
      </c>
      <c r="L1766">
        <v>7</v>
      </c>
      <c r="M1766" s="151" t="s">
        <v>263</v>
      </c>
      <c r="N1766" s="83">
        <v>42127.8</v>
      </c>
      <c r="O1766" s="83">
        <v>184970.87</v>
      </c>
      <c r="P1766">
        <v>0.22775400000000001</v>
      </c>
      <c r="Q1766"/>
    </row>
    <row r="1767" spans="1:17">
      <c r="A1767" s="151" t="s">
        <v>77</v>
      </c>
      <c r="B1767">
        <v>2538</v>
      </c>
      <c r="C1767">
        <v>31</v>
      </c>
      <c r="D1767" s="151" t="s">
        <v>443</v>
      </c>
      <c r="E1767" s="151" t="s">
        <v>440</v>
      </c>
      <c r="F1767" s="74">
        <v>45848</v>
      </c>
      <c r="G1767" s="83">
        <v>52.34</v>
      </c>
      <c r="H1767" s="151" t="s">
        <v>108</v>
      </c>
      <c r="I1767">
        <v>2025</v>
      </c>
      <c r="J1767" s="151" t="s">
        <v>360</v>
      </c>
      <c r="K1767" s="151" t="s">
        <v>335</v>
      </c>
      <c r="L1767">
        <v>7</v>
      </c>
      <c r="M1767" s="151" t="s">
        <v>263</v>
      </c>
      <c r="N1767" s="83">
        <v>42127.8</v>
      </c>
      <c r="O1767" s="83">
        <v>184970.87</v>
      </c>
      <c r="P1767">
        <v>0.22775400000000001</v>
      </c>
      <c r="Q1767"/>
    </row>
    <row r="1768" spans="1:17">
      <c r="A1768" s="151" t="s">
        <v>77</v>
      </c>
      <c r="B1768">
        <v>2539</v>
      </c>
      <c r="C1768">
        <v>17</v>
      </c>
      <c r="D1768" s="151" t="s">
        <v>82</v>
      </c>
      <c r="E1768" s="151" t="s">
        <v>440</v>
      </c>
      <c r="F1768" s="74">
        <v>45849</v>
      </c>
      <c r="G1768" s="83">
        <v>96.56</v>
      </c>
      <c r="H1768" s="151" t="s">
        <v>108</v>
      </c>
      <c r="I1768">
        <v>2025</v>
      </c>
      <c r="J1768" s="151" t="s">
        <v>360</v>
      </c>
      <c r="K1768" s="151" t="s">
        <v>335</v>
      </c>
      <c r="L1768">
        <v>7</v>
      </c>
      <c r="M1768" s="151" t="s">
        <v>267</v>
      </c>
      <c r="N1768" s="83">
        <v>42127.8</v>
      </c>
      <c r="O1768" s="83">
        <v>184970.87</v>
      </c>
      <c r="P1768">
        <v>0.22775400000000001</v>
      </c>
      <c r="Q1768"/>
    </row>
    <row r="1769" spans="1:17">
      <c r="A1769" s="151" t="s">
        <v>77</v>
      </c>
      <c r="B1769">
        <v>2540</v>
      </c>
      <c r="C1769">
        <v>182</v>
      </c>
      <c r="D1769" s="151" t="s">
        <v>605</v>
      </c>
      <c r="E1769" s="151" t="s">
        <v>440</v>
      </c>
      <c r="F1769" s="74">
        <v>45849</v>
      </c>
      <c r="G1769" s="83">
        <v>104.04</v>
      </c>
      <c r="H1769" s="151" t="s">
        <v>108</v>
      </c>
      <c r="I1769">
        <v>2025</v>
      </c>
      <c r="J1769" s="151" t="s">
        <v>360</v>
      </c>
      <c r="K1769" s="151" t="s">
        <v>335</v>
      </c>
      <c r="L1769">
        <v>7</v>
      </c>
      <c r="M1769" s="151" t="s">
        <v>267</v>
      </c>
      <c r="N1769" s="83">
        <v>42127.8</v>
      </c>
      <c r="O1769" s="83">
        <v>184970.87</v>
      </c>
      <c r="P1769">
        <v>0.22775400000000001</v>
      </c>
      <c r="Q1769"/>
    </row>
    <row r="1770" spans="1:17">
      <c r="A1770" s="151" t="s">
        <v>77</v>
      </c>
      <c r="B1770">
        <v>2541</v>
      </c>
      <c r="C1770">
        <v>215</v>
      </c>
      <c r="D1770" s="151" t="s">
        <v>445</v>
      </c>
      <c r="E1770" s="151" t="s">
        <v>440</v>
      </c>
      <c r="F1770" s="74">
        <v>45853</v>
      </c>
      <c r="G1770" s="83">
        <v>271.08999999999997</v>
      </c>
      <c r="H1770" s="151" t="s">
        <v>108</v>
      </c>
      <c r="I1770">
        <v>2025</v>
      </c>
      <c r="J1770" s="151" t="s">
        <v>360</v>
      </c>
      <c r="K1770" s="151" t="s">
        <v>335</v>
      </c>
      <c r="L1770">
        <v>7</v>
      </c>
      <c r="M1770" s="151" t="s">
        <v>265</v>
      </c>
      <c r="N1770" s="83">
        <v>42127.8</v>
      </c>
      <c r="O1770" s="83">
        <v>184970.87</v>
      </c>
      <c r="P1770">
        <v>0.22775400000000001</v>
      </c>
      <c r="Q1770"/>
    </row>
    <row r="1771" spans="1:17">
      <c r="A1771" s="151" t="s">
        <v>77</v>
      </c>
      <c r="B1771">
        <v>2542</v>
      </c>
      <c r="C1771">
        <v>31</v>
      </c>
      <c r="D1771" s="151" t="s">
        <v>443</v>
      </c>
      <c r="E1771" s="151" t="s">
        <v>440</v>
      </c>
      <c r="F1771" s="74">
        <v>45853</v>
      </c>
      <c r="G1771" s="83">
        <v>555.75</v>
      </c>
      <c r="H1771" s="151" t="s">
        <v>108</v>
      </c>
      <c r="I1771">
        <v>2025</v>
      </c>
      <c r="J1771" s="151" t="s">
        <v>360</v>
      </c>
      <c r="K1771" s="151" t="s">
        <v>335</v>
      </c>
      <c r="L1771">
        <v>7</v>
      </c>
      <c r="M1771" s="151" t="s">
        <v>265</v>
      </c>
      <c r="N1771" s="83">
        <v>42127.8</v>
      </c>
      <c r="O1771" s="83">
        <v>184970.87</v>
      </c>
      <c r="P1771">
        <v>0.22775400000000001</v>
      </c>
      <c r="Q1771"/>
    </row>
    <row r="1772" spans="1:17">
      <c r="A1772" s="151" t="s">
        <v>77</v>
      </c>
      <c r="B1772">
        <v>2543</v>
      </c>
      <c r="C1772">
        <v>19</v>
      </c>
      <c r="D1772" s="151" t="s">
        <v>98</v>
      </c>
      <c r="E1772" s="151" t="s">
        <v>440</v>
      </c>
      <c r="F1772" s="74">
        <v>45853</v>
      </c>
      <c r="G1772" s="83">
        <v>319.14</v>
      </c>
      <c r="H1772" s="151" t="s">
        <v>108</v>
      </c>
      <c r="I1772">
        <v>2025</v>
      </c>
      <c r="J1772" s="151" t="s">
        <v>360</v>
      </c>
      <c r="K1772" s="151" t="s">
        <v>335</v>
      </c>
      <c r="L1772">
        <v>7</v>
      </c>
      <c r="M1772" s="151" t="s">
        <v>265</v>
      </c>
      <c r="N1772" s="83">
        <v>42127.8</v>
      </c>
      <c r="O1772" s="83">
        <v>184970.87</v>
      </c>
      <c r="P1772">
        <v>0.22775400000000001</v>
      </c>
      <c r="Q1772"/>
    </row>
    <row r="1773" spans="1:17">
      <c r="A1773" s="151" t="s">
        <v>77</v>
      </c>
      <c r="B1773">
        <v>2544</v>
      </c>
      <c r="C1773">
        <v>31</v>
      </c>
      <c r="D1773" s="151" t="s">
        <v>443</v>
      </c>
      <c r="E1773" s="151" t="s">
        <v>440</v>
      </c>
      <c r="F1773" s="74">
        <v>45853</v>
      </c>
      <c r="G1773" s="83">
        <v>139.34</v>
      </c>
      <c r="H1773" s="151" t="s">
        <v>108</v>
      </c>
      <c r="I1773">
        <v>2025</v>
      </c>
      <c r="J1773" s="151" t="s">
        <v>360</v>
      </c>
      <c r="K1773" s="151" t="s">
        <v>335</v>
      </c>
      <c r="L1773">
        <v>7</v>
      </c>
      <c r="M1773" s="151" t="s">
        <v>265</v>
      </c>
      <c r="N1773" s="83">
        <v>42127.8</v>
      </c>
      <c r="O1773" s="83">
        <v>184970.87</v>
      </c>
      <c r="P1773">
        <v>0.22775400000000001</v>
      </c>
      <c r="Q1773"/>
    </row>
    <row r="1774" spans="1:17">
      <c r="A1774" s="151" t="s">
        <v>77</v>
      </c>
      <c r="B1774">
        <v>2545</v>
      </c>
      <c r="C1774">
        <v>217</v>
      </c>
      <c r="D1774" s="151" t="s">
        <v>628</v>
      </c>
      <c r="E1774" s="151" t="s">
        <v>440</v>
      </c>
      <c r="F1774" s="74">
        <v>45849</v>
      </c>
      <c r="G1774" s="83">
        <v>84.6</v>
      </c>
      <c r="H1774" s="151" t="s">
        <v>108</v>
      </c>
      <c r="I1774">
        <v>2025</v>
      </c>
      <c r="J1774" s="151" t="s">
        <v>360</v>
      </c>
      <c r="K1774" s="151" t="s">
        <v>335</v>
      </c>
      <c r="L1774">
        <v>7</v>
      </c>
      <c r="M1774" s="151" t="s">
        <v>267</v>
      </c>
      <c r="N1774" s="83">
        <v>42127.8</v>
      </c>
      <c r="O1774" s="83">
        <v>184970.87</v>
      </c>
      <c r="P1774">
        <v>0.22775400000000001</v>
      </c>
      <c r="Q1774"/>
    </row>
    <row r="1775" spans="1:17">
      <c r="A1775" s="151" t="s">
        <v>77</v>
      </c>
      <c r="B1775">
        <v>2546</v>
      </c>
      <c r="C1775">
        <v>215</v>
      </c>
      <c r="D1775" s="151" t="s">
        <v>445</v>
      </c>
      <c r="E1775" s="151" t="s">
        <v>440</v>
      </c>
      <c r="F1775" s="74">
        <v>45853</v>
      </c>
      <c r="G1775" s="83">
        <v>289.10000000000002</v>
      </c>
      <c r="H1775" s="151" t="s">
        <v>108</v>
      </c>
      <c r="I1775">
        <v>2025</v>
      </c>
      <c r="J1775" s="151" t="s">
        <v>360</v>
      </c>
      <c r="K1775" s="151" t="s">
        <v>335</v>
      </c>
      <c r="L1775">
        <v>7</v>
      </c>
      <c r="M1775" s="151" t="s">
        <v>265</v>
      </c>
      <c r="N1775" s="83">
        <v>42127.8</v>
      </c>
      <c r="O1775" s="83">
        <v>184970.87</v>
      </c>
      <c r="P1775">
        <v>0.22775400000000001</v>
      </c>
      <c r="Q1775"/>
    </row>
    <row r="1776" spans="1:17">
      <c r="A1776" s="151" t="s">
        <v>77</v>
      </c>
      <c r="B1776">
        <v>2547</v>
      </c>
      <c r="C1776">
        <v>22</v>
      </c>
      <c r="D1776" s="151" t="s">
        <v>99</v>
      </c>
      <c r="E1776" s="151" t="s">
        <v>440</v>
      </c>
      <c r="F1776" s="74">
        <v>45849</v>
      </c>
      <c r="G1776" s="83">
        <v>284.38</v>
      </c>
      <c r="H1776" s="151" t="s">
        <v>108</v>
      </c>
      <c r="I1776">
        <v>2025</v>
      </c>
      <c r="J1776" s="151" t="s">
        <v>360</v>
      </c>
      <c r="K1776" s="151" t="s">
        <v>335</v>
      </c>
      <c r="L1776">
        <v>7</v>
      </c>
      <c r="M1776" s="151" t="s">
        <v>267</v>
      </c>
      <c r="N1776" s="83">
        <v>42127.8</v>
      </c>
      <c r="O1776" s="83">
        <v>184970.87</v>
      </c>
      <c r="P1776">
        <v>0.22775400000000001</v>
      </c>
      <c r="Q1776"/>
    </row>
    <row r="1777" spans="1:17">
      <c r="A1777" s="151" t="s">
        <v>77</v>
      </c>
      <c r="B1777">
        <v>2548</v>
      </c>
      <c r="C1777">
        <v>19</v>
      </c>
      <c r="D1777" s="151" t="s">
        <v>98</v>
      </c>
      <c r="E1777" s="151" t="s">
        <v>440</v>
      </c>
      <c r="F1777" s="74">
        <v>45855</v>
      </c>
      <c r="G1777" s="83">
        <v>355.13</v>
      </c>
      <c r="H1777" s="151" t="s">
        <v>108</v>
      </c>
      <c r="I1777">
        <v>2025</v>
      </c>
      <c r="J1777" s="151" t="s">
        <v>360</v>
      </c>
      <c r="K1777" s="151" t="s">
        <v>335</v>
      </c>
      <c r="L1777">
        <v>7</v>
      </c>
      <c r="M1777" s="151" t="s">
        <v>297</v>
      </c>
      <c r="N1777" s="83">
        <v>42127.8</v>
      </c>
      <c r="O1777" s="83">
        <v>184970.87</v>
      </c>
      <c r="P1777">
        <v>0.22775400000000001</v>
      </c>
      <c r="Q1777"/>
    </row>
    <row r="1778" spans="1:17">
      <c r="A1778" s="151" t="s">
        <v>77</v>
      </c>
      <c r="B1778">
        <v>2549</v>
      </c>
      <c r="C1778">
        <v>15</v>
      </c>
      <c r="D1778" s="151" t="s">
        <v>97</v>
      </c>
      <c r="E1778" s="151" t="s">
        <v>440</v>
      </c>
      <c r="F1778" s="74">
        <v>45855</v>
      </c>
      <c r="G1778" s="83">
        <v>440.39</v>
      </c>
      <c r="H1778" s="151" t="s">
        <v>108</v>
      </c>
      <c r="I1778">
        <v>2025</v>
      </c>
      <c r="J1778" s="151" t="s">
        <v>360</v>
      </c>
      <c r="K1778" s="151" t="s">
        <v>335</v>
      </c>
      <c r="L1778">
        <v>7</v>
      </c>
      <c r="M1778" s="151" t="s">
        <v>297</v>
      </c>
      <c r="N1778" s="83">
        <v>42127.8</v>
      </c>
      <c r="O1778" s="83">
        <v>184970.87</v>
      </c>
      <c r="P1778">
        <v>0.22775400000000001</v>
      </c>
      <c r="Q1778"/>
    </row>
    <row r="1779" spans="1:17">
      <c r="A1779" s="151" t="s">
        <v>77</v>
      </c>
      <c r="B1779">
        <v>2550</v>
      </c>
      <c r="C1779">
        <v>3</v>
      </c>
      <c r="D1779" s="151" t="s">
        <v>93</v>
      </c>
      <c r="E1779" s="151" t="s">
        <v>440</v>
      </c>
      <c r="F1779" s="74">
        <v>45854</v>
      </c>
      <c r="G1779" s="83">
        <v>248.72</v>
      </c>
      <c r="H1779" s="151" t="s">
        <v>108</v>
      </c>
      <c r="I1779">
        <v>2025</v>
      </c>
      <c r="J1779" s="151" t="s">
        <v>360</v>
      </c>
      <c r="K1779" s="151" t="s">
        <v>335</v>
      </c>
      <c r="L1779">
        <v>7</v>
      </c>
      <c r="M1779" s="151" t="s">
        <v>266</v>
      </c>
      <c r="N1779" s="83">
        <v>42127.8</v>
      </c>
      <c r="O1779" s="83">
        <v>184970.87</v>
      </c>
      <c r="P1779">
        <v>0.22775400000000001</v>
      </c>
      <c r="Q1779"/>
    </row>
    <row r="1780" spans="1:17">
      <c r="A1780" s="151" t="s">
        <v>77</v>
      </c>
      <c r="B1780">
        <v>2551</v>
      </c>
      <c r="C1780">
        <v>3</v>
      </c>
      <c r="D1780" s="151" t="s">
        <v>93</v>
      </c>
      <c r="E1780" s="151" t="s">
        <v>440</v>
      </c>
      <c r="F1780" s="74">
        <v>45855</v>
      </c>
      <c r="G1780" s="83">
        <v>39.75</v>
      </c>
      <c r="H1780" s="151" t="s">
        <v>108</v>
      </c>
      <c r="I1780">
        <v>2025</v>
      </c>
      <c r="J1780" s="151" t="s">
        <v>360</v>
      </c>
      <c r="K1780" s="151" t="s">
        <v>335</v>
      </c>
      <c r="L1780">
        <v>7</v>
      </c>
      <c r="M1780" s="151" t="s">
        <v>297</v>
      </c>
      <c r="N1780" s="83">
        <v>42127.8</v>
      </c>
      <c r="O1780" s="83">
        <v>184970.87</v>
      </c>
      <c r="P1780">
        <v>0.22775400000000001</v>
      </c>
      <c r="Q1780"/>
    </row>
    <row r="1781" spans="1:17">
      <c r="A1781" s="151" t="s">
        <v>77</v>
      </c>
      <c r="B1781">
        <v>2552</v>
      </c>
      <c r="C1781">
        <v>31</v>
      </c>
      <c r="D1781" s="151" t="s">
        <v>443</v>
      </c>
      <c r="E1781" s="151" t="s">
        <v>440</v>
      </c>
      <c r="F1781" s="74">
        <v>45855</v>
      </c>
      <c r="G1781" s="83">
        <v>229.7</v>
      </c>
      <c r="H1781" s="151" t="s">
        <v>108</v>
      </c>
      <c r="I1781">
        <v>2025</v>
      </c>
      <c r="J1781" s="151" t="s">
        <v>360</v>
      </c>
      <c r="K1781" s="151" t="s">
        <v>335</v>
      </c>
      <c r="L1781">
        <v>7</v>
      </c>
      <c r="M1781" s="151" t="s">
        <v>297</v>
      </c>
      <c r="N1781" s="83">
        <v>42127.8</v>
      </c>
      <c r="O1781" s="83">
        <v>184970.87</v>
      </c>
      <c r="P1781">
        <v>0.22775400000000001</v>
      </c>
      <c r="Q1781"/>
    </row>
    <row r="1782" spans="1:17">
      <c r="A1782" s="151" t="s">
        <v>77</v>
      </c>
      <c r="B1782">
        <v>2553</v>
      </c>
      <c r="C1782">
        <v>17</v>
      </c>
      <c r="D1782" s="151" t="s">
        <v>82</v>
      </c>
      <c r="E1782" s="151" t="s">
        <v>440</v>
      </c>
      <c r="F1782" s="74">
        <v>45853</v>
      </c>
      <c r="G1782" s="83">
        <v>158.72</v>
      </c>
      <c r="H1782" s="151" t="s">
        <v>108</v>
      </c>
      <c r="I1782">
        <v>2025</v>
      </c>
      <c r="J1782" s="151" t="s">
        <v>360</v>
      </c>
      <c r="K1782" s="151" t="s">
        <v>335</v>
      </c>
      <c r="L1782">
        <v>7</v>
      </c>
      <c r="M1782" s="151" t="s">
        <v>265</v>
      </c>
      <c r="N1782" s="83">
        <v>42127.8</v>
      </c>
      <c r="O1782" s="83">
        <v>184970.87</v>
      </c>
      <c r="P1782">
        <v>0.22775400000000001</v>
      </c>
      <c r="Q1782"/>
    </row>
    <row r="1783" spans="1:17">
      <c r="A1783" s="151" t="s">
        <v>77</v>
      </c>
      <c r="B1783">
        <v>2554</v>
      </c>
      <c r="C1783">
        <v>215</v>
      </c>
      <c r="D1783" s="151" t="s">
        <v>445</v>
      </c>
      <c r="E1783" s="151" t="s">
        <v>440</v>
      </c>
      <c r="F1783" s="74">
        <v>45855</v>
      </c>
      <c r="G1783" s="83">
        <v>75.25</v>
      </c>
      <c r="H1783" s="151" t="s">
        <v>108</v>
      </c>
      <c r="I1783">
        <v>2025</v>
      </c>
      <c r="J1783" s="151" t="s">
        <v>360</v>
      </c>
      <c r="K1783" s="151" t="s">
        <v>335</v>
      </c>
      <c r="L1783">
        <v>7</v>
      </c>
      <c r="M1783" s="151" t="s">
        <v>297</v>
      </c>
      <c r="N1783" s="83">
        <v>42127.8</v>
      </c>
      <c r="O1783" s="83">
        <v>184970.87</v>
      </c>
      <c r="P1783">
        <v>0.22775400000000001</v>
      </c>
      <c r="Q1783"/>
    </row>
    <row r="1784" spans="1:17">
      <c r="A1784" s="151" t="s">
        <v>77</v>
      </c>
      <c r="B1784">
        <v>2555</v>
      </c>
      <c r="C1784">
        <v>215</v>
      </c>
      <c r="D1784" s="151" t="s">
        <v>445</v>
      </c>
      <c r="E1784" s="151" t="s">
        <v>440</v>
      </c>
      <c r="F1784" s="74">
        <v>45856</v>
      </c>
      <c r="G1784" s="83">
        <v>704.42</v>
      </c>
      <c r="H1784" s="151" t="s">
        <v>108</v>
      </c>
      <c r="I1784">
        <v>2025</v>
      </c>
      <c r="J1784" s="151" t="s">
        <v>360</v>
      </c>
      <c r="K1784" s="151" t="s">
        <v>335</v>
      </c>
      <c r="L1784">
        <v>7</v>
      </c>
      <c r="M1784" s="151" t="s">
        <v>268</v>
      </c>
      <c r="N1784" s="83">
        <v>42127.8</v>
      </c>
      <c r="O1784" s="83">
        <v>184970.87</v>
      </c>
      <c r="P1784">
        <v>0.22775400000000001</v>
      </c>
      <c r="Q1784"/>
    </row>
    <row r="1785" spans="1:17">
      <c r="A1785" s="151" t="s">
        <v>77</v>
      </c>
      <c r="B1785">
        <v>2556</v>
      </c>
      <c r="C1785">
        <v>22</v>
      </c>
      <c r="D1785" s="151" t="s">
        <v>99</v>
      </c>
      <c r="E1785" s="151" t="s">
        <v>440</v>
      </c>
      <c r="F1785" s="74">
        <v>45855</v>
      </c>
      <c r="G1785" s="83">
        <v>164.44</v>
      </c>
      <c r="H1785" s="151" t="s">
        <v>108</v>
      </c>
      <c r="I1785">
        <v>2025</v>
      </c>
      <c r="J1785" s="151" t="s">
        <v>360</v>
      </c>
      <c r="K1785" s="151" t="s">
        <v>335</v>
      </c>
      <c r="L1785">
        <v>7</v>
      </c>
      <c r="M1785" s="151" t="s">
        <v>297</v>
      </c>
      <c r="N1785" s="83">
        <v>42127.8</v>
      </c>
      <c r="O1785" s="83">
        <v>184970.87</v>
      </c>
      <c r="P1785">
        <v>0.22775400000000001</v>
      </c>
      <c r="Q1785"/>
    </row>
    <row r="1786" spans="1:17">
      <c r="A1786" s="151" t="s">
        <v>77</v>
      </c>
      <c r="B1786">
        <v>2557</v>
      </c>
      <c r="C1786">
        <v>17</v>
      </c>
      <c r="D1786" s="151" t="s">
        <v>82</v>
      </c>
      <c r="E1786" s="151" t="s">
        <v>440</v>
      </c>
      <c r="F1786" s="74">
        <v>45856</v>
      </c>
      <c r="G1786" s="83">
        <v>141.71</v>
      </c>
      <c r="H1786" s="151" t="s">
        <v>108</v>
      </c>
      <c r="I1786">
        <v>2025</v>
      </c>
      <c r="J1786" s="151" t="s">
        <v>360</v>
      </c>
      <c r="K1786" s="151" t="s">
        <v>335</v>
      </c>
      <c r="L1786">
        <v>7</v>
      </c>
      <c r="M1786" s="151" t="s">
        <v>268</v>
      </c>
      <c r="N1786" s="83">
        <v>42127.8</v>
      </c>
      <c r="O1786" s="83">
        <v>184970.87</v>
      </c>
      <c r="P1786">
        <v>0.22775400000000001</v>
      </c>
      <c r="Q1786"/>
    </row>
    <row r="1787" spans="1:17">
      <c r="A1787" s="151" t="s">
        <v>77</v>
      </c>
      <c r="B1787">
        <v>2558</v>
      </c>
      <c r="C1787">
        <v>19</v>
      </c>
      <c r="D1787" s="151" t="s">
        <v>98</v>
      </c>
      <c r="E1787" s="151" t="s">
        <v>440</v>
      </c>
      <c r="F1787" s="74">
        <v>45856</v>
      </c>
      <c r="G1787" s="83">
        <v>426.18</v>
      </c>
      <c r="H1787" s="151" t="s">
        <v>108</v>
      </c>
      <c r="I1787">
        <v>2025</v>
      </c>
      <c r="J1787" s="151" t="s">
        <v>360</v>
      </c>
      <c r="K1787" s="151" t="s">
        <v>335</v>
      </c>
      <c r="L1787">
        <v>7</v>
      </c>
      <c r="M1787" s="151" t="s">
        <v>268</v>
      </c>
      <c r="N1787" s="83">
        <v>42127.8</v>
      </c>
      <c r="O1787" s="83">
        <v>184970.87</v>
      </c>
      <c r="P1787">
        <v>0.22775400000000001</v>
      </c>
      <c r="Q1787"/>
    </row>
    <row r="1788" spans="1:17">
      <c r="A1788" s="151" t="s">
        <v>77</v>
      </c>
      <c r="B1788">
        <v>2560</v>
      </c>
      <c r="C1788">
        <v>10</v>
      </c>
      <c r="D1788" s="151" t="s">
        <v>847</v>
      </c>
      <c r="E1788" s="151" t="s">
        <v>440</v>
      </c>
      <c r="F1788" s="74">
        <v>45856</v>
      </c>
      <c r="G1788" s="83">
        <v>181.9</v>
      </c>
      <c r="H1788" s="151" t="s">
        <v>108</v>
      </c>
      <c r="I1788">
        <v>2025</v>
      </c>
      <c r="J1788" s="151" t="s">
        <v>360</v>
      </c>
      <c r="K1788" s="151" t="s">
        <v>335</v>
      </c>
      <c r="L1788">
        <v>7</v>
      </c>
      <c r="M1788" s="151" t="s">
        <v>268</v>
      </c>
      <c r="N1788" s="83">
        <v>42127.8</v>
      </c>
      <c r="O1788" s="83">
        <v>184970.87</v>
      </c>
      <c r="P1788">
        <v>0.22775400000000001</v>
      </c>
      <c r="Q1788"/>
    </row>
    <row r="1789" spans="1:17">
      <c r="A1789" s="151" t="s">
        <v>77</v>
      </c>
      <c r="B1789">
        <v>2561</v>
      </c>
      <c r="C1789">
        <v>10</v>
      </c>
      <c r="D1789" s="151" t="s">
        <v>847</v>
      </c>
      <c r="E1789" s="151" t="s">
        <v>440</v>
      </c>
      <c r="F1789" s="74">
        <v>45856</v>
      </c>
      <c r="G1789" s="83">
        <v>64.900000000000006</v>
      </c>
      <c r="H1789" s="151" t="s">
        <v>108</v>
      </c>
      <c r="I1789">
        <v>2025</v>
      </c>
      <c r="J1789" s="151" t="s">
        <v>360</v>
      </c>
      <c r="K1789" s="151" t="s">
        <v>335</v>
      </c>
      <c r="L1789">
        <v>7</v>
      </c>
      <c r="M1789" s="151" t="s">
        <v>268</v>
      </c>
      <c r="N1789" s="83">
        <v>42127.8</v>
      </c>
      <c r="O1789" s="83">
        <v>184970.87</v>
      </c>
      <c r="P1789">
        <v>0.22775400000000001</v>
      </c>
      <c r="Q1789"/>
    </row>
    <row r="1790" spans="1:17">
      <c r="A1790" s="151" t="s">
        <v>77</v>
      </c>
      <c r="B1790">
        <v>2562</v>
      </c>
      <c r="C1790">
        <v>31</v>
      </c>
      <c r="D1790" s="151" t="s">
        <v>443</v>
      </c>
      <c r="E1790" s="151" t="s">
        <v>440</v>
      </c>
      <c r="F1790" s="74">
        <v>45856</v>
      </c>
      <c r="G1790" s="83">
        <v>669.86</v>
      </c>
      <c r="H1790" s="151" t="s">
        <v>108</v>
      </c>
      <c r="I1790">
        <v>2025</v>
      </c>
      <c r="J1790" s="151" t="s">
        <v>360</v>
      </c>
      <c r="K1790" s="151" t="s">
        <v>335</v>
      </c>
      <c r="L1790">
        <v>7</v>
      </c>
      <c r="M1790" s="151" t="s">
        <v>268</v>
      </c>
      <c r="N1790" s="83">
        <v>42127.8</v>
      </c>
      <c r="O1790" s="83">
        <v>184970.87</v>
      </c>
      <c r="P1790">
        <v>0.22775400000000001</v>
      </c>
      <c r="Q1790"/>
    </row>
    <row r="1791" spans="1:17">
      <c r="A1791" s="151" t="s">
        <v>77</v>
      </c>
      <c r="B1791">
        <v>2565</v>
      </c>
      <c r="C1791">
        <v>15</v>
      </c>
      <c r="D1791" s="151" t="s">
        <v>97</v>
      </c>
      <c r="E1791" s="151" t="s">
        <v>440</v>
      </c>
      <c r="F1791" s="74">
        <v>45859</v>
      </c>
      <c r="G1791" s="83">
        <v>546.28</v>
      </c>
      <c r="H1791" s="151" t="s">
        <v>108</v>
      </c>
      <c r="I1791">
        <v>2025</v>
      </c>
      <c r="J1791" s="151" t="s">
        <v>360</v>
      </c>
      <c r="K1791" s="151" t="s">
        <v>335</v>
      </c>
      <c r="L1791">
        <v>7</v>
      </c>
      <c r="M1791" s="151" t="s">
        <v>271</v>
      </c>
      <c r="N1791" s="83">
        <v>42127.8</v>
      </c>
      <c r="O1791" s="83">
        <v>184970.87</v>
      </c>
      <c r="P1791">
        <v>0.22775400000000001</v>
      </c>
      <c r="Q1791"/>
    </row>
    <row r="1792" spans="1:17">
      <c r="A1792" s="151" t="s">
        <v>77</v>
      </c>
      <c r="B1792">
        <v>2566</v>
      </c>
      <c r="C1792">
        <v>19</v>
      </c>
      <c r="D1792" s="151" t="s">
        <v>98</v>
      </c>
      <c r="E1792" s="151" t="s">
        <v>440</v>
      </c>
      <c r="F1792" s="74">
        <v>45859</v>
      </c>
      <c r="G1792" s="83">
        <v>240.99</v>
      </c>
      <c r="H1792" s="151" t="s">
        <v>108</v>
      </c>
      <c r="I1792">
        <v>2025</v>
      </c>
      <c r="J1792" s="151" t="s">
        <v>360</v>
      </c>
      <c r="K1792" s="151" t="s">
        <v>335</v>
      </c>
      <c r="L1792">
        <v>7</v>
      </c>
      <c r="M1792" s="151" t="s">
        <v>271</v>
      </c>
      <c r="N1792" s="83">
        <v>42127.8</v>
      </c>
      <c r="O1792" s="83">
        <v>184970.87</v>
      </c>
      <c r="P1792">
        <v>0.22775400000000001</v>
      </c>
      <c r="Q1792"/>
    </row>
    <row r="1793" spans="1:17">
      <c r="A1793" s="151" t="s">
        <v>77</v>
      </c>
      <c r="B1793">
        <v>2567</v>
      </c>
      <c r="C1793">
        <v>31</v>
      </c>
      <c r="D1793" s="151" t="s">
        <v>443</v>
      </c>
      <c r="E1793" s="151" t="s">
        <v>440</v>
      </c>
      <c r="F1793" s="74">
        <v>45856</v>
      </c>
      <c r="G1793" s="83">
        <v>-12</v>
      </c>
      <c r="H1793" s="151" t="s">
        <v>108</v>
      </c>
      <c r="I1793">
        <v>2025</v>
      </c>
      <c r="J1793" s="151" t="s">
        <v>360</v>
      </c>
      <c r="K1793" s="151" t="s">
        <v>335</v>
      </c>
      <c r="L1793">
        <v>7</v>
      </c>
      <c r="M1793" s="151" t="s">
        <v>268</v>
      </c>
      <c r="N1793" s="83">
        <v>42127.8</v>
      </c>
      <c r="O1793" s="83">
        <v>184970.87</v>
      </c>
      <c r="P1793">
        <v>0.22775400000000001</v>
      </c>
      <c r="Q1793"/>
    </row>
    <row r="1794" spans="1:17">
      <c r="A1794" s="151" t="s">
        <v>77</v>
      </c>
      <c r="B1794">
        <v>2568</v>
      </c>
      <c r="C1794">
        <v>15</v>
      </c>
      <c r="D1794" s="151" t="s">
        <v>97</v>
      </c>
      <c r="E1794" s="151" t="s">
        <v>440</v>
      </c>
      <c r="F1794" s="74">
        <v>45849</v>
      </c>
      <c r="G1794" s="83">
        <v>345</v>
      </c>
      <c r="H1794" s="151" t="s">
        <v>108</v>
      </c>
      <c r="I1794">
        <v>2025</v>
      </c>
      <c r="J1794" s="151" t="s">
        <v>360</v>
      </c>
      <c r="K1794" s="151" t="s">
        <v>335</v>
      </c>
      <c r="L1794">
        <v>7</v>
      </c>
      <c r="M1794" s="151" t="s">
        <v>267</v>
      </c>
      <c r="N1794" s="83">
        <v>42127.8</v>
      </c>
      <c r="O1794" s="83">
        <v>184970.87</v>
      </c>
      <c r="P1794">
        <v>0.22775400000000001</v>
      </c>
      <c r="Q1794"/>
    </row>
    <row r="1795" spans="1:17">
      <c r="A1795" s="151" t="s">
        <v>77</v>
      </c>
      <c r="B1795">
        <v>2569</v>
      </c>
      <c r="C1795">
        <v>219</v>
      </c>
      <c r="D1795" s="151" t="s">
        <v>441</v>
      </c>
      <c r="E1795" s="151" t="s">
        <v>440</v>
      </c>
      <c r="F1795" s="74">
        <v>45850</v>
      </c>
      <c r="G1795" s="83">
        <v>313.76</v>
      </c>
      <c r="H1795" s="151" t="s">
        <v>108</v>
      </c>
      <c r="I1795">
        <v>2025</v>
      </c>
      <c r="J1795" s="151" t="s">
        <v>360</v>
      </c>
      <c r="K1795" s="151" t="s">
        <v>335</v>
      </c>
      <c r="L1795">
        <v>7</v>
      </c>
      <c r="M1795" s="151" t="s">
        <v>298</v>
      </c>
      <c r="N1795" s="83">
        <v>42127.8</v>
      </c>
      <c r="O1795" s="83">
        <v>184970.87</v>
      </c>
      <c r="P1795">
        <v>0.22775400000000001</v>
      </c>
      <c r="Q1795"/>
    </row>
    <row r="1796" spans="1:17">
      <c r="A1796" s="151" t="s">
        <v>77</v>
      </c>
      <c r="B1796">
        <v>2570</v>
      </c>
      <c r="C1796">
        <v>207</v>
      </c>
      <c r="D1796" s="151" t="s">
        <v>95</v>
      </c>
      <c r="E1796" s="151" t="s">
        <v>440</v>
      </c>
      <c r="F1796" s="74">
        <v>45854</v>
      </c>
      <c r="G1796" s="83">
        <v>402.48</v>
      </c>
      <c r="H1796" s="151" t="s">
        <v>108</v>
      </c>
      <c r="I1796">
        <v>2025</v>
      </c>
      <c r="J1796" s="151" t="s">
        <v>360</v>
      </c>
      <c r="K1796" s="151" t="s">
        <v>335</v>
      </c>
      <c r="L1796">
        <v>7</v>
      </c>
      <c r="M1796" s="151" t="s">
        <v>266</v>
      </c>
      <c r="N1796" s="83">
        <v>42127.8</v>
      </c>
      <c r="O1796" s="83">
        <v>184970.87</v>
      </c>
      <c r="P1796">
        <v>0.22775400000000001</v>
      </c>
      <c r="Q1796"/>
    </row>
    <row r="1797" spans="1:17">
      <c r="A1797" s="151" t="s">
        <v>77</v>
      </c>
      <c r="B1797">
        <v>2571</v>
      </c>
      <c r="C1797">
        <v>22</v>
      </c>
      <c r="D1797" s="151" t="s">
        <v>99</v>
      </c>
      <c r="E1797" s="151" t="s">
        <v>440</v>
      </c>
      <c r="F1797" s="74">
        <v>45860</v>
      </c>
      <c r="G1797" s="83">
        <v>104.14</v>
      </c>
      <c r="H1797" s="151" t="s">
        <v>108</v>
      </c>
      <c r="I1797">
        <v>2025</v>
      </c>
      <c r="J1797" s="151" t="s">
        <v>360</v>
      </c>
      <c r="K1797" s="151" t="s">
        <v>335</v>
      </c>
      <c r="L1797">
        <v>7</v>
      </c>
      <c r="M1797" s="151" t="s">
        <v>299</v>
      </c>
      <c r="N1797" s="83">
        <v>42127.8</v>
      </c>
      <c r="O1797" s="83">
        <v>184970.87</v>
      </c>
      <c r="P1797">
        <v>0.22775400000000001</v>
      </c>
      <c r="Q1797"/>
    </row>
    <row r="1798" spans="1:17">
      <c r="A1798" s="151" t="s">
        <v>77</v>
      </c>
      <c r="B1798">
        <v>2572</v>
      </c>
      <c r="C1798">
        <v>215</v>
      </c>
      <c r="D1798" s="151" t="s">
        <v>445</v>
      </c>
      <c r="E1798" s="151" t="s">
        <v>440</v>
      </c>
      <c r="F1798" s="74">
        <v>45860</v>
      </c>
      <c r="G1798" s="83">
        <v>938.73</v>
      </c>
      <c r="H1798" s="151" t="s">
        <v>108</v>
      </c>
      <c r="I1798">
        <v>2025</v>
      </c>
      <c r="J1798" s="151" t="s">
        <v>360</v>
      </c>
      <c r="K1798" s="151" t="s">
        <v>335</v>
      </c>
      <c r="L1798">
        <v>7</v>
      </c>
      <c r="M1798" s="151" t="s">
        <v>299</v>
      </c>
      <c r="N1798" s="83">
        <v>42127.8</v>
      </c>
      <c r="O1798" s="83">
        <v>184970.87</v>
      </c>
      <c r="P1798">
        <v>0.22775400000000001</v>
      </c>
      <c r="Q1798"/>
    </row>
    <row r="1799" spans="1:17">
      <c r="A1799" s="151" t="s">
        <v>77</v>
      </c>
      <c r="B1799">
        <v>2573</v>
      </c>
      <c r="C1799">
        <v>31</v>
      </c>
      <c r="D1799" s="151" t="s">
        <v>443</v>
      </c>
      <c r="E1799" s="151" t="s">
        <v>440</v>
      </c>
      <c r="F1799" s="74">
        <v>45861</v>
      </c>
      <c r="G1799" s="83">
        <v>219.3</v>
      </c>
      <c r="H1799" s="151" t="s">
        <v>108</v>
      </c>
      <c r="I1799">
        <v>2025</v>
      </c>
      <c r="J1799" s="151" t="s">
        <v>360</v>
      </c>
      <c r="K1799" s="151" t="s">
        <v>335</v>
      </c>
      <c r="L1799">
        <v>7</v>
      </c>
      <c r="M1799" s="151" t="s">
        <v>272</v>
      </c>
      <c r="N1799" s="83">
        <v>42127.8</v>
      </c>
      <c r="O1799" s="83">
        <v>184970.87</v>
      </c>
      <c r="P1799">
        <v>0.22775400000000001</v>
      </c>
      <c r="Q1799"/>
    </row>
    <row r="1800" spans="1:17">
      <c r="A1800" s="151" t="s">
        <v>77</v>
      </c>
      <c r="B1800">
        <v>2574</v>
      </c>
      <c r="C1800">
        <v>15</v>
      </c>
      <c r="D1800" s="151" t="s">
        <v>97</v>
      </c>
      <c r="E1800" s="151" t="s">
        <v>440</v>
      </c>
      <c r="F1800" s="74">
        <v>45861</v>
      </c>
      <c r="G1800" s="83">
        <v>355.22</v>
      </c>
      <c r="H1800" s="151" t="s">
        <v>108</v>
      </c>
      <c r="I1800">
        <v>2025</v>
      </c>
      <c r="J1800" s="151" t="s">
        <v>360</v>
      </c>
      <c r="K1800" s="151" t="s">
        <v>335</v>
      </c>
      <c r="L1800">
        <v>7</v>
      </c>
      <c r="M1800" s="151" t="s">
        <v>272</v>
      </c>
      <c r="N1800" s="83">
        <v>42127.8</v>
      </c>
      <c r="O1800" s="83">
        <v>184970.87</v>
      </c>
      <c r="P1800">
        <v>0.22775400000000001</v>
      </c>
      <c r="Q1800"/>
    </row>
    <row r="1801" spans="1:17">
      <c r="A1801" s="151" t="s">
        <v>77</v>
      </c>
      <c r="B1801">
        <v>2575</v>
      </c>
      <c r="C1801">
        <v>19</v>
      </c>
      <c r="D1801" s="151" t="s">
        <v>98</v>
      </c>
      <c r="E1801" s="151" t="s">
        <v>440</v>
      </c>
      <c r="F1801" s="74">
        <v>45861</v>
      </c>
      <c r="G1801" s="83">
        <v>285.89999999999998</v>
      </c>
      <c r="H1801" s="151" t="s">
        <v>108</v>
      </c>
      <c r="I1801">
        <v>2025</v>
      </c>
      <c r="J1801" s="151" t="s">
        <v>360</v>
      </c>
      <c r="K1801" s="151" t="s">
        <v>335</v>
      </c>
      <c r="L1801">
        <v>7</v>
      </c>
      <c r="M1801" s="151" t="s">
        <v>272</v>
      </c>
      <c r="N1801" s="83">
        <v>42127.8</v>
      </c>
      <c r="O1801" s="83">
        <v>184970.87</v>
      </c>
      <c r="P1801">
        <v>0.22775400000000001</v>
      </c>
      <c r="Q1801"/>
    </row>
    <row r="1802" spans="1:17">
      <c r="A1802" s="151" t="s">
        <v>77</v>
      </c>
      <c r="B1802">
        <v>2576</v>
      </c>
      <c r="C1802">
        <v>10</v>
      </c>
      <c r="D1802" s="151" t="s">
        <v>847</v>
      </c>
      <c r="E1802" s="151" t="s">
        <v>440</v>
      </c>
      <c r="F1802" s="74">
        <v>45860</v>
      </c>
      <c r="G1802" s="83">
        <v>140</v>
      </c>
      <c r="H1802" s="151" t="s">
        <v>108</v>
      </c>
      <c r="I1802">
        <v>2025</v>
      </c>
      <c r="J1802" s="151" t="s">
        <v>360</v>
      </c>
      <c r="K1802" s="151" t="s">
        <v>335</v>
      </c>
      <c r="L1802">
        <v>7</v>
      </c>
      <c r="M1802" s="151" t="s">
        <v>299</v>
      </c>
      <c r="N1802" s="83">
        <v>42127.8</v>
      </c>
      <c r="O1802" s="83">
        <v>184970.87</v>
      </c>
      <c r="P1802">
        <v>0.22775400000000001</v>
      </c>
      <c r="Q1802"/>
    </row>
    <row r="1803" spans="1:17">
      <c r="A1803" s="151" t="s">
        <v>77</v>
      </c>
      <c r="B1803">
        <v>2577</v>
      </c>
      <c r="C1803">
        <v>19</v>
      </c>
      <c r="D1803" s="151" t="s">
        <v>98</v>
      </c>
      <c r="E1803" s="151" t="s">
        <v>440</v>
      </c>
      <c r="F1803" s="74">
        <v>45860</v>
      </c>
      <c r="G1803" s="83">
        <v>283.43</v>
      </c>
      <c r="H1803" s="151" t="s">
        <v>108</v>
      </c>
      <c r="I1803">
        <v>2025</v>
      </c>
      <c r="J1803" s="151" t="s">
        <v>360</v>
      </c>
      <c r="K1803" s="151" t="s">
        <v>335</v>
      </c>
      <c r="L1803">
        <v>7</v>
      </c>
      <c r="M1803" s="151" t="s">
        <v>299</v>
      </c>
      <c r="N1803" s="83">
        <v>42127.8</v>
      </c>
      <c r="O1803" s="83">
        <v>184970.87</v>
      </c>
      <c r="P1803">
        <v>0.22775400000000001</v>
      </c>
      <c r="Q1803"/>
    </row>
    <row r="1804" spans="1:17">
      <c r="A1804" s="151" t="s">
        <v>77</v>
      </c>
      <c r="B1804">
        <v>2578</v>
      </c>
      <c r="C1804">
        <v>31</v>
      </c>
      <c r="D1804" s="151" t="s">
        <v>443</v>
      </c>
      <c r="E1804" s="151" t="s">
        <v>440</v>
      </c>
      <c r="F1804" s="74">
        <v>45859</v>
      </c>
      <c r="G1804" s="83">
        <v>149.75</v>
      </c>
      <c r="H1804" s="151" t="s">
        <v>108</v>
      </c>
      <c r="I1804">
        <v>2025</v>
      </c>
      <c r="J1804" s="151" t="s">
        <v>360</v>
      </c>
      <c r="K1804" s="151" t="s">
        <v>335</v>
      </c>
      <c r="L1804">
        <v>7</v>
      </c>
      <c r="M1804" s="151" t="s">
        <v>271</v>
      </c>
      <c r="N1804" s="83">
        <v>42127.8</v>
      </c>
      <c r="O1804" s="83">
        <v>184970.87</v>
      </c>
      <c r="P1804">
        <v>0.22775400000000001</v>
      </c>
      <c r="Q1804"/>
    </row>
    <row r="1805" spans="1:17">
      <c r="A1805" s="151" t="s">
        <v>77</v>
      </c>
      <c r="B1805">
        <v>2579</v>
      </c>
      <c r="C1805">
        <v>31</v>
      </c>
      <c r="D1805" s="151" t="s">
        <v>443</v>
      </c>
      <c r="E1805" s="151" t="s">
        <v>440</v>
      </c>
      <c r="F1805" s="74">
        <v>45860</v>
      </c>
      <c r="G1805" s="83">
        <v>318.99</v>
      </c>
      <c r="H1805" s="151" t="s">
        <v>108</v>
      </c>
      <c r="I1805">
        <v>2025</v>
      </c>
      <c r="J1805" s="151" t="s">
        <v>360</v>
      </c>
      <c r="K1805" s="151" t="s">
        <v>335</v>
      </c>
      <c r="L1805">
        <v>7</v>
      </c>
      <c r="M1805" s="151" t="s">
        <v>299</v>
      </c>
      <c r="N1805" s="83">
        <v>42127.8</v>
      </c>
      <c r="O1805" s="83">
        <v>184970.87</v>
      </c>
      <c r="P1805">
        <v>0.22775400000000001</v>
      </c>
      <c r="Q1805"/>
    </row>
    <row r="1806" spans="1:17">
      <c r="A1806" s="151" t="s">
        <v>77</v>
      </c>
      <c r="B1806">
        <v>2580</v>
      </c>
      <c r="C1806">
        <v>215</v>
      </c>
      <c r="D1806" s="151" t="s">
        <v>445</v>
      </c>
      <c r="E1806" s="151" t="s">
        <v>440</v>
      </c>
      <c r="F1806" s="74">
        <v>45862</v>
      </c>
      <c r="G1806" s="83">
        <v>401.42</v>
      </c>
      <c r="H1806" s="151" t="s">
        <v>108</v>
      </c>
      <c r="I1806">
        <v>2025</v>
      </c>
      <c r="J1806" s="151" t="s">
        <v>360</v>
      </c>
      <c r="K1806" s="151" t="s">
        <v>335</v>
      </c>
      <c r="L1806">
        <v>7</v>
      </c>
      <c r="M1806" s="151" t="s">
        <v>273</v>
      </c>
      <c r="N1806" s="83">
        <v>42127.8</v>
      </c>
      <c r="O1806" s="83">
        <v>184970.87</v>
      </c>
      <c r="P1806">
        <v>0.22775400000000001</v>
      </c>
      <c r="Q1806"/>
    </row>
    <row r="1807" spans="1:17">
      <c r="A1807" s="151" t="s">
        <v>77</v>
      </c>
      <c r="B1807">
        <v>2581</v>
      </c>
      <c r="C1807">
        <v>31</v>
      </c>
      <c r="D1807" s="151" t="s">
        <v>443</v>
      </c>
      <c r="E1807" s="151" t="s">
        <v>440</v>
      </c>
      <c r="F1807" s="74">
        <v>45862</v>
      </c>
      <c r="G1807" s="83">
        <v>98.26</v>
      </c>
      <c r="H1807" s="151" t="s">
        <v>108</v>
      </c>
      <c r="I1807">
        <v>2025</v>
      </c>
      <c r="J1807" s="151" t="s">
        <v>360</v>
      </c>
      <c r="K1807" s="151" t="s">
        <v>335</v>
      </c>
      <c r="L1807">
        <v>7</v>
      </c>
      <c r="M1807" s="151" t="s">
        <v>273</v>
      </c>
      <c r="N1807" s="83">
        <v>42127.8</v>
      </c>
      <c r="O1807" s="83">
        <v>184970.87</v>
      </c>
      <c r="P1807">
        <v>0.22775400000000001</v>
      </c>
      <c r="Q1807"/>
    </row>
    <row r="1808" spans="1:17">
      <c r="A1808" s="151" t="s">
        <v>77</v>
      </c>
      <c r="B1808">
        <v>2582</v>
      </c>
      <c r="C1808">
        <v>215</v>
      </c>
      <c r="D1808" s="151" t="s">
        <v>445</v>
      </c>
      <c r="E1808" s="151" t="s">
        <v>440</v>
      </c>
      <c r="F1808" s="74">
        <v>45863</v>
      </c>
      <c r="G1808" s="83">
        <v>367.09</v>
      </c>
      <c r="H1808" s="151" t="s">
        <v>108</v>
      </c>
      <c r="I1808">
        <v>2025</v>
      </c>
      <c r="J1808" s="151" t="s">
        <v>360</v>
      </c>
      <c r="K1808" s="151" t="s">
        <v>335</v>
      </c>
      <c r="L1808">
        <v>7</v>
      </c>
      <c r="M1808" s="151" t="s">
        <v>275</v>
      </c>
      <c r="N1808" s="83">
        <v>42127.8</v>
      </c>
      <c r="O1808" s="83">
        <v>184970.87</v>
      </c>
      <c r="P1808">
        <v>0.22775400000000001</v>
      </c>
      <c r="Q1808"/>
    </row>
    <row r="1809" spans="1:17">
      <c r="A1809" s="151" t="s">
        <v>77</v>
      </c>
      <c r="B1809">
        <v>2583</v>
      </c>
      <c r="C1809">
        <v>31</v>
      </c>
      <c r="D1809" s="151" t="s">
        <v>443</v>
      </c>
      <c r="E1809" s="151" t="s">
        <v>440</v>
      </c>
      <c r="F1809" s="74">
        <v>45863</v>
      </c>
      <c r="G1809" s="83">
        <v>357.94</v>
      </c>
      <c r="H1809" s="151" t="s">
        <v>108</v>
      </c>
      <c r="I1809">
        <v>2025</v>
      </c>
      <c r="J1809" s="151" t="s">
        <v>360</v>
      </c>
      <c r="K1809" s="151" t="s">
        <v>335</v>
      </c>
      <c r="L1809">
        <v>7</v>
      </c>
      <c r="M1809" s="151" t="s">
        <v>275</v>
      </c>
      <c r="N1809" s="83">
        <v>42127.8</v>
      </c>
      <c r="O1809" s="83">
        <v>184970.87</v>
      </c>
      <c r="P1809">
        <v>0.22775400000000001</v>
      </c>
      <c r="Q1809"/>
    </row>
    <row r="1810" spans="1:17">
      <c r="A1810" s="151" t="s">
        <v>77</v>
      </c>
      <c r="B1810">
        <v>2584</v>
      </c>
      <c r="C1810">
        <v>15</v>
      </c>
      <c r="D1810" s="151" t="s">
        <v>97</v>
      </c>
      <c r="E1810" s="151" t="s">
        <v>440</v>
      </c>
      <c r="F1810" s="74">
        <v>45863</v>
      </c>
      <c r="G1810" s="83">
        <v>623.14</v>
      </c>
      <c r="H1810" s="151" t="s">
        <v>108</v>
      </c>
      <c r="I1810">
        <v>2025</v>
      </c>
      <c r="J1810" s="151" t="s">
        <v>360</v>
      </c>
      <c r="K1810" s="151" t="s">
        <v>335</v>
      </c>
      <c r="L1810">
        <v>7</v>
      </c>
      <c r="M1810" s="151" t="s">
        <v>275</v>
      </c>
      <c r="N1810" s="83">
        <v>42127.8</v>
      </c>
      <c r="O1810" s="83">
        <v>184970.87</v>
      </c>
      <c r="P1810">
        <v>0.22775400000000001</v>
      </c>
      <c r="Q1810"/>
    </row>
    <row r="1811" spans="1:17">
      <c r="A1811" s="151" t="s">
        <v>77</v>
      </c>
      <c r="B1811">
        <v>2585</v>
      </c>
      <c r="C1811">
        <v>22</v>
      </c>
      <c r="D1811" s="151" t="s">
        <v>99</v>
      </c>
      <c r="E1811" s="151" t="s">
        <v>440</v>
      </c>
      <c r="F1811" s="74">
        <v>45863</v>
      </c>
      <c r="G1811" s="83">
        <v>86.37</v>
      </c>
      <c r="H1811" s="151" t="s">
        <v>108</v>
      </c>
      <c r="I1811">
        <v>2025</v>
      </c>
      <c r="J1811" s="151" t="s">
        <v>360</v>
      </c>
      <c r="K1811" s="151" t="s">
        <v>335</v>
      </c>
      <c r="L1811">
        <v>7</v>
      </c>
      <c r="M1811" s="151" t="s">
        <v>275</v>
      </c>
      <c r="N1811" s="83">
        <v>42127.8</v>
      </c>
      <c r="O1811" s="83">
        <v>184970.87</v>
      </c>
      <c r="P1811">
        <v>0.22775400000000001</v>
      </c>
      <c r="Q1811"/>
    </row>
    <row r="1812" spans="1:17">
      <c r="A1812" s="151" t="s">
        <v>77</v>
      </c>
      <c r="B1812">
        <v>2586</v>
      </c>
      <c r="C1812">
        <v>19</v>
      </c>
      <c r="D1812" s="151" t="s">
        <v>98</v>
      </c>
      <c r="E1812" s="151" t="s">
        <v>440</v>
      </c>
      <c r="F1812" s="74">
        <v>45863</v>
      </c>
      <c r="G1812" s="83">
        <v>274.47000000000003</v>
      </c>
      <c r="H1812" s="151" t="s">
        <v>108</v>
      </c>
      <c r="I1812">
        <v>2025</v>
      </c>
      <c r="J1812" s="151" t="s">
        <v>360</v>
      </c>
      <c r="K1812" s="151" t="s">
        <v>335</v>
      </c>
      <c r="L1812">
        <v>7</v>
      </c>
      <c r="M1812" s="151" t="s">
        <v>275</v>
      </c>
      <c r="N1812" s="83">
        <v>42127.8</v>
      </c>
      <c r="O1812" s="83">
        <v>184970.87</v>
      </c>
      <c r="P1812">
        <v>0.22775400000000001</v>
      </c>
      <c r="Q1812"/>
    </row>
    <row r="1813" spans="1:17">
      <c r="A1813" s="151" t="s">
        <v>77</v>
      </c>
      <c r="B1813">
        <v>2587</v>
      </c>
      <c r="C1813">
        <v>215</v>
      </c>
      <c r="D1813" s="151" t="s">
        <v>445</v>
      </c>
      <c r="E1813" s="151" t="s">
        <v>440</v>
      </c>
      <c r="F1813" s="74">
        <v>45864</v>
      </c>
      <c r="G1813" s="83">
        <v>209.99</v>
      </c>
      <c r="H1813" s="151" t="s">
        <v>108</v>
      </c>
      <c r="I1813">
        <v>2025</v>
      </c>
      <c r="J1813" s="151" t="s">
        <v>360</v>
      </c>
      <c r="K1813" s="151" t="s">
        <v>335</v>
      </c>
      <c r="L1813">
        <v>7</v>
      </c>
      <c r="M1813" s="151" t="s">
        <v>274</v>
      </c>
      <c r="N1813" s="83">
        <v>42127.8</v>
      </c>
      <c r="O1813" s="83">
        <v>184970.87</v>
      </c>
      <c r="P1813">
        <v>0.22775400000000001</v>
      </c>
      <c r="Q1813"/>
    </row>
    <row r="1814" spans="1:17">
      <c r="A1814" s="151" t="s">
        <v>77</v>
      </c>
      <c r="B1814">
        <v>2588</v>
      </c>
      <c r="C1814">
        <v>19</v>
      </c>
      <c r="D1814" s="151" t="s">
        <v>98</v>
      </c>
      <c r="E1814" s="151" t="s">
        <v>440</v>
      </c>
      <c r="F1814" s="74">
        <v>45864</v>
      </c>
      <c r="G1814" s="83">
        <v>323.49</v>
      </c>
      <c r="H1814" s="151" t="s">
        <v>108</v>
      </c>
      <c r="I1814">
        <v>2025</v>
      </c>
      <c r="J1814" s="151" t="s">
        <v>360</v>
      </c>
      <c r="K1814" s="151" t="s">
        <v>335</v>
      </c>
      <c r="L1814">
        <v>7</v>
      </c>
      <c r="M1814" s="151" t="s">
        <v>274</v>
      </c>
      <c r="N1814" s="83">
        <v>42127.8</v>
      </c>
      <c r="O1814" s="83">
        <v>184970.87</v>
      </c>
      <c r="P1814">
        <v>0.22775400000000001</v>
      </c>
      <c r="Q1814"/>
    </row>
    <row r="1815" spans="1:17">
      <c r="A1815" s="151" t="s">
        <v>77</v>
      </c>
      <c r="B1815">
        <v>2589</v>
      </c>
      <c r="C1815">
        <v>10</v>
      </c>
      <c r="D1815" s="151" t="s">
        <v>847</v>
      </c>
      <c r="E1815" s="151" t="s">
        <v>440</v>
      </c>
      <c r="F1815" s="74">
        <v>45869</v>
      </c>
      <c r="G1815" s="83">
        <v>188</v>
      </c>
      <c r="H1815" s="151" t="s">
        <v>108</v>
      </c>
      <c r="I1815">
        <v>2025</v>
      </c>
      <c r="J1815" s="151" t="s">
        <v>360</v>
      </c>
      <c r="K1815" s="151" t="s">
        <v>335</v>
      </c>
      <c r="L1815">
        <v>7</v>
      </c>
      <c r="M1815" s="151" t="s">
        <v>278</v>
      </c>
      <c r="N1815" s="83">
        <v>42127.8</v>
      </c>
      <c r="O1815" s="83">
        <v>184970.87</v>
      </c>
      <c r="P1815">
        <v>0.22775400000000001</v>
      </c>
      <c r="Q1815"/>
    </row>
    <row r="1816" spans="1:17">
      <c r="A1816" s="151" t="s">
        <v>77</v>
      </c>
      <c r="B1816">
        <v>2590</v>
      </c>
      <c r="C1816">
        <v>31</v>
      </c>
      <c r="D1816" s="151" t="s">
        <v>443</v>
      </c>
      <c r="E1816" s="151" t="s">
        <v>440</v>
      </c>
      <c r="F1816" s="74">
        <v>45864</v>
      </c>
      <c r="G1816" s="83">
        <v>52.2</v>
      </c>
      <c r="H1816" s="151" t="s">
        <v>108</v>
      </c>
      <c r="I1816">
        <v>2025</v>
      </c>
      <c r="J1816" s="151" t="s">
        <v>360</v>
      </c>
      <c r="K1816" s="151" t="s">
        <v>335</v>
      </c>
      <c r="L1816">
        <v>7</v>
      </c>
      <c r="M1816" s="151" t="s">
        <v>274</v>
      </c>
      <c r="N1816" s="83">
        <v>42127.8</v>
      </c>
      <c r="O1816" s="83">
        <v>184970.87</v>
      </c>
      <c r="P1816">
        <v>0.22775400000000001</v>
      </c>
      <c r="Q1816"/>
    </row>
    <row r="1817" spans="1:17">
      <c r="A1817" s="151" t="s">
        <v>77</v>
      </c>
      <c r="B1817">
        <v>2591</v>
      </c>
      <c r="C1817">
        <v>31</v>
      </c>
      <c r="D1817" s="151" t="s">
        <v>443</v>
      </c>
      <c r="E1817" s="151" t="s">
        <v>440</v>
      </c>
      <c r="F1817" s="74">
        <v>45869</v>
      </c>
      <c r="G1817" s="83">
        <v>55.98</v>
      </c>
      <c r="H1817" s="151" t="s">
        <v>108</v>
      </c>
      <c r="I1817">
        <v>2025</v>
      </c>
      <c r="J1817" s="151" t="s">
        <v>360</v>
      </c>
      <c r="K1817" s="151" t="s">
        <v>335</v>
      </c>
      <c r="L1817">
        <v>7</v>
      </c>
      <c r="M1817" s="151" t="s">
        <v>278</v>
      </c>
      <c r="N1817" s="83">
        <v>42127.8</v>
      </c>
      <c r="O1817" s="83">
        <v>184970.87</v>
      </c>
      <c r="P1817">
        <v>0.22775400000000001</v>
      </c>
      <c r="Q1817"/>
    </row>
    <row r="1818" spans="1:17">
      <c r="A1818" s="151" t="s">
        <v>77</v>
      </c>
      <c r="B1818">
        <v>2592</v>
      </c>
      <c r="C1818">
        <v>3</v>
      </c>
      <c r="D1818" s="151" t="s">
        <v>93</v>
      </c>
      <c r="E1818" s="151" t="s">
        <v>440</v>
      </c>
      <c r="F1818" s="74">
        <v>45869</v>
      </c>
      <c r="G1818" s="83">
        <v>572.41</v>
      </c>
      <c r="H1818" s="151" t="s">
        <v>108</v>
      </c>
      <c r="I1818">
        <v>2025</v>
      </c>
      <c r="J1818" s="151" t="s">
        <v>360</v>
      </c>
      <c r="K1818" s="151" t="s">
        <v>335</v>
      </c>
      <c r="L1818">
        <v>7</v>
      </c>
      <c r="M1818" s="151" t="s">
        <v>278</v>
      </c>
      <c r="N1818" s="83">
        <v>42127.8</v>
      </c>
      <c r="O1818" s="83">
        <v>184970.87</v>
      </c>
      <c r="P1818">
        <v>0.22775400000000001</v>
      </c>
      <c r="Q1818"/>
    </row>
    <row r="1819" spans="1:17">
      <c r="A1819" s="151" t="s">
        <v>77</v>
      </c>
      <c r="B1819">
        <v>2593</v>
      </c>
      <c r="C1819">
        <v>3</v>
      </c>
      <c r="D1819" s="151" t="s">
        <v>93</v>
      </c>
      <c r="E1819" s="151" t="s">
        <v>440</v>
      </c>
      <c r="F1819" s="74">
        <v>45869</v>
      </c>
      <c r="G1819" s="83">
        <v>76</v>
      </c>
      <c r="H1819" s="151" t="s">
        <v>108</v>
      </c>
      <c r="I1819">
        <v>2025</v>
      </c>
      <c r="J1819" s="151" t="s">
        <v>360</v>
      </c>
      <c r="K1819" s="151" t="s">
        <v>335</v>
      </c>
      <c r="L1819">
        <v>7</v>
      </c>
      <c r="M1819" s="151" t="s">
        <v>278</v>
      </c>
      <c r="N1819" s="83">
        <v>42127.8</v>
      </c>
      <c r="O1819" s="83">
        <v>184970.87</v>
      </c>
      <c r="P1819">
        <v>0.22775400000000001</v>
      </c>
      <c r="Q1819"/>
    </row>
    <row r="1820" spans="1:17">
      <c r="A1820" s="151" t="s">
        <v>77</v>
      </c>
      <c r="B1820">
        <v>2594</v>
      </c>
      <c r="C1820">
        <v>219</v>
      </c>
      <c r="D1820" s="151" t="s">
        <v>441</v>
      </c>
      <c r="E1820" s="151" t="s">
        <v>440</v>
      </c>
      <c r="F1820" s="74">
        <v>45870</v>
      </c>
      <c r="G1820" s="83">
        <v>212.75</v>
      </c>
      <c r="H1820" s="151" t="s">
        <v>108</v>
      </c>
      <c r="I1820">
        <v>2025</v>
      </c>
      <c r="J1820" s="151" t="s">
        <v>361</v>
      </c>
      <c r="K1820" s="151" t="s">
        <v>17</v>
      </c>
      <c r="L1820">
        <v>8</v>
      </c>
      <c r="M1820" s="151" t="s">
        <v>326</v>
      </c>
      <c r="N1820" s="83">
        <v>19325.52</v>
      </c>
      <c r="O1820" s="83">
        <v>42003.62</v>
      </c>
      <c r="P1820"/>
      <c r="Q1820"/>
    </row>
    <row r="1821" spans="1:17">
      <c r="A1821" s="151" t="s">
        <v>77</v>
      </c>
      <c r="B1821">
        <v>2595</v>
      </c>
      <c r="C1821">
        <v>31</v>
      </c>
      <c r="D1821" s="151" t="s">
        <v>443</v>
      </c>
      <c r="E1821" s="151" t="s">
        <v>440</v>
      </c>
      <c r="F1821" s="74">
        <v>45892</v>
      </c>
      <c r="G1821" s="83">
        <v>567.6</v>
      </c>
      <c r="H1821" s="151" t="s">
        <v>108</v>
      </c>
      <c r="I1821">
        <v>2025</v>
      </c>
      <c r="J1821" s="151" t="s">
        <v>361</v>
      </c>
      <c r="K1821" s="151" t="s">
        <v>17</v>
      </c>
      <c r="L1821">
        <v>8</v>
      </c>
      <c r="M1821" s="151" t="s">
        <v>177</v>
      </c>
      <c r="N1821" s="83">
        <v>19325.52</v>
      </c>
      <c r="O1821" s="83">
        <v>42003.62</v>
      </c>
      <c r="P1821"/>
      <c r="Q1821"/>
    </row>
    <row r="1822" spans="1:17">
      <c r="A1822" s="151" t="s">
        <v>77</v>
      </c>
      <c r="B1822">
        <v>2596</v>
      </c>
      <c r="C1822">
        <v>19</v>
      </c>
      <c r="D1822" s="151" t="s">
        <v>98</v>
      </c>
      <c r="E1822" s="151" t="s">
        <v>440</v>
      </c>
      <c r="F1822" s="74">
        <v>45892</v>
      </c>
      <c r="G1822" s="83">
        <v>1005.4</v>
      </c>
      <c r="H1822" s="151" t="s">
        <v>108</v>
      </c>
      <c r="I1822">
        <v>2025</v>
      </c>
      <c r="J1822" s="151" t="s">
        <v>361</v>
      </c>
      <c r="K1822" s="151" t="s">
        <v>17</v>
      </c>
      <c r="L1822">
        <v>8</v>
      </c>
      <c r="M1822" s="151" t="s">
        <v>177</v>
      </c>
      <c r="N1822" s="83">
        <v>19325.52</v>
      </c>
      <c r="O1822" s="83">
        <v>42003.62</v>
      </c>
      <c r="P1822"/>
      <c r="Q1822"/>
    </row>
    <row r="1823" spans="1:17">
      <c r="A1823" s="151" t="s">
        <v>77</v>
      </c>
      <c r="B1823">
        <v>2597</v>
      </c>
      <c r="C1823">
        <v>31</v>
      </c>
      <c r="D1823" s="151" t="s">
        <v>443</v>
      </c>
      <c r="E1823" s="151" t="s">
        <v>440</v>
      </c>
      <c r="F1823" s="74">
        <v>45894</v>
      </c>
      <c r="G1823" s="83">
        <v>438.69</v>
      </c>
      <c r="H1823" s="151" t="s">
        <v>108</v>
      </c>
      <c r="I1823">
        <v>2025</v>
      </c>
      <c r="J1823" s="151" t="s">
        <v>361</v>
      </c>
      <c r="K1823" s="151" t="s">
        <v>17</v>
      </c>
      <c r="L1823">
        <v>8</v>
      </c>
      <c r="M1823" s="151" t="s">
        <v>171</v>
      </c>
      <c r="N1823" s="83">
        <v>19325.52</v>
      </c>
      <c r="O1823" s="83">
        <v>42003.62</v>
      </c>
      <c r="P1823"/>
      <c r="Q1823"/>
    </row>
    <row r="1824" spans="1:17">
      <c r="A1824" s="151" t="s">
        <v>77</v>
      </c>
      <c r="B1824">
        <v>2598</v>
      </c>
      <c r="C1824">
        <v>10</v>
      </c>
      <c r="D1824" s="151" t="s">
        <v>847</v>
      </c>
      <c r="E1824" s="151" t="s">
        <v>440</v>
      </c>
      <c r="F1824" s="74">
        <v>45894</v>
      </c>
      <c r="G1824" s="83">
        <v>314.38</v>
      </c>
      <c r="H1824" s="151" t="s">
        <v>108</v>
      </c>
      <c r="I1824">
        <v>2025</v>
      </c>
      <c r="J1824" s="151" t="s">
        <v>361</v>
      </c>
      <c r="K1824" s="151" t="s">
        <v>17</v>
      </c>
      <c r="L1824">
        <v>8</v>
      </c>
      <c r="M1824" s="151" t="s">
        <v>171</v>
      </c>
      <c r="N1824" s="83">
        <v>19325.52</v>
      </c>
      <c r="O1824" s="83">
        <v>42003.62</v>
      </c>
      <c r="P1824"/>
      <c r="Q1824"/>
    </row>
    <row r="1825" spans="1:17">
      <c r="A1825" s="151" t="s">
        <v>77</v>
      </c>
      <c r="B1825">
        <v>2599</v>
      </c>
      <c r="C1825">
        <v>182</v>
      </c>
      <c r="D1825" s="151" t="s">
        <v>605</v>
      </c>
      <c r="E1825" s="151" t="s">
        <v>440</v>
      </c>
      <c r="F1825" s="74">
        <v>45894</v>
      </c>
      <c r="G1825" s="83">
        <v>672.84</v>
      </c>
      <c r="H1825" s="151" t="s">
        <v>108</v>
      </c>
      <c r="I1825">
        <v>2025</v>
      </c>
      <c r="J1825" s="151" t="s">
        <v>361</v>
      </c>
      <c r="K1825" s="151" t="s">
        <v>17</v>
      </c>
      <c r="L1825">
        <v>8</v>
      </c>
      <c r="M1825" s="151" t="s">
        <v>171</v>
      </c>
      <c r="N1825" s="83">
        <v>19325.52</v>
      </c>
      <c r="O1825" s="83">
        <v>42003.62</v>
      </c>
      <c r="P1825"/>
      <c r="Q1825"/>
    </row>
    <row r="1826" spans="1:17">
      <c r="A1826" s="151" t="s">
        <v>77</v>
      </c>
      <c r="B1826">
        <v>2600</v>
      </c>
      <c r="C1826">
        <v>22</v>
      </c>
      <c r="D1826" s="151" t="s">
        <v>99</v>
      </c>
      <c r="E1826" s="151" t="s">
        <v>440</v>
      </c>
      <c r="F1826" s="74">
        <v>45894</v>
      </c>
      <c r="G1826" s="83">
        <v>805.06</v>
      </c>
      <c r="H1826" s="151" t="s">
        <v>108</v>
      </c>
      <c r="I1826">
        <v>2025</v>
      </c>
      <c r="J1826" s="151" t="s">
        <v>361</v>
      </c>
      <c r="K1826" s="151" t="s">
        <v>17</v>
      </c>
      <c r="L1826">
        <v>8</v>
      </c>
      <c r="M1826" s="151" t="s">
        <v>171</v>
      </c>
      <c r="N1826" s="83">
        <v>19325.52</v>
      </c>
      <c r="O1826" s="83">
        <v>42003.62</v>
      </c>
      <c r="P1826"/>
      <c r="Q1826"/>
    </row>
    <row r="1827" spans="1:17">
      <c r="A1827" s="151" t="s">
        <v>77</v>
      </c>
      <c r="B1827">
        <v>2601</v>
      </c>
      <c r="C1827">
        <v>7</v>
      </c>
      <c r="D1827" s="151" t="s">
        <v>94</v>
      </c>
      <c r="E1827" s="151" t="s">
        <v>440</v>
      </c>
      <c r="F1827" s="74">
        <v>45894</v>
      </c>
      <c r="G1827" s="83">
        <v>1041.01</v>
      </c>
      <c r="H1827" s="151" t="s">
        <v>108</v>
      </c>
      <c r="I1827">
        <v>2025</v>
      </c>
      <c r="J1827" s="151" t="s">
        <v>361</v>
      </c>
      <c r="K1827" s="151" t="s">
        <v>17</v>
      </c>
      <c r="L1827">
        <v>8</v>
      </c>
      <c r="M1827" s="151" t="s">
        <v>171</v>
      </c>
      <c r="N1827" s="83">
        <v>19325.52</v>
      </c>
      <c r="O1827" s="83">
        <v>42003.62</v>
      </c>
      <c r="P1827"/>
      <c r="Q1827"/>
    </row>
    <row r="1828" spans="1:17">
      <c r="A1828" s="151" t="s">
        <v>77</v>
      </c>
      <c r="B1828">
        <v>2602</v>
      </c>
      <c r="C1828">
        <v>215</v>
      </c>
      <c r="D1828" s="151" t="s">
        <v>445</v>
      </c>
      <c r="E1828" s="151" t="s">
        <v>440</v>
      </c>
      <c r="F1828" s="74">
        <v>45894</v>
      </c>
      <c r="G1828" s="83">
        <v>292.10000000000002</v>
      </c>
      <c r="H1828" s="151" t="s">
        <v>108</v>
      </c>
      <c r="I1828">
        <v>2025</v>
      </c>
      <c r="J1828" s="151" t="s">
        <v>361</v>
      </c>
      <c r="K1828" s="151" t="s">
        <v>17</v>
      </c>
      <c r="L1828">
        <v>8</v>
      </c>
      <c r="M1828" s="151" t="s">
        <v>171</v>
      </c>
      <c r="N1828" s="83">
        <v>19325.52</v>
      </c>
      <c r="O1828" s="83">
        <v>42003.62</v>
      </c>
      <c r="P1828"/>
      <c r="Q1828"/>
    </row>
    <row r="1829" spans="1:17">
      <c r="A1829" s="151" t="s">
        <v>77</v>
      </c>
      <c r="B1829">
        <v>2603</v>
      </c>
      <c r="C1829">
        <v>14</v>
      </c>
      <c r="D1829" s="151" t="s">
        <v>442</v>
      </c>
      <c r="E1829" s="151" t="s">
        <v>440</v>
      </c>
      <c r="F1829" s="74">
        <v>45894</v>
      </c>
      <c r="G1829" s="83">
        <v>101.61</v>
      </c>
      <c r="H1829" s="151" t="s">
        <v>108</v>
      </c>
      <c r="I1829">
        <v>2025</v>
      </c>
      <c r="J1829" s="151" t="s">
        <v>361</v>
      </c>
      <c r="K1829" s="151" t="s">
        <v>17</v>
      </c>
      <c r="L1829">
        <v>8</v>
      </c>
      <c r="M1829" s="151" t="s">
        <v>171</v>
      </c>
      <c r="N1829" s="83">
        <v>19325.52</v>
      </c>
      <c r="O1829" s="83">
        <v>42003.62</v>
      </c>
      <c r="P1829"/>
      <c r="Q1829"/>
    </row>
    <row r="1830" spans="1:17">
      <c r="A1830" s="151" t="s">
        <v>77</v>
      </c>
      <c r="B1830">
        <v>2604</v>
      </c>
      <c r="C1830">
        <v>15</v>
      </c>
      <c r="D1830" s="151" t="s">
        <v>97</v>
      </c>
      <c r="E1830" s="151" t="s">
        <v>440</v>
      </c>
      <c r="F1830" s="74">
        <v>45894</v>
      </c>
      <c r="G1830" s="83">
        <v>101.61</v>
      </c>
      <c r="H1830" s="151" t="s">
        <v>108</v>
      </c>
      <c r="I1830">
        <v>2025</v>
      </c>
      <c r="J1830" s="151" t="s">
        <v>361</v>
      </c>
      <c r="K1830" s="151" t="s">
        <v>17</v>
      </c>
      <c r="L1830">
        <v>8</v>
      </c>
      <c r="M1830" s="151" t="s">
        <v>171</v>
      </c>
      <c r="N1830" s="83">
        <v>19325.52</v>
      </c>
      <c r="O1830" s="83">
        <v>42003.62</v>
      </c>
      <c r="P1830"/>
      <c r="Q1830"/>
    </row>
    <row r="1831" spans="1:17">
      <c r="A1831" s="151" t="s">
        <v>77</v>
      </c>
      <c r="B1831">
        <v>2605</v>
      </c>
      <c r="C1831">
        <v>15</v>
      </c>
      <c r="D1831" s="151" t="s">
        <v>97</v>
      </c>
      <c r="E1831" s="151" t="s">
        <v>440</v>
      </c>
      <c r="F1831" s="74">
        <v>45895</v>
      </c>
      <c r="G1831" s="83">
        <v>964.09</v>
      </c>
      <c r="H1831" s="151" t="s">
        <v>108</v>
      </c>
      <c r="I1831">
        <v>2025</v>
      </c>
      <c r="J1831" s="151" t="s">
        <v>361</v>
      </c>
      <c r="K1831" s="151" t="s">
        <v>17</v>
      </c>
      <c r="L1831">
        <v>8</v>
      </c>
      <c r="M1831" s="151" t="s">
        <v>172</v>
      </c>
      <c r="N1831" s="83">
        <v>19325.52</v>
      </c>
      <c r="O1831" s="83">
        <v>42003.62</v>
      </c>
      <c r="P1831"/>
      <c r="Q1831"/>
    </row>
    <row r="1832" spans="1:17">
      <c r="A1832" s="151" t="s">
        <v>77</v>
      </c>
      <c r="B1832">
        <v>2606</v>
      </c>
      <c r="C1832">
        <v>31</v>
      </c>
      <c r="D1832" s="151" t="s">
        <v>443</v>
      </c>
      <c r="E1832" s="151" t="s">
        <v>440</v>
      </c>
      <c r="F1832" s="74">
        <v>45895</v>
      </c>
      <c r="G1832" s="83">
        <v>685.84</v>
      </c>
      <c r="H1832" s="151" t="s">
        <v>108</v>
      </c>
      <c r="I1832">
        <v>2025</v>
      </c>
      <c r="J1832" s="151" t="s">
        <v>361</v>
      </c>
      <c r="K1832" s="151" t="s">
        <v>17</v>
      </c>
      <c r="L1832">
        <v>8</v>
      </c>
      <c r="M1832" s="151" t="s">
        <v>172</v>
      </c>
      <c r="N1832" s="83">
        <v>19325.52</v>
      </c>
      <c r="O1832" s="83">
        <v>42003.62</v>
      </c>
      <c r="P1832"/>
      <c r="Q1832"/>
    </row>
    <row r="1833" spans="1:17">
      <c r="A1833" s="151" t="s">
        <v>77</v>
      </c>
      <c r="B1833">
        <v>2607</v>
      </c>
      <c r="C1833">
        <v>215</v>
      </c>
      <c r="D1833" s="151" t="s">
        <v>445</v>
      </c>
      <c r="E1833" s="151" t="s">
        <v>440</v>
      </c>
      <c r="F1833" s="74">
        <v>45895</v>
      </c>
      <c r="G1833" s="83">
        <v>232.17</v>
      </c>
      <c r="H1833" s="151" t="s">
        <v>108</v>
      </c>
      <c r="I1833">
        <v>2025</v>
      </c>
      <c r="J1833" s="151" t="s">
        <v>361</v>
      </c>
      <c r="K1833" s="151" t="s">
        <v>17</v>
      </c>
      <c r="L1833">
        <v>8</v>
      </c>
      <c r="M1833" s="151" t="s">
        <v>172</v>
      </c>
      <c r="N1833" s="83">
        <v>19325.52</v>
      </c>
      <c r="O1833" s="83">
        <v>42003.62</v>
      </c>
      <c r="P1833"/>
      <c r="Q1833"/>
    </row>
    <row r="1834" spans="1:17">
      <c r="A1834" s="151" t="s">
        <v>77</v>
      </c>
      <c r="B1834">
        <v>2608</v>
      </c>
      <c r="C1834">
        <v>19</v>
      </c>
      <c r="D1834" s="151" t="s">
        <v>98</v>
      </c>
      <c r="E1834" s="151" t="s">
        <v>440</v>
      </c>
      <c r="F1834" s="74">
        <v>45895</v>
      </c>
      <c r="G1834" s="83">
        <v>463.25</v>
      </c>
      <c r="H1834" s="151" t="s">
        <v>108</v>
      </c>
      <c r="I1834">
        <v>2025</v>
      </c>
      <c r="J1834" s="151" t="s">
        <v>361</v>
      </c>
      <c r="K1834" s="151" t="s">
        <v>17</v>
      </c>
      <c r="L1834">
        <v>8</v>
      </c>
      <c r="M1834" s="151" t="s">
        <v>172</v>
      </c>
      <c r="N1834" s="83">
        <v>19325.52</v>
      </c>
      <c r="O1834" s="83">
        <v>42003.62</v>
      </c>
      <c r="P1834"/>
      <c r="Q1834"/>
    </row>
    <row r="1835" spans="1:17">
      <c r="A1835" s="151" t="s">
        <v>77</v>
      </c>
      <c r="B1835">
        <v>2609</v>
      </c>
      <c r="C1835">
        <v>19</v>
      </c>
      <c r="D1835" s="151" t="s">
        <v>98</v>
      </c>
      <c r="E1835" s="151" t="s">
        <v>440</v>
      </c>
      <c r="F1835" s="74">
        <v>45895</v>
      </c>
      <c r="G1835" s="83">
        <v>53.37</v>
      </c>
      <c r="H1835" s="151" t="s">
        <v>108</v>
      </c>
      <c r="I1835">
        <v>2025</v>
      </c>
      <c r="J1835" s="151" t="s">
        <v>361</v>
      </c>
      <c r="K1835" s="151" t="s">
        <v>17</v>
      </c>
      <c r="L1835">
        <v>8</v>
      </c>
      <c r="M1835" s="151" t="s">
        <v>172</v>
      </c>
      <c r="N1835" s="83">
        <v>19325.52</v>
      </c>
      <c r="O1835" s="83">
        <v>42003.62</v>
      </c>
      <c r="P1835"/>
      <c r="Q1835"/>
    </row>
    <row r="1836" spans="1:17">
      <c r="A1836" s="151" t="s">
        <v>77</v>
      </c>
      <c r="B1836">
        <v>2610</v>
      </c>
      <c r="C1836">
        <v>7</v>
      </c>
      <c r="D1836" s="151" t="s">
        <v>94</v>
      </c>
      <c r="E1836" s="151" t="s">
        <v>440</v>
      </c>
      <c r="F1836" s="74">
        <v>45895</v>
      </c>
      <c r="G1836" s="83">
        <v>100</v>
      </c>
      <c r="H1836" s="151" t="s">
        <v>108</v>
      </c>
      <c r="I1836">
        <v>2025</v>
      </c>
      <c r="J1836" s="151" t="s">
        <v>361</v>
      </c>
      <c r="K1836" s="151" t="s">
        <v>17</v>
      </c>
      <c r="L1836">
        <v>8</v>
      </c>
      <c r="M1836" s="151" t="s">
        <v>172</v>
      </c>
      <c r="N1836" s="83">
        <v>19325.52</v>
      </c>
      <c r="O1836" s="83">
        <v>42003.62</v>
      </c>
      <c r="P1836"/>
      <c r="Q1836"/>
    </row>
    <row r="1837" spans="1:17">
      <c r="A1837" s="151" t="s">
        <v>77</v>
      </c>
      <c r="B1837">
        <v>2611</v>
      </c>
      <c r="C1837">
        <v>7</v>
      </c>
      <c r="D1837" s="151" t="s">
        <v>94</v>
      </c>
      <c r="E1837" s="151" t="s">
        <v>440</v>
      </c>
      <c r="F1837" s="74">
        <v>45896</v>
      </c>
      <c r="G1837" s="83">
        <v>392.73</v>
      </c>
      <c r="H1837" s="151" t="s">
        <v>108</v>
      </c>
      <c r="I1837">
        <v>2025</v>
      </c>
      <c r="J1837" s="151" t="s">
        <v>361</v>
      </c>
      <c r="K1837" s="151" t="s">
        <v>17</v>
      </c>
      <c r="L1837">
        <v>8</v>
      </c>
      <c r="M1837" s="151" t="s">
        <v>173</v>
      </c>
      <c r="N1837" s="83">
        <v>19325.52</v>
      </c>
      <c r="O1837" s="83">
        <v>42003.62</v>
      </c>
      <c r="P1837"/>
      <c r="Q1837"/>
    </row>
    <row r="1838" spans="1:17">
      <c r="A1838" s="151" t="s">
        <v>77</v>
      </c>
      <c r="B1838">
        <v>2612</v>
      </c>
      <c r="C1838">
        <v>19</v>
      </c>
      <c r="D1838" s="151" t="s">
        <v>98</v>
      </c>
      <c r="E1838" s="151" t="s">
        <v>440</v>
      </c>
      <c r="F1838" s="74">
        <v>45896</v>
      </c>
      <c r="G1838" s="83">
        <v>716.59</v>
      </c>
      <c r="H1838" s="151" t="s">
        <v>108</v>
      </c>
      <c r="I1838">
        <v>2025</v>
      </c>
      <c r="J1838" s="151" t="s">
        <v>361</v>
      </c>
      <c r="K1838" s="151" t="s">
        <v>17</v>
      </c>
      <c r="L1838">
        <v>8</v>
      </c>
      <c r="M1838" s="151" t="s">
        <v>173</v>
      </c>
      <c r="N1838" s="83">
        <v>19325.52</v>
      </c>
      <c r="O1838" s="83">
        <v>42003.62</v>
      </c>
      <c r="P1838"/>
      <c r="Q1838"/>
    </row>
    <row r="1839" spans="1:17">
      <c r="A1839" s="151" t="s">
        <v>77</v>
      </c>
      <c r="B1839">
        <v>2613</v>
      </c>
      <c r="C1839">
        <v>17</v>
      </c>
      <c r="D1839" s="151" t="s">
        <v>82</v>
      </c>
      <c r="E1839" s="151" t="s">
        <v>440</v>
      </c>
      <c r="F1839" s="74">
        <v>45896</v>
      </c>
      <c r="G1839" s="83">
        <v>107.8</v>
      </c>
      <c r="H1839" s="151" t="s">
        <v>108</v>
      </c>
      <c r="I1839">
        <v>2025</v>
      </c>
      <c r="J1839" s="151" t="s">
        <v>361</v>
      </c>
      <c r="K1839" s="151" t="s">
        <v>17</v>
      </c>
      <c r="L1839">
        <v>8</v>
      </c>
      <c r="M1839" s="151" t="s">
        <v>173</v>
      </c>
      <c r="N1839" s="83">
        <v>19325.52</v>
      </c>
      <c r="O1839" s="83">
        <v>42003.62</v>
      </c>
      <c r="P1839"/>
      <c r="Q1839"/>
    </row>
    <row r="1840" spans="1:17">
      <c r="A1840" s="151" t="s">
        <v>77</v>
      </c>
      <c r="B1840">
        <v>2614</v>
      </c>
      <c r="C1840">
        <v>10</v>
      </c>
      <c r="D1840" s="151" t="s">
        <v>847</v>
      </c>
      <c r="E1840" s="151" t="s">
        <v>440</v>
      </c>
      <c r="F1840" s="74">
        <v>45896</v>
      </c>
      <c r="G1840" s="83">
        <v>218.21</v>
      </c>
      <c r="H1840" s="151" t="s">
        <v>108</v>
      </c>
      <c r="I1840">
        <v>2025</v>
      </c>
      <c r="J1840" s="151" t="s">
        <v>361</v>
      </c>
      <c r="K1840" s="151" t="s">
        <v>17</v>
      </c>
      <c r="L1840">
        <v>8</v>
      </c>
      <c r="M1840" s="151" t="s">
        <v>173</v>
      </c>
      <c r="N1840" s="83">
        <v>19325.52</v>
      </c>
      <c r="O1840" s="83">
        <v>42003.62</v>
      </c>
      <c r="P1840"/>
      <c r="Q1840"/>
    </row>
    <row r="1841" spans="1:17">
      <c r="A1841" s="151" t="s">
        <v>77</v>
      </c>
      <c r="B1841">
        <v>2615</v>
      </c>
      <c r="C1841">
        <v>31</v>
      </c>
      <c r="D1841" s="151" t="s">
        <v>443</v>
      </c>
      <c r="E1841" s="151" t="s">
        <v>440</v>
      </c>
      <c r="F1841" s="74">
        <v>45896</v>
      </c>
      <c r="G1841" s="83">
        <v>696.62</v>
      </c>
      <c r="H1841" s="151" t="s">
        <v>108</v>
      </c>
      <c r="I1841">
        <v>2025</v>
      </c>
      <c r="J1841" s="151" t="s">
        <v>361</v>
      </c>
      <c r="K1841" s="151" t="s">
        <v>17</v>
      </c>
      <c r="L1841">
        <v>8</v>
      </c>
      <c r="M1841" s="151" t="s">
        <v>173</v>
      </c>
      <c r="N1841" s="83">
        <v>19325.52</v>
      </c>
      <c r="O1841" s="83">
        <v>42003.62</v>
      </c>
      <c r="P1841"/>
      <c r="Q1841"/>
    </row>
    <row r="1842" spans="1:17">
      <c r="A1842" s="151" t="s">
        <v>77</v>
      </c>
      <c r="B1842">
        <v>2616</v>
      </c>
      <c r="C1842">
        <v>214</v>
      </c>
      <c r="D1842" s="151" t="s">
        <v>1272</v>
      </c>
      <c r="E1842" s="151" t="s">
        <v>440</v>
      </c>
      <c r="F1842" s="74">
        <v>45895</v>
      </c>
      <c r="G1842" s="83">
        <v>176</v>
      </c>
      <c r="H1842" s="151" t="s">
        <v>108</v>
      </c>
      <c r="I1842">
        <v>2025</v>
      </c>
      <c r="J1842" s="151" t="s">
        <v>361</v>
      </c>
      <c r="K1842" s="151" t="s">
        <v>17</v>
      </c>
      <c r="L1842">
        <v>8</v>
      </c>
      <c r="M1842" s="151" t="s">
        <v>172</v>
      </c>
      <c r="N1842" s="83">
        <v>19325.52</v>
      </c>
      <c r="O1842" s="83">
        <v>42003.62</v>
      </c>
      <c r="P1842"/>
      <c r="Q1842"/>
    </row>
    <row r="1843" spans="1:17">
      <c r="A1843" s="151" t="s">
        <v>77</v>
      </c>
      <c r="B1843">
        <v>2617</v>
      </c>
      <c r="C1843">
        <v>22</v>
      </c>
      <c r="D1843" s="151" t="s">
        <v>99</v>
      </c>
      <c r="E1843" s="151" t="s">
        <v>440</v>
      </c>
      <c r="F1843" s="74">
        <v>45896</v>
      </c>
      <c r="G1843" s="83">
        <v>472.59</v>
      </c>
      <c r="H1843" s="151" t="s">
        <v>108</v>
      </c>
      <c r="I1843">
        <v>2025</v>
      </c>
      <c r="J1843" s="151" t="s">
        <v>361</v>
      </c>
      <c r="K1843" s="151" t="s">
        <v>17</v>
      </c>
      <c r="L1843">
        <v>8</v>
      </c>
      <c r="M1843" s="151" t="s">
        <v>173</v>
      </c>
      <c r="N1843" s="83">
        <v>19325.52</v>
      </c>
      <c r="O1843" s="83">
        <v>42003.62</v>
      </c>
      <c r="P1843"/>
      <c r="Q1843"/>
    </row>
    <row r="1844" spans="1:17">
      <c r="A1844" s="151" t="s">
        <v>77</v>
      </c>
      <c r="B1844">
        <v>2618</v>
      </c>
      <c r="C1844">
        <v>193</v>
      </c>
      <c r="D1844" s="151" t="s">
        <v>446</v>
      </c>
      <c r="E1844" s="151" t="s">
        <v>440</v>
      </c>
      <c r="F1844" s="74">
        <v>45896</v>
      </c>
      <c r="G1844" s="83">
        <v>405.78</v>
      </c>
      <c r="H1844" s="151" t="s">
        <v>108</v>
      </c>
      <c r="I1844">
        <v>2025</v>
      </c>
      <c r="J1844" s="151" t="s">
        <v>361</v>
      </c>
      <c r="K1844" s="151" t="s">
        <v>17</v>
      </c>
      <c r="L1844">
        <v>8</v>
      </c>
      <c r="M1844" s="151" t="s">
        <v>173</v>
      </c>
      <c r="N1844" s="83">
        <v>19325.52</v>
      </c>
      <c r="O1844" s="83">
        <v>42003.62</v>
      </c>
      <c r="P1844"/>
      <c r="Q1844"/>
    </row>
    <row r="1845" spans="1:17">
      <c r="A1845" s="151" t="s">
        <v>77</v>
      </c>
      <c r="B1845">
        <v>2619</v>
      </c>
      <c r="C1845">
        <v>22</v>
      </c>
      <c r="D1845" s="151" t="s">
        <v>99</v>
      </c>
      <c r="E1845" s="151" t="s">
        <v>440</v>
      </c>
      <c r="F1845" s="74">
        <v>45897</v>
      </c>
      <c r="G1845" s="83">
        <v>232.19</v>
      </c>
      <c r="H1845" s="151" t="s">
        <v>108</v>
      </c>
      <c r="I1845">
        <v>2025</v>
      </c>
      <c r="J1845" s="151" t="s">
        <v>361</v>
      </c>
      <c r="K1845" s="151" t="s">
        <v>17</v>
      </c>
      <c r="L1845">
        <v>8</v>
      </c>
      <c r="M1845" s="151" t="s">
        <v>174</v>
      </c>
      <c r="N1845" s="83">
        <v>19325.52</v>
      </c>
      <c r="O1845" s="83">
        <v>42003.62</v>
      </c>
      <c r="P1845"/>
      <c r="Q1845"/>
    </row>
    <row r="1846" spans="1:17">
      <c r="A1846" s="151" t="s">
        <v>77</v>
      </c>
      <c r="B1846">
        <v>2620</v>
      </c>
      <c r="C1846">
        <v>31</v>
      </c>
      <c r="D1846" s="151" t="s">
        <v>443</v>
      </c>
      <c r="E1846" s="151" t="s">
        <v>440</v>
      </c>
      <c r="F1846" s="74">
        <v>45898</v>
      </c>
      <c r="G1846" s="83">
        <v>952.33</v>
      </c>
      <c r="H1846" s="151" t="s">
        <v>108</v>
      </c>
      <c r="I1846">
        <v>2025</v>
      </c>
      <c r="J1846" s="151" t="s">
        <v>361</v>
      </c>
      <c r="K1846" s="151" t="s">
        <v>17</v>
      </c>
      <c r="L1846">
        <v>8</v>
      </c>
      <c r="M1846" s="151" t="s">
        <v>175</v>
      </c>
      <c r="N1846" s="83">
        <v>19325.52</v>
      </c>
      <c r="O1846" s="83">
        <v>42003.62</v>
      </c>
      <c r="P1846"/>
      <c r="Q1846"/>
    </row>
    <row r="1847" spans="1:17">
      <c r="A1847" s="151" t="s">
        <v>77</v>
      </c>
      <c r="B1847">
        <v>2621</v>
      </c>
      <c r="C1847">
        <v>19</v>
      </c>
      <c r="D1847" s="151" t="s">
        <v>98</v>
      </c>
      <c r="E1847" s="151" t="s">
        <v>440</v>
      </c>
      <c r="F1847" s="74">
        <v>45898</v>
      </c>
      <c r="G1847" s="83">
        <v>1043.6199999999999</v>
      </c>
      <c r="H1847" s="151" t="s">
        <v>108</v>
      </c>
      <c r="I1847">
        <v>2025</v>
      </c>
      <c r="J1847" s="151" t="s">
        <v>361</v>
      </c>
      <c r="K1847" s="151" t="s">
        <v>17</v>
      </c>
      <c r="L1847">
        <v>8</v>
      </c>
      <c r="M1847" s="151" t="s">
        <v>175</v>
      </c>
      <c r="N1847" s="83">
        <v>19325.52</v>
      </c>
      <c r="O1847" s="83">
        <v>42003.62</v>
      </c>
      <c r="P1847"/>
      <c r="Q1847"/>
    </row>
    <row r="1848" spans="1:17">
      <c r="A1848" s="151" t="s">
        <v>77</v>
      </c>
      <c r="B1848">
        <v>2622</v>
      </c>
      <c r="C1848">
        <v>10</v>
      </c>
      <c r="D1848" s="151" t="s">
        <v>847</v>
      </c>
      <c r="E1848" s="151" t="s">
        <v>440</v>
      </c>
      <c r="F1848" s="74">
        <v>45898</v>
      </c>
      <c r="G1848" s="83">
        <v>112.96</v>
      </c>
      <c r="H1848" s="151" t="s">
        <v>108</v>
      </c>
      <c r="I1848">
        <v>2025</v>
      </c>
      <c r="J1848" s="151" t="s">
        <v>361</v>
      </c>
      <c r="K1848" s="151" t="s">
        <v>17</v>
      </c>
      <c r="L1848">
        <v>8</v>
      </c>
      <c r="M1848" s="151" t="s">
        <v>175</v>
      </c>
      <c r="N1848" s="83">
        <v>19325.52</v>
      </c>
      <c r="O1848" s="83">
        <v>42003.62</v>
      </c>
      <c r="P1848"/>
      <c r="Q1848"/>
    </row>
    <row r="1849" spans="1:17">
      <c r="A1849" s="151" t="s">
        <v>77</v>
      </c>
      <c r="B1849">
        <v>2623</v>
      </c>
      <c r="C1849">
        <v>31</v>
      </c>
      <c r="D1849" s="151" t="s">
        <v>443</v>
      </c>
      <c r="E1849" s="151" t="s">
        <v>440</v>
      </c>
      <c r="F1849" s="74">
        <v>45899</v>
      </c>
      <c r="G1849" s="83">
        <v>600.65</v>
      </c>
      <c r="H1849" s="151" t="s">
        <v>108</v>
      </c>
      <c r="I1849">
        <v>2025</v>
      </c>
      <c r="J1849" s="151" t="s">
        <v>361</v>
      </c>
      <c r="K1849" s="151" t="s">
        <v>17</v>
      </c>
      <c r="L1849">
        <v>8</v>
      </c>
      <c r="M1849" s="151" t="s">
        <v>176</v>
      </c>
      <c r="N1849" s="83">
        <v>19325.52</v>
      </c>
      <c r="O1849" s="83">
        <v>42003.62</v>
      </c>
      <c r="P1849"/>
      <c r="Q1849"/>
    </row>
    <row r="1850" spans="1:17">
      <c r="A1850" s="151" t="s">
        <v>77</v>
      </c>
      <c r="B1850">
        <v>2624</v>
      </c>
      <c r="C1850">
        <v>19</v>
      </c>
      <c r="D1850" s="151" t="s">
        <v>98</v>
      </c>
      <c r="E1850" s="151" t="s">
        <v>440</v>
      </c>
      <c r="F1850" s="74">
        <v>45899</v>
      </c>
      <c r="G1850" s="83">
        <v>614.92999999999995</v>
      </c>
      <c r="H1850" s="151" t="s">
        <v>108</v>
      </c>
      <c r="I1850">
        <v>2025</v>
      </c>
      <c r="J1850" s="151" t="s">
        <v>361</v>
      </c>
      <c r="K1850" s="151" t="s">
        <v>17</v>
      </c>
      <c r="L1850">
        <v>8</v>
      </c>
      <c r="M1850" s="151" t="s">
        <v>176</v>
      </c>
      <c r="N1850" s="83">
        <v>19325.52</v>
      </c>
      <c r="O1850" s="83">
        <v>42003.62</v>
      </c>
      <c r="P1850"/>
      <c r="Q1850"/>
    </row>
    <row r="1851" spans="1:17">
      <c r="A1851" s="151" t="s">
        <v>77</v>
      </c>
      <c r="B1851">
        <v>2625</v>
      </c>
      <c r="C1851">
        <v>215</v>
      </c>
      <c r="D1851" s="151" t="s">
        <v>445</v>
      </c>
      <c r="E1851" s="151" t="s">
        <v>440</v>
      </c>
      <c r="F1851" s="74">
        <v>45898</v>
      </c>
      <c r="G1851" s="83">
        <v>686.63</v>
      </c>
      <c r="H1851" s="151" t="s">
        <v>108</v>
      </c>
      <c r="I1851">
        <v>2025</v>
      </c>
      <c r="J1851" s="151" t="s">
        <v>361</v>
      </c>
      <c r="K1851" s="151" t="s">
        <v>17</v>
      </c>
      <c r="L1851">
        <v>8</v>
      </c>
      <c r="M1851" s="151" t="s">
        <v>175</v>
      </c>
      <c r="N1851" s="83">
        <v>19325.52</v>
      </c>
      <c r="O1851" s="83">
        <v>42003.62</v>
      </c>
      <c r="P1851"/>
      <c r="Q1851"/>
    </row>
    <row r="1852" spans="1:17">
      <c r="A1852" s="151" t="s">
        <v>77</v>
      </c>
      <c r="B1852">
        <v>2626</v>
      </c>
      <c r="C1852">
        <v>215</v>
      </c>
      <c r="D1852" s="151" t="s">
        <v>445</v>
      </c>
      <c r="E1852" s="151" t="s">
        <v>440</v>
      </c>
      <c r="F1852" s="74">
        <v>45898</v>
      </c>
      <c r="G1852" s="83">
        <v>686.63</v>
      </c>
      <c r="H1852" s="151" t="s">
        <v>108</v>
      </c>
      <c r="I1852">
        <v>2025</v>
      </c>
      <c r="J1852" s="151" t="s">
        <v>361</v>
      </c>
      <c r="K1852" s="151" t="s">
        <v>17</v>
      </c>
      <c r="L1852">
        <v>8</v>
      </c>
      <c r="M1852" s="151" t="s">
        <v>175</v>
      </c>
      <c r="N1852" s="83">
        <v>19325.52</v>
      </c>
      <c r="O1852" s="83">
        <v>42003.62</v>
      </c>
      <c r="P1852"/>
      <c r="Q1852"/>
    </row>
    <row r="1853" spans="1:17">
      <c r="A1853" s="151" t="s">
        <v>77</v>
      </c>
      <c r="B1853">
        <v>2627</v>
      </c>
      <c r="C1853">
        <v>215</v>
      </c>
      <c r="D1853" s="151" t="s">
        <v>445</v>
      </c>
      <c r="E1853" s="151" t="s">
        <v>440</v>
      </c>
      <c r="F1853" s="74">
        <v>45898</v>
      </c>
      <c r="G1853" s="83">
        <v>686.63</v>
      </c>
      <c r="H1853" s="151" t="s">
        <v>108</v>
      </c>
      <c r="I1853">
        <v>2025</v>
      </c>
      <c r="J1853" s="151" t="s">
        <v>361</v>
      </c>
      <c r="K1853" s="151" t="s">
        <v>17</v>
      </c>
      <c r="L1853">
        <v>8</v>
      </c>
      <c r="M1853" s="151" t="s">
        <v>175</v>
      </c>
      <c r="N1853" s="83">
        <v>19325.52</v>
      </c>
      <c r="O1853" s="83">
        <v>42003.62</v>
      </c>
      <c r="P1853"/>
      <c r="Q1853"/>
    </row>
    <row r="1854" spans="1:17">
      <c r="A1854" s="151" t="s">
        <v>77</v>
      </c>
      <c r="B1854">
        <v>2628</v>
      </c>
      <c r="C1854">
        <v>217</v>
      </c>
      <c r="D1854" s="151" t="s">
        <v>628</v>
      </c>
      <c r="E1854" s="151" t="s">
        <v>440</v>
      </c>
      <c r="F1854" s="74">
        <v>45898</v>
      </c>
      <c r="G1854" s="83">
        <v>766.34</v>
      </c>
      <c r="H1854" s="151" t="s">
        <v>108</v>
      </c>
      <c r="I1854">
        <v>2025</v>
      </c>
      <c r="J1854" s="151" t="s">
        <v>361</v>
      </c>
      <c r="K1854" s="151" t="s">
        <v>17</v>
      </c>
      <c r="L1854">
        <v>8</v>
      </c>
      <c r="M1854" s="151" t="s">
        <v>175</v>
      </c>
      <c r="N1854" s="83">
        <v>19325.52</v>
      </c>
      <c r="O1854" s="83">
        <v>42003.62</v>
      </c>
      <c r="P1854"/>
      <c r="Q1854"/>
    </row>
    <row r="1855" spans="1:17">
      <c r="A1855" s="151" t="s">
        <v>77</v>
      </c>
      <c r="B1855">
        <v>2629</v>
      </c>
      <c r="C1855">
        <v>22</v>
      </c>
      <c r="D1855" s="151" t="s">
        <v>99</v>
      </c>
      <c r="E1855" s="151" t="s">
        <v>440</v>
      </c>
      <c r="F1855" s="74">
        <v>45899</v>
      </c>
      <c r="G1855" s="83">
        <v>389</v>
      </c>
      <c r="H1855" s="151" t="s">
        <v>108</v>
      </c>
      <c r="I1855">
        <v>2025</v>
      </c>
      <c r="J1855" s="151" t="s">
        <v>361</v>
      </c>
      <c r="K1855" s="151" t="s">
        <v>17</v>
      </c>
      <c r="L1855">
        <v>8</v>
      </c>
      <c r="M1855" s="151" t="s">
        <v>176</v>
      </c>
      <c r="N1855" s="83">
        <v>19325.52</v>
      </c>
      <c r="O1855" s="83">
        <v>42003.62</v>
      </c>
      <c r="P1855"/>
      <c r="Q1855"/>
    </row>
    <row r="1856" spans="1:17">
      <c r="A1856" s="151" t="s">
        <v>77</v>
      </c>
      <c r="B1856">
        <v>2630</v>
      </c>
      <c r="C1856">
        <v>4</v>
      </c>
      <c r="D1856" s="151" t="s">
        <v>444</v>
      </c>
      <c r="E1856" s="151" t="s">
        <v>440</v>
      </c>
      <c r="F1856" s="74">
        <v>45898</v>
      </c>
      <c r="G1856" s="83">
        <v>193.92</v>
      </c>
      <c r="H1856" s="151" t="s">
        <v>108</v>
      </c>
      <c r="I1856">
        <v>2025</v>
      </c>
      <c r="J1856" s="151" t="s">
        <v>361</v>
      </c>
      <c r="K1856" s="151" t="s">
        <v>17</v>
      </c>
      <c r="L1856">
        <v>8</v>
      </c>
      <c r="M1856" s="151" t="s">
        <v>175</v>
      </c>
      <c r="N1856" s="83">
        <v>19325.52</v>
      </c>
      <c r="O1856" s="83">
        <v>42003.62</v>
      </c>
      <c r="P1856"/>
      <c r="Q1856"/>
    </row>
    <row r="1857" spans="1:17">
      <c r="A1857" s="151" t="s">
        <v>77</v>
      </c>
      <c r="B1857">
        <v>2631</v>
      </c>
      <c r="C1857">
        <v>10</v>
      </c>
      <c r="D1857" s="151" t="s">
        <v>847</v>
      </c>
      <c r="E1857" s="151" t="s">
        <v>440</v>
      </c>
      <c r="F1857" s="74">
        <v>45901</v>
      </c>
      <c r="G1857" s="83">
        <v>188.31</v>
      </c>
      <c r="H1857" s="151" t="s">
        <v>108</v>
      </c>
      <c r="I1857">
        <v>2025</v>
      </c>
      <c r="J1857" s="151" t="s">
        <v>362</v>
      </c>
      <c r="K1857" s="151" t="s">
        <v>336</v>
      </c>
      <c r="L1857">
        <v>9</v>
      </c>
      <c r="M1857" s="151" t="s">
        <v>316</v>
      </c>
      <c r="N1857" s="83">
        <v>59617.24</v>
      </c>
      <c r="O1857" s="83">
        <v>230290.68</v>
      </c>
      <c r="P1857">
        <v>0.258878</v>
      </c>
      <c r="Q1857"/>
    </row>
    <row r="1858" spans="1:17">
      <c r="A1858" s="151" t="s">
        <v>77</v>
      </c>
      <c r="B1858">
        <v>2632</v>
      </c>
      <c r="C1858">
        <v>19</v>
      </c>
      <c r="D1858" s="151" t="s">
        <v>98</v>
      </c>
      <c r="E1858" s="151" t="s">
        <v>440</v>
      </c>
      <c r="F1858" s="74">
        <v>45901</v>
      </c>
      <c r="G1858" s="83">
        <v>283.81</v>
      </c>
      <c r="H1858" s="151" t="s">
        <v>108</v>
      </c>
      <c r="I1858">
        <v>2025</v>
      </c>
      <c r="J1858" s="151" t="s">
        <v>362</v>
      </c>
      <c r="K1858" s="151" t="s">
        <v>336</v>
      </c>
      <c r="L1858">
        <v>9</v>
      </c>
      <c r="M1858" s="151" t="s">
        <v>316</v>
      </c>
      <c r="N1858" s="83">
        <v>59617.24</v>
      </c>
      <c r="O1858" s="83">
        <v>230290.68</v>
      </c>
      <c r="P1858">
        <v>0.258878</v>
      </c>
      <c r="Q1858"/>
    </row>
    <row r="1859" spans="1:17">
      <c r="A1859" s="151" t="s">
        <v>77</v>
      </c>
      <c r="B1859">
        <v>2633</v>
      </c>
      <c r="C1859">
        <v>215</v>
      </c>
      <c r="D1859" s="151" t="s">
        <v>445</v>
      </c>
      <c r="E1859" s="151" t="s">
        <v>440</v>
      </c>
      <c r="F1859" s="74">
        <v>45901</v>
      </c>
      <c r="G1859" s="83">
        <v>405.54</v>
      </c>
      <c r="H1859" s="151" t="s">
        <v>108</v>
      </c>
      <c r="I1859">
        <v>2025</v>
      </c>
      <c r="J1859" s="151" t="s">
        <v>362</v>
      </c>
      <c r="K1859" s="151" t="s">
        <v>336</v>
      </c>
      <c r="L1859">
        <v>9</v>
      </c>
      <c r="M1859" s="151" t="s">
        <v>316</v>
      </c>
      <c r="N1859" s="83">
        <v>59617.24</v>
      </c>
      <c r="O1859" s="83">
        <v>230290.68</v>
      </c>
      <c r="P1859">
        <v>0.258878</v>
      </c>
      <c r="Q1859"/>
    </row>
    <row r="1860" spans="1:17">
      <c r="A1860" s="151" t="s">
        <v>77</v>
      </c>
      <c r="B1860">
        <v>2634</v>
      </c>
      <c r="C1860">
        <v>22</v>
      </c>
      <c r="D1860" s="151" t="s">
        <v>99</v>
      </c>
      <c r="E1860" s="151" t="s">
        <v>440</v>
      </c>
      <c r="F1860" s="74">
        <v>45901</v>
      </c>
      <c r="G1860" s="83">
        <v>322.29000000000002</v>
      </c>
      <c r="H1860" s="151" t="s">
        <v>108</v>
      </c>
      <c r="I1860">
        <v>2025</v>
      </c>
      <c r="J1860" s="151" t="s">
        <v>362</v>
      </c>
      <c r="K1860" s="151" t="s">
        <v>336</v>
      </c>
      <c r="L1860">
        <v>9</v>
      </c>
      <c r="M1860" s="151" t="s">
        <v>316</v>
      </c>
      <c r="N1860" s="83">
        <v>59617.24</v>
      </c>
      <c r="O1860" s="83">
        <v>230290.68</v>
      </c>
      <c r="P1860">
        <v>0.258878</v>
      </c>
      <c r="Q1860"/>
    </row>
    <row r="1861" spans="1:17">
      <c r="A1861" s="151" t="s">
        <v>77</v>
      </c>
      <c r="B1861">
        <v>2635</v>
      </c>
      <c r="C1861">
        <v>15</v>
      </c>
      <c r="D1861" s="151" t="s">
        <v>97</v>
      </c>
      <c r="E1861" s="151" t="s">
        <v>440</v>
      </c>
      <c r="F1861" s="74">
        <v>45898</v>
      </c>
      <c r="G1861" s="83">
        <v>733.44</v>
      </c>
      <c r="H1861" s="151" t="s">
        <v>108</v>
      </c>
      <c r="I1861">
        <v>2025</v>
      </c>
      <c r="J1861" s="151" t="s">
        <v>361</v>
      </c>
      <c r="K1861" s="151" t="s">
        <v>17</v>
      </c>
      <c r="L1861">
        <v>8</v>
      </c>
      <c r="M1861" s="151" t="s">
        <v>175</v>
      </c>
      <c r="N1861" s="83">
        <v>19325.52</v>
      </c>
      <c r="O1861" s="83">
        <v>42003.62</v>
      </c>
      <c r="P1861"/>
      <c r="Q1861"/>
    </row>
    <row r="1862" spans="1:17">
      <c r="A1862" s="151" t="s">
        <v>77</v>
      </c>
      <c r="B1862">
        <v>2636</v>
      </c>
      <c r="C1862">
        <v>214</v>
      </c>
      <c r="D1862" s="151" t="s">
        <v>1272</v>
      </c>
      <c r="E1862" s="151" t="s">
        <v>440</v>
      </c>
      <c r="F1862" s="74">
        <v>45902</v>
      </c>
      <c r="G1862" s="83">
        <v>201.6</v>
      </c>
      <c r="H1862" s="151" t="s">
        <v>108</v>
      </c>
      <c r="I1862">
        <v>2025</v>
      </c>
      <c r="J1862" s="151" t="s">
        <v>362</v>
      </c>
      <c r="K1862" s="151" t="s">
        <v>336</v>
      </c>
      <c r="L1862">
        <v>9</v>
      </c>
      <c r="M1862" s="151" t="s">
        <v>178</v>
      </c>
      <c r="N1862" s="83">
        <v>59617.24</v>
      </c>
      <c r="O1862" s="83">
        <v>230290.68</v>
      </c>
      <c r="P1862">
        <v>0.258878</v>
      </c>
      <c r="Q1862"/>
    </row>
    <row r="1863" spans="1:17">
      <c r="A1863" s="151" t="s">
        <v>77</v>
      </c>
      <c r="B1863">
        <v>2637</v>
      </c>
      <c r="C1863">
        <v>3</v>
      </c>
      <c r="D1863" s="151" t="s">
        <v>93</v>
      </c>
      <c r="E1863" s="151" t="s">
        <v>440</v>
      </c>
      <c r="F1863" s="74">
        <v>45902</v>
      </c>
      <c r="G1863" s="83">
        <v>1292.07</v>
      </c>
      <c r="H1863" s="151" t="s">
        <v>108</v>
      </c>
      <c r="I1863">
        <v>2025</v>
      </c>
      <c r="J1863" s="151" t="s">
        <v>362</v>
      </c>
      <c r="K1863" s="151" t="s">
        <v>336</v>
      </c>
      <c r="L1863">
        <v>9</v>
      </c>
      <c r="M1863" s="151" t="s">
        <v>178</v>
      </c>
      <c r="N1863" s="83">
        <v>59617.24</v>
      </c>
      <c r="O1863" s="83">
        <v>230290.68</v>
      </c>
      <c r="P1863">
        <v>0.258878</v>
      </c>
      <c r="Q1863"/>
    </row>
    <row r="1864" spans="1:17">
      <c r="A1864" s="151" t="s">
        <v>77</v>
      </c>
      <c r="B1864">
        <v>2638</v>
      </c>
      <c r="C1864">
        <v>215</v>
      </c>
      <c r="D1864" s="151" t="s">
        <v>445</v>
      </c>
      <c r="E1864" s="151" t="s">
        <v>440</v>
      </c>
      <c r="F1864" s="74">
        <v>45902</v>
      </c>
      <c r="G1864" s="83">
        <v>355.22</v>
      </c>
      <c r="H1864" s="151" t="s">
        <v>108</v>
      </c>
      <c r="I1864">
        <v>2025</v>
      </c>
      <c r="J1864" s="151" t="s">
        <v>362</v>
      </c>
      <c r="K1864" s="151" t="s">
        <v>336</v>
      </c>
      <c r="L1864">
        <v>9</v>
      </c>
      <c r="M1864" s="151" t="s">
        <v>178</v>
      </c>
      <c r="N1864" s="83">
        <v>59617.24</v>
      </c>
      <c r="O1864" s="83">
        <v>230290.68</v>
      </c>
      <c r="P1864">
        <v>0.258878</v>
      </c>
      <c r="Q1864"/>
    </row>
    <row r="1865" spans="1:17">
      <c r="A1865" s="151" t="s">
        <v>77</v>
      </c>
      <c r="B1865">
        <v>2639</v>
      </c>
      <c r="C1865">
        <v>15</v>
      </c>
      <c r="D1865" s="151" t="s">
        <v>97</v>
      </c>
      <c r="E1865" s="151" t="s">
        <v>440</v>
      </c>
      <c r="F1865" s="74">
        <v>45902</v>
      </c>
      <c r="G1865" s="83">
        <v>330.59</v>
      </c>
      <c r="H1865" s="151" t="s">
        <v>108</v>
      </c>
      <c r="I1865">
        <v>2025</v>
      </c>
      <c r="J1865" s="151" t="s">
        <v>362</v>
      </c>
      <c r="K1865" s="151" t="s">
        <v>336</v>
      </c>
      <c r="L1865">
        <v>9</v>
      </c>
      <c r="M1865" s="151" t="s">
        <v>178</v>
      </c>
      <c r="N1865" s="83">
        <v>59617.24</v>
      </c>
      <c r="O1865" s="83">
        <v>230290.68</v>
      </c>
      <c r="P1865">
        <v>0.258878</v>
      </c>
      <c r="Q1865"/>
    </row>
    <row r="1866" spans="1:17">
      <c r="A1866" s="151" t="s">
        <v>77</v>
      </c>
      <c r="B1866">
        <v>2640</v>
      </c>
      <c r="C1866">
        <v>19</v>
      </c>
      <c r="D1866" s="151" t="s">
        <v>98</v>
      </c>
      <c r="E1866" s="151" t="s">
        <v>440</v>
      </c>
      <c r="F1866" s="74">
        <v>45902</v>
      </c>
      <c r="G1866" s="83">
        <v>87.96</v>
      </c>
      <c r="H1866" s="151" t="s">
        <v>108</v>
      </c>
      <c r="I1866">
        <v>2025</v>
      </c>
      <c r="J1866" s="151" t="s">
        <v>362</v>
      </c>
      <c r="K1866" s="151" t="s">
        <v>336</v>
      </c>
      <c r="L1866">
        <v>9</v>
      </c>
      <c r="M1866" s="151" t="s">
        <v>178</v>
      </c>
      <c r="N1866" s="83">
        <v>59617.24</v>
      </c>
      <c r="O1866" s="83">
        <v>230290.68</v>
      </c>
      <c r="P1866">
        <v>0.258878</v>
      </c>
      <c r="Q1866"/>
    </row>
    <row r="1867" spans="1:17">
      <c r="A1867" s="151" t="s">
        <v>77</v>
      </c>
      <c r="B1867">
        <v>2641</v>
      </c>
      <c r="C1867">
        <v>17</v>
      </c>
      <c r="D1867" s="151" t="s">
        <v>82</v>
      </c>
      <c r="E1867" s="151" t="s">
        <v>440</v>
      </c>
      <c r="F1867" s="74">
        <v>45902</v>
      </c>
      <c r="G1867" s="83">
        <v>324.70999999999998</v>
      </c>
      <c r="H1867" s="151" t="s">
        <v>108</v>
      </c>
      <c r="I1867">
        <v>2025</v>
      </c>
      <c r="J1867" s="151" t="s">
        <v>362</v>
      </c>
      <c r="K1867" s="151" t="s">
        <v>336</v>
      </c>
      <c r="L1867">
        <v>9</v>
      </c>
      <c r="M1867" s="151" t="s">
        <v>178</v>
      </c>
      <c r="N1867" s="83">
        <v>59617.24</v>
      </c>
      <c r="O1867" s="83">
        <v>230290.68</v>
      </c>
      <c r="P1867">
        <v>0.258878</v>
      </c>
      <c r="Q1867"/>
    </row>
    <row r="1868" spans="1:17">
      <c r="A1868" s="151" t="s">
        <v>77</v>
      </c>
      <c r="B1868">
        <v>2642</v>
      </c>
      <c r="C1868">
        <v>31</v>
      </c>
      <c r="D1868" s="151" t="s">
        <v>443</v>
      </c>
      <c r="E1868" s="151" t="s">
        <v>440</v>
      </c>
      <c r="F1868" s="74">
        <v>45902</v>
      </c>
      <c r="G1868" s="83">
        <v>133.69999999999999</v>
      </c>
      <c r="H1868" s="151" t="s">
        <v>108</v>
      </c>
      <c r="I1868">
        <v>2025</v>
      </c>
      <c r="J1868" s="151" t="s">
        <v>362</v>
      </c>
      <c r="K1868" s="151" t="s">
        <v>336</v>
      </c>
      <c r="L1868">
        <v>9</v>
      </c>
      <c r="M1868" s="151" t="s">
        <v>178</v>
      </c>
      <c r="N1868" s="83">
        <v>59617.24</v>
      </c>
      <c r="O1868" s="83">
        <v>230290.68</v>
      </c>
      <c r="P1868">
        <v>0.258878</v>
      </c>
      <c r="Q1868"/>
    </row>
    <row r="1869" spans="1:17">
      <c r="A1869" s="151" t="s">
        <v>77</v>
      </c>
      <c r="B1869">
        <v>2643</v>
      </c>
      <c r="C1869">
        <v>31</v>
      </c>
      <c r="D1869" s="151" t="s">
        <v>443</v>
      </c>
      <c r="E1869" s="151" t="s">
        <v>440</v>
      </c>
      <c r="F1869" s="74">
        <v>45902</v>
      </c>
      <c r="G1869" s="83">
        <v>676.82</v>
      </c>
      <c r="H1869" s="151" t="s">
        <v>108</v>
      </c>
      <c r="I1869">
        <v>2025</v>
      </c>
      <c r="J1869" s="151" t="s">
        <v>362</v>
      </c>
      <c r="K1869" s="151" t="s">
        <v>336</v>
      </c>
      <c r="L1869">
        <v>9</v>
      </c>
      <c r="M1869" s="151" t="s">
        <v>178</v>
      </c>
      <c r="N1869" s="83">
        <v>59617.24</v>
      </c>
      <c r="O1869" s="83">
        <v>230290.68</v>
      </c>
      <c r="P1869">
        <v>0.258878</v>
      </c>
      <c r="Q1869"/>
    </row>
    <row r="1870" spans="1:17">
      <c r="A1870" s="151" t="s">
        <v>77</v>
      </c>
      <c r="B1870">
        <v>2644</v>
      </c>
      <c r="C1870">
        <v>31</v>
      </c>
      <c r="D1870" s="151" t="s">
        <v>443</v>
      </c>
      <c r="E1870" s="151" t="s">
        <v>440</v>
      </c>
      <c r="F1870" s="74">
        <v>45900</v>
      </c>
      <c r="G1870" s="83">
        <v>388.16</v>
      </c>
      <c r="H1870" s="151" t="s">
        <v>108</v>
      </c>
      <c r="I1870">
        <v>2025</v>
      </c>
      <c r="J1870" s="151" t="s">
        <v>361</v>
      </c>
      <c r="K1870" s="151" t="s">
        <v>17</v>
      </c>
      <c r="L1870">
        <v>8</v>
      </c>
      <c r="M1870" s="151" t="s">
        <v>308</v>
      </c>
      <c r="N1870" s="83">
        <v>19325.52</v>
      </c>
      <c r="O1870" s="83">
        <v>42003.62</v>
      </c>
      <c r="P1870"/>
      <c r="Q1870"/>
    </row>
    <row r="1871" spans="1:17">
      <c r="A1871" s="151" t="s">
        <v>77</v>
      </c>
      <c r="B1871">
        <v>2645</v>
      </c>
      <c r="C1871">
        <v>10</v>
      </c>
      <c r="D1871" s="151" t="s">
        <v>847</v>
      </c>
      <c r="E1871" s="151" t="s">
        <v>440</v>
      </c>
      <c r="F1871" s="74">
        <v>45904</v>
      </c>
      <c r="G1871" s="83">
        <v>615.59</v>
      </c>
      <c r="H1871" s="151" t="s">
        <v>108</v>
      </c>
      <c r="I1871">
        <v>2025</v>
      </c>
      <c r="J1871" s="151" t="s">
        <v>362</v>
      </c>
      <c r="K1871" s="151" t="s">
        <v>336</v>
      </c>
      <c r="L1871">
        <v>9</v>
      </c>
      <c r="M1871" s="151" t="s">
        <v>228</v>
      </c>
      <c r="N1871" s="83">
        <v>59617.24</v>
      </c>
      <c r="O1871" s="83">
        <v>230290.68</v>
      </c>
      <c r="P1871">
        <v>0.258878</v>
      </c>
      <c r="Q1871"/>
    </row>
    <row r="1872" spans="1:17">
      <c r="A1872" s="151" t="s">
        <v>77</v>
      </c>
      <c r="B1872">
        <v>2646</v>
      </c>
      <c r="C1872">
        <v>10</v>
      </c>
      <c r="D1872" s="151" t="s">
        <v>847</v>
      </c>
      <c r="E1872" s="151" t="s">
        <v>440</v>
      </c>
      <c r="F1872" s="74">
        <v>45904</v>
      </c>
      <c r="G1872" s="83">
        <v>135.19</v>
      </c>
      <c r="H1872" s="151" t="s">
        <v>108</v>
      </c>
      <c r="I1872">
        <v>2025</v>
      </c>
      <c r="J1872" s="151" t="s">
        <v>362</v>
      </c>
      <c r="K1872" s="151" t="s">
        <v>336</v>
      </c>
      <c r="L1872">
        <v>9</v>
      </c>
      <c r="M1872" s="151" t="s">
        <v>228</v>
      </c>
      <c r="N1872" s="83">
        <v>59617.24</v>
      </c>
      <c r="O1872" s="83">
        <v>230290.68</v>
      </c>
      <c r="P1872">
        <v>0.258878</v>
      </c>
      <c r="Q1872"/>
    </row>
    <row r="1873" spans="1:17">
      <c r="A1873" s="151" t="s">
        <v>77</v>
      </c>
      <c r="B1873">
        <v>2647</v>
      </c>
      <c r="C1873">
        <v>31</v>
      </c>
      <c r="D1873" s="151" t="s">
        <v>443</v>
      </c>
      <c r="E1873" s="151" t="s">
        <v>440</v>
      </c>
      <c r="F1873" s="74">
        <v>45904</v>
      </c>
      <c r="G1873" s="83">
        <v>502.71</v>
      </c>
      <c r="H1873" s="151" t="s">
        <v>108</v>
      </c>
      <c r="I1873">
        <v>2025</v>
      </c>
      <c r="J1873" s="151" t="s">
        <v>362</v>
      </c>
      <c r="K1873" s="151" t="s">
        <v>336</v>
      </c>
      <c r="L1873">
        <v>9</v>
      </c>
      <c r="M1873" s="151" t="s">
        <v>228</v>
      </c>
      <c r="N1873" s="83">
        <v>59617.24</v>
      </c>
      <c r="O1873" s="83">
        <v>230290.68</v>
      </c>
      <c r="P1873">
        <v>0.258878</v>
      </c>
      <c r="Q1873"/>
    </row>
    <row r="1874" spans="1:17">
      <c r="A1874" s="151" t="s">
        <v>77</v>
      </c>
      <c r="B1874">
        <v>2648</v>
      </c>
      <c r="C1874">
        <v>19</v>
      </c>
      <c r="D1874" s="151" t="s">
        <v>98</v>
      </c>
      <c r="E1874" s="151" t="s">
        <v>440</v>
      </c>
      <c r="F1874" s="74">
        <v>45904</v>
      </c>
      <c r="G1874" s="83">
        <v>323.14</v>
      </c>
      <c r="H1874" s="151" t="s">
        <v>108</v>
      </c>
      <c r="I1874">
        <v>2025</v>
      </c>
      <c r="J1874" s="151" t="s">
        <v>362</v>
      </c>
      <c r="K1874" s="151" t="s">
        <v>336</v>
      </c>
      <c r="L1874">
        <v>9</v>
      </c>
      <c r="M1874" s="151" t="s">
        <v>228</v>
      </c>
      <c r="N1874" s="83">
        <v>59617.24</v>
      </c>
      <c r="O1874" s="83">
        <v>230290.68</v>
      </c>
      <c r="P1874">
        <v>0.258878</v>
      </c>
      <c r="Q1874"/>
    </row>
    <row r="1875" spans="1:17">
      <c r="A1875" s="151" t="s">
        <v>77</v>
      </c>
      <c r="B1875">
        <v>2649</v>
      </c>
      <c r="C1875">
        <v>207</v>
      </c>
      <c r="D1875" s="151" t="s">
        <v>95</v>
      </c>
      <c r="E1875" s="151" t="s">
        <v>440</v>
      </c>
      <c r="F1875" s="74">
        <v>45904</v>
      </c>
      <c r="G1875" s="83">
        <v>424.62</v>
      </c>
      <c r="H1875" s="151" t="s">
        <v>108</v>
      </c>
      <c r="I1875">
        <v>2025</v>
      </c>
      <c r="J1875" s="151" t="s">
        <v>362</v>
      </c>
      <c r="K1875" s="151" t="s">
        <v>336</v>
      </c>
      <c r="L1875">
        <v>9</v>
      </c>
      <c r="M1875" s="151" t="s">
        <v>228</v>
      </c>
      <c r="N1875" s="83">
        <v>59617.24</v>
      </c>
      <c r="O1875" s="83">
        <v>230290.68</v>
      </c>
      <c r="P1875">
        <v>0.258878</v>
      </c>
      <c r="Q1875"/>
    </row>
    <row r="1876" spans="1:17">
      <c r="A1876" s="151" t="s">
        <v>77</v>
      </c>
      <c r="B1876">
        <v>2650</v>
      </c>
      <c r="C1876">
        <v>193</v>
      </c>
      <c r="D1876" s="151" t="s">
        <v>446</v>
      </c>
      <c r="E1876" s="151" t="s">
        <v>440</v>
      </c>
      <c r="F1876" s="74">
        <v>45904</v>
      </c>
      <c r="G1876" s="83">
        <v>374.68</v>
      </c>
      <c r="H1876" s="151" t="s">
        <v>108</v>
      </c>
      <c r="I1876">
        <v>2025</v>
      </c>
      <c r="J1876" s="151" t="s">
        <v>362</v>
      </c>
      <c r="K1876" s="151" t="s">
        <v>336</v>
      </c>
      <c r="L1876">
        <v>9</v>
      </c>
      <c r="M1876" s="151" t="s">
        <v>228</v>
      </c>
      <c r="N1876" s="83">
        <v>59617.24</v>
      </c>
      <c r="O1876" s="83">
        <v>230290.68</v>
      </c>
      <c r="P1876">
        <v>0.258878</v>
      </c>
      <c r="Q1876"/>
    </row>
    <row r="1877" spans="1:17">
      <c r="A1877" s="151" t="s">
        <v>77</v>
      </c>
      <c r="B1877">
        <v>2652</v>
      </c>
      <c r="C1877">
        <v>15</v>
      </c>
      <c r="D1877" s="151" t="s">
        <v>97</v>
      </c>
      <c r="E1877" s="151" t="s">
        <v>440</v>
      </c>
      <c r="F1877" s="74">
        <v>45905</v>
      </c>
      <c r="G1877" s="83">
        <v>599.41999999999996</v>
      </c>
      <c r="H1877" s="151" t="s">
        <v>108</v>
      </c>
      <c r="I1877">
        <v>2025</v>
      </c>
      <c r="J1877" s="151" t="s">
        <v>362</v>
      </c>
      <c r="K1877" s="151" t="s">
        <v>336</v>
      </c>
      <c r="L1877">
        <v>9</v>
      </c>
      <c r="M1877" s="151" t="s">
        <v>180</v>
      </c>
      <c r="N1877" s="83">
        <v>59617.24</v>
      </c>
      <c r="O1877" s="83">
        <v>230290.68</v>
      </c>
      <c r="P1877">
        <v>0.258878</v>
      </c>
      <c r="Q1877"/>
    </row>
    <row r="1878" spans="1:17">
      <c r="A1878" s="151" t="s">
        <v>77</v>
      </c>
      <c r="B1878">
        <v>2653</v>
      </c>
      <c r="C1878">
        <v>22</v>
      </c>
      <c r="D1878" s="151" t="s">
        <v>99</v>
      </c>
      <c r="E1878" s="151" t="s">
        <v>440</v>
      </c>
      <c r="F1878" s="74">
        <v>45905</v>
      </c>
      <c r="G1878" s="83">
        <v>704.48</v>
      </c>
      <c r="H1878" s="151" t="s">
        <v>108</v>
      </c>
      <c r="I1878">
        <v>2025</v>
      </c>
      <c r="J1878" s="151" t="s">
        <v>362</v>
      </c>
      <c r="K1878" s="151" t="s">
        <v>336</v>
      </c>
      <c r="L1878">
        <v>9</v>
      </c>
      <c r="M1878" s="151" t="s">
        <v>180</v>
      </c>
      <c r="N1878" s="83">
        <v>59617.24</v>
      </c>
      <c r="O1878" s="83">
        <v>230290.68</v>
      </c>
      <c r="P1878">
        <v>0.258878</v>
      </c>
      <c r="Q1878"/>
    </row>
    <row r="1879" spans="1:17">
      <c r="A1879" s="151" t="s">
        <v>77</v>
      </c>
      <c r="B1879">
        <v>2654</v>
      </c>
      <c r="C1879">
        <v>19</v>
      </c>
      <c r="D1879" s="151" t="s">
        <v>98</v>
      </c>
      <c r="E1879" s="151" t="s">
        <v>440</v>
      </c>
      <c r="F1879" s="74">
        <v>45905</v>
      </c>
      <c r="G1879" s="83">
        <v>278.77999999999997</v>
      </c>
      <c r="H1879" s="151" t="s">
        <v>108</v>
      </c>
      <c r="I1879">
        <v>2025</v>
      </c>
      <c r="J1879" s="151" t="s">
        <v>362</v>
      </c>
      <c r="K1879" s="151" t="s">
        <v>336</v>
      </c>
      <c r="L1879">
        <v>9</v>
      </c>
      <c r="M1879" s="151" t="s">
        <v>180</v>
      </c>
      <c r="N1879" s="83">
        <v>59617.24</v>
      </c>
      <c r="O1879" s="83">
        <v>230290.68</v>
      </c>
      <c r="P1879">
        <v>0.258878</v>
      </c>
      <c r="Q1879"/>
    </row>
    <row r="1880" spans="1:17">
      <c r="A1880" s="151" t="s">
        <v>77</v>
      </c>
      <c r="B1880">
        <v>2655</v>
      </c>
      <c r="C1880">
        <v>31</v>
      </c>
      <c r="D1880" s="151" t="s">
        <v>443</v>
      </c>
      <c r="E1880" s="151" t="s">
        <v>440</v>
      </c>
      <c r="F1880" s="74">
        <v>45905</v>
      </c>
      <c r="G1880" s="83">
        <v>386.68</v>
      </c>
      <c r="H1880" s="151" t="s">
        <v>108</v>
      </c>
      <c r="I1880">
        <v>2025</v>
      </c>
      <c r="J1880" s="151" t="s">
        <v>362</v>
      </c>
      <c r="K1880" s="151" t="s">
        <v>336</v>
      </c>
      <c r="L1880">
        <v>9</v>
      </c>
      <c r="M1880" s="151" t="s">
        <v>180</v>
      </c>
      <c r="N1880" s="83">
        <v>59617.24</v>
      </c>
      <c r="O1880" s="83">
        <v>230290.68</v>
      </c>
      <c r="P1880">
        <v>0.258878</v>
      </c>
      <c r="Q1880"/>
    </row>
    <row r="1881" spans="1:17">
      <c r="A1881" s="151" t="s">
        <v>77</v>
      </c>
      <c r="B1881">
        <v>2656</v>
      </c>
      <c r="C1881">
        <v>182</v>
      </c>
      <c r="D1881" s="151" t="s">
        <v>605</v>
      </c>
      <c r="E1881" s="151" t="s">
        <v>440</v>
      </c>
      <c r="F1881" s="74">
        <v>45905</v>
      </c>
      <c r="G1881" s="83">
        <v>232.5</v>
      </c>
      <c r="H1881" s="151" t="s">
        <v>108</v>
      </c>
      <c r="I1881">
        <v>2025</v>
      </c>
      <c r="J1881" s="151" t="s">
        <v>362</v>
      </c>
      <c r="K1881" s="151" t="s">
        <v>336</v>
      </c>
      <c r="L1881">
        <v>9</v>
      </c>
      <c r="M1881" s="151" t="s">
        <v>180</v>
      </c>
      <c r="N1881" s="83">
        <v>59617.24</v>
      </c>
      <c r="O1881" s="83">
        <v>230290.68</v>
      </c>
      <c r="P1881">
        <v>0.258878</v>
      </c>
      <c r="Q1881"/>
    </row>
    <row r="1882" spans="1:17">
      <c r="A1882" s="151" t="s">
        <v>77</v>
      </c>
      <c r="B1882">
        <v>2657</v>
      </c>
      <c r="C1882">
        <v>7</v>
      </c>
      <c r="D1882" s="151" t="s">
        <v>94</v>
      </c>
      <c r="E1882" s="151" t="s">
        <v>440</v>
      </c>
      <c r="F1882" s="74">
        <v>45905</v>
      </c>
      <c r="G1882" s="83">
        <v>265.95999999999998</v>
      </c>
      <c r="H1882" s="151" t="s">
        <v>108</v>
      </c>
      <c r="I1882">
        <v>2025</v>
      </c>
      <c r="J1882" s="151" t="s">
        <v>362</v>
      </c>
      <c r="K1882" s="151" t="s">
        <v>336</v>
      </c>
      <c r="L1882">
        <v>9</v>
      </c>
      <c r="M1882" s="151" t="s">
        <v>180</v>
      </c>
      <c r="N1882" s="83">
        <v>59617.24</v>
      </c>
      <c r="O1882" s="83">
        <v>230290.68</v>
      </c>
      <c r="P1882">
        <v>0.258878</v>
      </c>
      <c r="Q1882"/>
    </row>
    <row r="1883" spans="1:17">
      <c r="A1883" s="151" t="s">
        <v>77</v>
      </c>
      <c r="B1883">
        <v>2658</v>
      </c>
      <c r="C1883">
        <v>31</v>
      </c>
      <c r="D1883" s="151" t="s">
        <v>443</v>
      </c>
      <c r="E1883" s="151" t="s">
        <v>440</v>
      </c>
      <c r="F1883" s="74">
        <v>45906</v>
      </c>
      <c r="G1883" s="83">
        <v>462.45</v>
      </c>
      <c r="H1883" s="151" t="s">
        <v>108</v>
      </c>
      <c r="I1883">
        <v>2025</v>
      </c>
      <c r="J1883" s="151" t="s">
        <v>362</v>
      </c>
      <c r="K1883" s="151" t="s">
        <v>336</v>
      </c>
      <c r="L1883">
        <v>9</v>
      </c>
      <c r="M1883" s="151" t="s">
        <v>181</v>
      </c>
      <c r="N1883" s="83">
        <v>59617.24</v>
      </c>
      <c r="O1883" s="83">
        <v>230290.68</v>
      </c>
      <c r="P1883">
        <v>0.258878</v>
      </c>
      <c r="Q1883"/>
    </row>
    <row r="1884" spans="1:17">
      <c r="A1884" s="151" t="s">
        <v>77</v>
      </c>
      <c r="B1884">
        <v>2659</v>
      </c>
      <c r="C1884">
        <v>31</v>
      </c>
      <c r="D1884" s="151" t="s">
        <v>443</v>
      </c>
      <c r="E1884" s="151" t="s">
        <v>440</v>
      </c>
      <c r="F1884" s="74">
        <v>45906</v>
      </c>
      <c r="G1884" s="83">
        <v>87.15</v>
      </c>
      <c r="H1884" s="151" t="s">
        <v>108</v>
      </c>
      <c r="I1884">
        <v>2025</v>
      </c>
      <c r="J1884" s="151" t="s">
        <v>362</v>
      </c>
      <c r="K1884" s="151" t="s">
        <v>336</v>
      </c>
      <c r="L1884">
        <v>9</v>
      </c>
      <c r="M1884" s="151" t="s">
        <v>181</v>
      </c>
      <c r="N1884" s="83">
        <v>59617.24</v>
      </c>
      <c r="O1884" s="83">
        <v>230290.68</v>
      </c>
      <c r="P1884">
        <v>0.258878</v>
      </c>
      <c r="Q1884"/>
    </row>
    <row r="1885" spans="1:17">
      <c r="A1885" s="151" t="s">
        <v>77</v>
      </c>
      <c r="B1885">
        <v>2660</v>
      </c>
      <c r="C1885">
        <v>217</v>
      </c>
      <c r="D1885" s="151" t="s">
        <v>628</v>
      </c>
      <c r="E1885" s="151" t="s">
        <v>440</v>
      </c>
      <c r="F1885" s="74">
        <v>45906</v>
      </c>
      <c r="G1885" s="83">
        <v>1231.4000000000001</v>
      </c>
      <c r="H1885" s="151" t="s">
        <v>108</v>
      </c>
      <c r="I1885">
        <v>2025</v>
      </c>
      <c r="J1885" s="151" t="s">
        <v>362</v>
      </c>
      <c r="K1885" s="151" t="s">
        <v>336</v>
      </c>
      <c r="L1885">
        <v>9</v>
      </c>
      <c r="M1885" s="151" t="s">
        <v>181</v>
      </c>
      <c r="N1885" s="83">
        <v>59617.24</v>
      </c>
      <c r="O1885" s="83">
        <v>230290.68</v>
      </c>
      <c r="P1885">
        <v>0.258878</v>
      </c>
      <c r="Q1885"/>
    </row>
    <row r="1886" spans="1:17">
      <c r="A1886" s="151" t="s">
        <v>77</v>
      </c>
      <c r="B1886">
        <v>2661</v>
      </c>
      <c r="C1886">
        <v>215</v>
      </c>
      <c r="D1886" s="151" t="s">
        <v>445</v>
      </c>
      <c r="E1886" s="151" t="s">
        <v>440</v>
      </c>
      <c r="F1886" s="74">
        <v>45906</v>
      </c>
      <c r="G1886" s="83">
        <v>854.86</v>
      </c>
      <c r="H1886" s="151" t="s">
        <v>108</v>
      </c>
      <c r="I1886">
        <v>2025</v>
      </c>
      <c r="J1886" s="151" t="s">
        <v>362</v>
      </c>
      <c r="K1886" s="151" t="s">
        <v>336</v>
      </c>
      <c r="L1886">
        <v>9</v>
      </c>
      <c r="M1886" s="151" t="s">
        <v>181</v>
      </c>
      <c r="N1886" s="83">
        <v>59617.24</v>
      </c>
      <c r="O1886" s="83">
        <v>230290.68</v>
      </c>
      <c r="P1886">
        <v>0.258878</v>
      </c>
      <c r="Q1886"/>
    </row>
    <row r="1887" spans="1:17">
      <c r="A1887" s="151" t="s">
        <v>77</v>
      </c>
      <c r="B1887">
        <v>2662</v>
      </c>
      <c r="C1887">
        <v>19</v>
      </c>
      <c r="D1887" s="151" t="s">
        <v>98</v>
      </c>
      <c r="E1887" s="151" t="s">
        <v>440</v>
      </c>
      <c r="F1887" s="74">
        <v>45906</v>
      </c>
      <c r="G1887" s="83">
        <v>938.48</v>
      </c>
      <c r="H1887" s="151" t="s">
        <v>108</v>
      </c>
      <c r="I1887">
        <v>2025</v>
      </c>
      <c r="J1887" s="151" t="s">
        <v>362</v>
      </c>
      <c r="K1887" s="151" t="s">
        <v>336</v>
      </c>
      <c r="L1887">
        <v>9</v>
      </c>
      <c r="M1887" s="151" t="s">
        <v>181</v>
      </c>
      <c r="N1887" s="83">
        <v>59617.24</v>
      </c>
      <c r="O1887" s="83">
        <v>230290.68</v>
      </c>
      <c r="P1887">
        <v>0.258878</v>
      </c>
      <c r="Q1887"/>
    </row>
    <row r="1888" spans="1:17">
      <c r="A1888" s="151" t="s">
        <v>77</v>
      </c>
      <c r="B1888">
        <v>2663</v>
      </c>
      <c r="C1888">
        <v>17</v>
      </c>
      <c r="D1888" s="151" t="s">
        <v>82</v>
      </c>
      <c r="E1888" s="151" t="s">
        <v>440</v>
      </c>
      <c r="F1888" s="74">
        <v>45906</v>
      </c>
      <c r="G1888" s="83">
        <v>152.29</v>
      </c>
      <c r="H1888" s="151" t="s">
        <v>108</v>
      </c>
      <c r="I1888">
        <v>2025</v>
      </c>
      <c r="J1888" s="151" t="s">
        <v>362</v>
      </c>
      <c r="K1888" s="151" t="s">
        <v>336</v>
      </c>
      <c r="L1888">
        <v>9</v>
      </c>
      <c r="M1888" s="151" t="s">
        <v>181</v>
      </c>
      <c r="N1888" s="83">
        <v>59617.24</v>
      </c>
      <c r="O1888" s="83">
        <v>230290.68</v>
      </c>
      <c r="P1888">
        <v>0.258878</v>
      </c>
      <c r="Q1888"/>
    </row>
    <row r="1889" spans="1:17">
      <c r="A1889" s="151" t="s">
        <v>77</v>
      </c>
      <c r="B1889">
        <v>2664</v>
      </c>
      <c r="C1889">
        <v>31</v>
      </c>
      <c r="D1889" s="151" t="s">
        <v>443</v>
      </c>
      <c r="E1889" s="151" t="s">
        <v>440</v>
      </c>
      <c r="F1889" s="74">
        <v>45908</v>
      </c>
      <c r="G1889" s="83">
        <v>362.74</v>
      </c>
      <c r="H1889" s="151" t="s">
        <v>108</v>
      </c>
      <c r="I1889">
        <v>2025</v>
      </c>
      <c r="J1889" s="151" t="s">
        <v>362</v>
      </c>
      <c r="K1889" s="151" t="s">
        <v>336</v>
      </c>
      <c r="L1889">
        <v>9</v>
      </c>
      <c r="M1889" s="151" t="s">
        <v>116</v>
      </c>
      <c r="N1889" s="83">
        <v>59617.24</v>
      </c>
      <c r="O1889" s="83">
        <v>230290.68</v>
      </c>
      <c r="P1889">
        <v>0.258878</v>
      </c>
      <c r="Q1889"/>
    </row>
    <row r="1890" spans="1:17">
      <c r="A1890" s="151" t="s">
        <v>77</v>
      </c>
      <c r="B1890">
        <v>2665</v>
      </c>
      <c r="C1890">
        <v>19</v>
      </c>
      <c r="D1890" s="151" t="s">
        <v>98</v>
      </c>
      <c r="E1890" s="151" t="s">
        <v>440</v>
      </c>
      <c r="F1890" s="74">
        <v>45908</v>
      </c>
      <c r="G1890" s="83">
        <v>87.13</v>
      </c>
      <c r="H1890" s="151" t="s">
        <v>108</v>
      </c>
      <c r="I1890">
        <v>2025</v>
      </c>
      <c r="J1890" s="151" t="s">
        <v>362</v>
      </c>
      <c r="K1890" s="151" t="s">
        <v>336</v>
      </c>
      <c r="L1890">
        <v>9</v>
      </c>
      <c r="M1890" s="151" t="s">
        <v>116</v>
      </c>
      <c r="N1890" s="83">
        <v>59617.24</v>
      </c>
      <c r="O1890" s="83">
        <v>230290.68</v>
      </c>
      <c r="P1890">
        <v>0.258878</v>
      </c>
      <c r="Q1890"/>
    </row>
    <row r="1891" spans="1:17">
      <c r="A1891" s="151" t="s">
        <v>77</v>
      </c>
      <c r="B1891">
        <v>2666</v>
      </c>
      <c r="C1891">
        <v>10</v>
      </c>
      <c r="D1891" s="151" t="s">
        <v>847</v>
      </c>
      <c r="E1891" s="151" t="s">
        <v>440</v>
      </c>
      <c r="F1891" s="74">
        <v>45908</v>
      </c>
      <c r="G1891" s="83">
        <v>264.39999999999998</v>
      </c>
      <c r="H1891" s="151" t="s">
        <v>108</v>
      </c>
      <c r="I1891">
        <v>2025</v>
      </c>
      <c r="J1891" s="151" t="s">
        <v>362</v>
      </c>
      <c r="K1891" s="151" t="s">
        <v>336</v>
      </c>
      <c r="L1891">
        <v>9</v>
      </c>
      <c r="M1891" s="151" t="s">
        <v>116</v>
      </c>
      <c r="N1891" s="83">
        <v>59617.24</v>
      </c>
      <c r="O1891" s="83">
        <v>230290.68</v>
      </c>
      <c r="P1891">
        <v>0.258878</v>
      </c>
      <c r="Q1891"/>
    </row>
    <row r="1892" spans="1:17">
      <c r="A1892" s="151" t="s">
        <v>77</v>
      </c>
      <c r="B1892">
        <v>2667</v>
      </c>
      <c r="C1892">
        <v>215</v>
      </c>
      <c r="D1892" s="151" t="s">
        <v>445</v>
      </c>
      <c r="E1892" s="151" t="s">
        <v>440</v>
      </c>
      <c r="F1892" s="74">
        <v>45908</v>
      </c>
      <c r="G1892" s="83">
        <v>143.1</v>
      </c>
      <c r="H1892" s="151" t="s">
        <v>108</v>
      </c>
      <c r="I1892">
        <v>2025</v>
      </c>
      <c r="J1892" s="151" t="s">
        <v>362</v>
      </c>
      <c r="K1892" s="151" t="s">
        <v>336</v>
      </c>
      <c r="L1892">
        <v>9</v>
      </c>
      <c r="M1892" s="151" t="s">
        <v>116</v>
      </c>
      <c r="N1892" s="83">
        <v>59617.24</v>
      </c>
      <c r="O1892" s="83">
        <v>230290.68</v>
      </c>
      <c r="P1892">
        <v>0.258878</v>
      </c>
      <c r="Q1892"/>
    </row>
    <row r="1893" spans="1:17">
      <c r="A1893" s="151" t="s">
        <v>77</v>
      </c>
      <c r="B1893">
        <v>2672</v>
      </c>
      <c r="C1893">
        <v>15</v>
      </c>
      <c r="D1893" s="151" t="s">
        <v>97</v>
      </c>
      <c r="E1893" s="151" t="s">
        <v>440</v>
      </c>
      <c r="F1893" s="74">
        <v>45909</v>
      </c>
      <c r="G1893" s="83">
        <v>885.79</v>
      </c>
      <c r="H1893" s="151" t="s">
        <v>108</v>
      </c>
      <c r="I1893">
        <v>2025</v>
      </c>
      <c r="J1893" s="151" t="s">
        <v>362</v>
      </c>
      <c r="K1893" s="151" t="s">
        <v>336</v>
      </c>
      <c r="L1893">
        <v>9</v>
      </c>
      <c r="M1893" s="151" t="s">
        <v>117</v>
      </c>
      <c r="N1893" s="83">
        <v>59617.24</v>
      </c>
      <c r="O1893" s="83">
        <v>230290.68</v>
      </c>
      <c r="P1893">
        <v>0.258878</v>
      </c>
      <c r="Q1893"/>
    </row>
    <row r="1894" spans="1:17">
      <c r="A1894" s="151" t="s">
        <v>77</v>
      </c>
      <c r="B1894">
        <v>2673</v>
      </c>
      <c r="C1894">
        <v>19</v>
      </c>
      <c r="D1894" s="151" t="s">
        <v>98</v>
      </c>
      <c r="E1894" s="151" t="s">
        <v>440</v>
      </c>
      <c r="F1894" s="74">
        <v>45909</v>
      </c>
      <c r="G1894" s="83">
        <v>1042.3599999999999</v>
      </c>
      <c r="H1894" s="151" t="s">
        <v>108</v>
      </c>
      <c r="I1894">
        <v>2025</v>
      </c>
      <c r="J1894" s="151" t="s">
        <v>362</v>
      </c>
      <c r="K1894" s="151" t="s">
        <v>336</v>
      </c>
      <c r="L1894">
        <v>9</v>
      </c>
      <c r="M1894" s="151" t="s">
        <v>117</v>
      </c>
      <c r="N1894" s="83">
        <v>59617.24</v>
      </c>
      <c r="O1894" s="83">
        <v>230290.68</v>
      </c>
      <c r="P1894">
        <v>0.258878</v>
      </c>
      <c r="Q1894"/>
    </row>
    <row r="1895" spans="1:17">
      <c r="A1895" s="151" t="s">
        <v>77</v>
      </c>
      <c r="B1895">
        <v>2674</v>
      </c>
      <c r="C1895">
        <v>31</v>
      </c>
      <c r="D1895" s="151" t="s">
        <v>443</v>
      </c>
      <c r="E1895" s="151" t="s">
        <v>440</v>
      </c>
      <c r="F1895" s="74">
        <v>45909</v>
      </c>
      <c r="G1895" s="83">
        <v>907.58</v>
      </c>
      <c r="H1895" s="151" t="s">
        <v>108</v>
      </c>
      <c r="I1895">
        <v>2025</v>
      </c>
      <c r="J1895" s="151" t="s">
        <v>362</v>
      </c>
      <c r="K1895" s="151" t="s">
        <v>336</v>
      </c>
      <c r="L1895">
        <v>9</v>
      </c>
      <c r="M1895" s="151" t="s">
        <v>117</v>
      </c>
      <c r="N1895" s="83">
        <v>59617.24</v>
      </c>
      <c r="O1895" s="83">
        <v>230290.68</v>
      </c>
      <c r="P1895">
        <v>0.258878</v>
      </c>
      <c r="Q1895"/>
    </row>
    <row r="1896" spans="1:17">
      <c r="A1896" s="151" t="s">
        <v>77</v>
      </c>
      <c r="B1896">
        <v>2675</v>
      </c>
      <c r="C1896">
        <v>17</v>
      </c>
      <c r="D1896" s="151" t="s">
        <v>82</v>
      </c>
      <c r="E1896" s="151" t="s">
        <v>440</v>
      </c>
      <c r="F1896" s="74">
        <v>45909</v>
      </c>
      <c r="G1896" s="83">
        <v>143.85</v>
      </c>
      <c r="H1896" s="151" t="s">
        <v>108</v>
      </c>
      <c r="I1896">
        <v>2025</v>
      </c>
      <c r="J1896" s="151" t="s">
        <v>362</v>
      </c>
      <c r="K1896" s="151" t="s">
        <v>336</v>
      </c>
      <c r="L1896">
        <v>9</v>
      </c>
      <c r="M1896" s="151" t="s">
        <v>117</v>
      </c>
      <c r="N1896" s="83">
        <v>59617.24</v>
      </c>
      <c r="O1896" s="83">
        <v>230290.68</v>
      </c>
      <c r="P1896">
        <v>0.258878</v>
      </c>
      <c r="Q1896"/>
    </row>
    <row r="1897" spans="1:17">
      <c r="A1897" s="151" t="s">
        <v>77</v>
      </c>
      <c r="B1897">
        <v>2676</v>
      </c>
      <c r="C1897">
        <v>7</v>
      </c>
      <c r="D1897" s="151" t="s">
        <v>94</v>
      </c>
      <c r="E1897" s="151" t="s">
        <v>440</v>
      </c>
      <c r="F1897" s="74">
        <v>45909</v>
      </c>
      <c r="G1897" s="83">
        <v>444.62</v>
      </c>
      <c r="H1897" s="151" t="s">
        <v>108</v>
      </c>
      <c r="I1897">
        <v>2025</v>
      </c>
      <c r="J1897" s="151" t="s">
        <v>362</v>
      </c>
      <c r="K1897" s="151" t="s">
        <v>336</v>
      </c>
      <c r="L1897">
        <v>9</v>
      </c>
      <c r="M1897" s="151" t="s">
        <v>117</v>
      </c>
      <c r="N1897" s="83">
        <v>59617.24</v>
      </c>
      <c r="O1897" s="83">
        <v>230290.68</v>
      </c>
      <c r="P1897">
        <v>0.258878</v>
      </c>
      <c r="Q1897"/>
    </row>
    <row r="1898" spans="1:17">
      <c r="A1898" s="151" t="s">
        <v>77</v>
      </c>
      <c r="B1898">
        <v>2677</v>
      </c>
      <c r="C1898">
        <v>22</v>
      </c>
      <c r="D1898" s="151" t="s">
        <v>99</v>
      </c>
      <c r="E1898" s="151" t="s">
        <v>440</v>
      </c>
      <c r="F1898" s="74">
        <v>45909</v>
      </c>
      <c r="G1898" s="83">
        <v>349.4</v>
      </c>
      <c r="H1898" s="151" t="s">
        <v>108</v>
      </c>
      <c r="I1898">
        <v>2025</v>
      </c>
      <c r="J1898" s="151" t="s">
        <v>362</v>
      </c>
      <c r="K1898" s="151" t="s">
        <v>336</v>
      </c>
      <c r="L1898">
        <v>9</v>
      </c>
      <c r="M1898" s="151" t="s">
        <v>117</v>
      </c>
      <c r="N1898" s="83">
        <v>59617.24</v>
      </c>
      <c r="O1898" s="83">
        <v>230290.68</v>
      </c>
      <c r="P1898">
        <v>0.258878</v>
      </c>
      <c r="Q1898"/>
    </row>
    <row r="1899" spans="1:17">
      <c r="A1899" s="151" t="s">
        <v>77</v>
      </c>
      <c r="B1899">
        <v>2678</v>
      </c>
      <c r="C1899">
        <v>31</v>
      </c>
      <c r="D1899" s="151" t="s">
        <v>443</v>
      </c>
      <c r="E1899" s="151" t="s">
        <v>440</v>
      </c>
      <c r="F1899" s="74">
        <v>45910</v>
      </c>
      <c r="G1899" s="83">
        <v>73.5</v>
      </c>
      <c r="H1899" s="151" t="s">
        <v>108</v>
      </c>
      <c r="I1899">
        <v>2025</v>
      </c>
      <c r="J1899" s="151" t="s">
        <v>362</v>
      </c>
      <c r="K1899" s="151" t="s">
        <v>336</v>
      </c>
      <c r="L1899">
        <v>9</v>
      </c>
      <c r="M1899" s="151" t="s">
        <v>118</v>
      </c>
      <c r="N1899" s="83">
        <v>59617.24</v>
      </c>
      <c r="O1899" s="83">
        <v>230290.68</v>
      </c>
      <c r="P1899">
        <v>0.258878</v>
      </c>
      <c r="Q1899"/>
    </row>
    <row r="1900" spans="1:17">
      <c r="A1900" s="151" t="s">
        <v>77</v>
      </c>
      <c r="B1900">
        <v>2679</v>
      </c>
      <c r="C1900">
        <v>3</v>
      </c>
      <c r="D1900" s="151" t="s">
        <v>93</v>
      </c>
      <c r="E1900" s="151" t="s">
        <v>440</v>
      </c>
      <c r="F1900" s="74">
        <v>45910</v>
      </c>
      <c r="G1900" s="83">
        <v>630.57000000000005</v>
      </c>
      <c r="H1900" s="151" t="s">
        <v>108</v>
      </c>
      <c r="I1900">
        <v>2025</v>
      </c>
      <c r="J1900" s="151" t="s">
        <v>362</v>
      </c>
      <c r="K1900" s="151" t="s">
        <v>336</v>
      </c>
      <c r="L1900">
        <v>9</v>
      </c>
      <c r="M1900" s="151" t="s">
        <v>118</v>
      </c>
      <c r="N1900" s="83">
        <v>59617.24</v>
      </c>
      <c r="O1900" s="83">
        <v>230290.68</v>
      </c>
      <c r="P1900">
        <v>0.258878</v>
      </c>
      <c r="Q1900"/>
    </row>
    <row r="1901" spans="1:17">
      <c r="A1901" s="151" t="s">
        <v>77</v>
      </c>
      <c r="B1901">
        <v>2680</v>
      </c>
      <c r="C1901">
        <v>215</v>
      </c>
      <c r="D1901" s="151" t="s">
        <v>445</v>
      </c>
      <c r="E1901" s="151" t="s">
        <v>440</v>
      </c>
      <c r="F1901" s="74">
        <v>45911</v>
      </c>
      <c r="G1901" s="83">
        <v>247.46</v>
      </c>
      <c r="H1901" s="151" t="s">
        <v>108</v>
      </c>
      <c r="I1901">
        <v>2025</v>
      </c>
      <c r="J1901" s="151" t="s">
        <v>362</v>
      </c>
      <c r="K1901" s="151" t="s">
        <v>336</v>
      </c>
      <c r="L1901">
        <v>9</v>
      </c>
      <c r="M1901" s="151" t="s">
        <v>119</v>
      </c>
      <c r="N1901" s="83">
        <v>59617.24</v>
      </c>
      <c r="O1901" s="83">
        <v>230290.68</v>
      </c>
      <c r="P1901">
        <v>0.258878</v>
      </c>
      <c r="Q1901"/>
    </row>
    <row r="1902" spans="1:17">
      <c r="A1902" s="151" t="s">
        <v>77</v>
      </c>
      <c r="B1902">
        <v>2681</v>
      </c>
      <c r="C1902">
        <v>4</v>
      </c>
      <c r="D1902" s="151" t="s">
        <v>444</v>
      </c>
      <c r="E1902" s="151" t="s">
        <v>440</v>
      </c>
      <c r="F1902" s="74">
        <v>45911</v>
      </c>
      <c r="G1902" s="83">
        <v>279.69</v>
      </c>
      <c r="H1902" s="151" t="s">
        <v>108</v>
      </c>
      <c r="I1902">
        <v>2025</v>
      </c>
      <c r="J1902" s="151" t="s">
        <v>362</v>
      </c>
      <c r="K1902" s="151" t="s">
        <v>336</v>
      </c>
      <c r="L1902">
        <v>9</v>
      </c>
      <c r="M1902" s="151" t="s">
        <v>119</v>
      </c>
      <c r="N1902" s="83">
        <v>59617.24</v>
      </c>
      <c r="O1902" s="83">
        <v>230290.68</v>
      </c>
      <c r="P1902">
        <v>0.258878</v>
      </c>
      <c r="Q1902"/>
    </row>
    <row r="1903" spans="1:17">
      <c r="A1903" s="151" t="s">
        <v>77</v>
      </c>
      <c r="B1903">
        <v>2682</v>
      </c>
      <c r="C1903">
        <v>15</v>
      </c>
      <c r="D1903" s="151" t="s">
        <v>97</v>
      </c>
      <c r="E1903" s="151" t="s">
        <v>440</v>
      </c>
      <c r="F1903" s="74">
        <v>45911</v>
      </c>
      <c r="G1903" s="83">
        <v>336.25</v>
      </c>
      <c r="H1903" s="151" t="s">
        <v>108</v>
      </c>
      <c r="I1903">
        <v>2025</v>
      </c>
      <c r="J1903" s="151" t="s">
        <v>362</v>
      </c>
      <c r="K1903" s="151" t="s">
        <v>336</v>
      </c>
      <c r="L1903">
        <v>9</v>
      </c>
      <c r="M1903" s="151" t="s">
        <v>119</v>
      </c>
      <c r="N1903" s="83">
        <v>59617.24</v>
      </c>
      <c r="O1903" s="83">
        <v>230290.68</v>
      </c>
      <c r="P1903">
        <v>0.258878</v>
      </c>
      <c r="Q1903"/>
    </row>
    <row r="1904" spans="1:17">
      <c r="A1904" s="151" t="s">
        <v>77</v>
      </c>
      <c r="B1904">
        <v>2683</v>
      </c>
      <c r="C1904">
        <v>31</v>
      </c>
      <c r="D1904" s="151" t="s">
        <v>443</v>
      </c>
      <c r="E1904" s="151" t="s">
        <v>440</v>
      </c>
      <c r="F1904" s="74">
        <v>45911</v>
      </c>
      <c r="G1904" s="83">
        <v>134.66999999999999</v>
      </c>
      <c r="H1904" s="151" t="s">
        <v>108</v>
      </c>
      <c r="I1904">
        <v>2025</v>
      </c>
      <c r="J1904" s="151" t="s">
        <v>362</v>
      </c>
      <c r="K1904" s="151" t="s">
        <v>336</v>
      </c>
      <c r="L1904">
        <v>9</v>
      </c>
      <c r="M1904" s="151" t="s">
        <v>119</v>
      </c>
      <c r="N1904" s="83">
        <v>59617.24</v>
      </c>
      <c r="O1904" s="83">
        <v>230290.68</v>
      </c>
      <c r="P1904">
        <v>0.258878</v>
      </c>
      <c r="Q1904"/>
    </row>
    <row r="1905" spans="1:17">
      <c r="A1905" s="151" t="s">
        <v>77</v>
      </c>
      <c r="B1905">
        <v>2684</v>
      </c>
      <c r="C1905">
        <v>19</v>
      </c>
      <c r="D1905" s="151" t="s">
        <v>98</v>
      </c>
      <c r="E1905" s="151" t="s">
        <v>440</v>
      </c>
      <c r="F1905" s="74">
        <v>45911</v>
      </c>
      <c r="G1905" s="83">
        <v>163.22999999999999</v>
      </c>
      <c r="H1905" s="151" t="s">
        <v>108</v>
      </c>
      <c r="I1905">
        <v>2025</v>
      </c>
      <c r="J1905" s="151" t="s">
        <v>362</v>
      </c>
      <c r="K1905" s="151" t="s">
        <v>336</v>
      </c>
      <c r="L1905">
        <v>9</v>
      </c>
      <c r="M1905" s="151" t="s">
        <v>119</v>
      </c>
      <c r="N1905" s="83">
        <v>59617.24</v>
      </c>
      <c r="O1905" s="83">
        <v>230290.68</v>
      </c>
      <c r="P1905">
        <v>0.258878</v>
      </c>
      <c r="Q1905"/>
    </row>
    <row r="1906" spans="1:17">
      <c r="A1906" s="151" t="s">
        <v>77</v>
      </c>
      <c r="B1906">
        <v>2685</v>
      </c>
      <c r="C1906">
        <v>22</v>
      </c>
      <c r="D1906" s="151" t="s">
        <v>99</v>
      </c>
      <c r="E1906" s="151" t="s">
        <v>440</v>
      </c>
      <c r="F1906" s="74">
        <v>45911</v>
      </c>
      <c r="G1906" s="83">
        <v>111.47</v>
      </c>
      <c r="H1906" s="151" t="s">
        <v>108</v>
      </c>
      <c r="I1906">
        <v>2025</v>
      </c>
      <c r="J1906" s="151" t="s">
        <v>362</v>
      </c>
      <c r="K1906" s="151" t="s">
        <v>336</v>
      </c>
      <c r="L1906">
        <v>9</v>
      </c>
      <c r="M1906" s="151" t="s">
        <v>119</v>
      </c>
      <c r="N1906" s="83">
        <v>59617.24</v>
      </c>
      <c r="O1906" s="83">
        <v>230290.68</v>
      </c>
      <c r="P1906">
        <v>0.258878</v>
      </c>
      <c r="Q1906"/>
    </row>
    <row r="1907" spans="1:17">
      <c r="A1907" s="151" t="s">
        <v>77</v>
      </c>
      <c r="B1907">
        <v>2686</v>
      </c>
      <c r="C1907">
        <v>217</v>
      </c>
      <c r="D1907" s="151" t="s">
        <v>628</v>
      </c>
      <c r="E1907" s="151" t="s">
        <v>440</v>
      </c>
      <c r="F1907" s="74">
        <v>45912</v>
      </c>
      <c r="G1907" s="83">
        <v>1208.75</v>
      </c>
      <c r="H1907" s="151" t="s">
        <v>108</v>
      </c>
      <c r="I1907">
        <v>2025</v>
      </c>
      <c r="J1907" s="151" t="s">
        <v>362</v>
      </c>
      <c r="K1907" s="151" t="s">
        <v>336</v>
      </c>
      <c r="L1907">
        <v>9</v>
      </c>
      <c r="M1907" s="151" t="s">
        <v>120</v>
      </c>
      <c r="N1907" s="83">
        <v>59617.24</v>
      </c>
      <c r="O1907" s="83">
        <v>230290.68</v>
      </c>
      <c r="P1907">
        <v>0.258878</v>
      </c>
      <c r="Q1907"/>
    </row>
    <row r="1908" spans="1:17">
      <c r="A1908" s="151" t="s">
        <v>77</v>
      </c>
      <c r="B1908">
        <v>2687</v>
      </c>
      <c r="C1908">
        <v>215</v>
      </c>
      <c r="D1908" s="151" t="s">
        <v>445</v>
      </c>
      <c r="E1908" s="151" t="s">
        <v>440</v>
      </c>
      <c r="F1908" s="74">
        <v>45912</v>
      </c>
      <c r="G1908" s="83">
        <v>1512.63</v>
      </c>
      <c r="H1908" s="151" t="s">
        <v>108</v>
      </c>
      <c r="I1908">
        <v>2025</v>
      </c>
      <c r="J1908" s="151" t="s">
        <v>362</v>
      </c>
      <c r="K1908" s="151" t="s">
        <v>336</v>
      </c>
      <c r="L1908">
        <v>9</v>
      </c>
      <c r="M1908" s="151" t="s">
        <v>120</v>
      </c>
      <c r="N1908" s="83">
        <v>59617.24</v>
      </c>
      <c r="O1908" s="83">
        <v>230290.68</v>
      </c>
      <c r="P1908">
        <v>0.258878</v>
      </c>
      <c r="Q1908"/>
    </row>
    <row r="1909" spans="1:17">
      <c r="A1909" s="151" t="s">
        <v>77</v>
      </c>
      <c r="B1909">
        <v>2688</v>
      </c>
      <c r="C1909">
        <v>22</v>
      </c>
      <c r="D1909" s="151" t="s">
        <v>99</v>
      </c>
      <c r="E1909" s="151" t="s">
        <v>440</v>
      </c>
      <c r="F1909" s="74">
        <v>45912</v>
      </c>
      <c r="G1909" s="83">
        <v>857.53</v>
      </c>
      <c r="H1909" s="151" t="s">
        <v>108</v>
      </c>
      <c r="I1909">
        <v>2025</v>
      </c>
      <c r="J1909" s="151" t="s">
        <v>362</v>
      </c>
      <c r="K1909" s="151" t="s">
        <v>336</v>
      </c>
      <c r="L1909">
        <v>9</v>
      </c>
      <c r="M1909" s="151" t="s">
        <v>120</v>
      </c>
      <c r="N1909" s="83">
        <v>59617.24</v>
      </c>
      <c r="O1909" s="83">
        <v>230290.68</v>
      </c>
      <c r="P1909">
        <v>0.258878</v>
      </c>
      <c r="Q1909"/>
    </row>
    <row r="1910" spans="1:17">
      <c r="A1910" s="151" t="s">
        <v>77</v>
      </c>
      <c r="B1910">
        <v>2689</v>
      </c>
      <c r="C1910">
        <v>19</v>
      </c>
      <c r="D1910" s="151" t="s">
        <v>98</v>
      </c>
      <c r="E1910" s="151" t="s">
        <v>440</v>
      </c>
      <c r="F1910" s="74">
        <v>45912</v>
      </c>
      <c r="G1910" s="83">
        <v>443.22</v>
      </c>
      <c r="H1910" s="151" t="s">
        <v>108</v>
      </c>
      <c r="I1910">
        <v>2025</v>
      </c>
      <c r="J1910" s="151" t="s">
        <v>362</v>
      </c>
      <c r="K1910" s="151" t="s">
        <v>336</v>
      </c>
      <c r="L1910">
        <v>9</v>
      </c>
      <c r="M1910" s="151" t="s">
        <v>120</v>
      </c>
      <c r="N1910" s="83">
        <v>59617.24</v>
      </c>
      <c r="O1910" s="83">
        <v>230290.68</v>
      </c>
      <c r="P1910">
        <v>0.258878</v>
      </c>
      <c r="Q1910"/>
    </row>
    <row r="1911" spans="1:17">
      <c r="A1911" s="151" t="s">
        <v>77</v>
      </c>
      <c r="B1911">
        <v>2690</v>
      </c>
      <c r="C1911">
        <v>19</v>
      </c>
      <c r="D1911" s="151" t="s">
        <v>98</v>
      </c>
      <c r="E1911" s="151" t="s">
        <v>440</v>
      </c>
      <c r="F1911" s="74">
        <v>45912</v>
      </c>
      <c r="G1911" s="83">
        <v>46.2</v>
      </c>
      <c r="H1911" s="151" t="s">
        <v>108</v>
      </c>
      <c r="I1911">
        <v>2025</v>
      </c>
      <c r="J1911" s="151" t="s">
        <v>362</v>
      </c>
      <c r="K1911" s="151" t="s">
        <v>336</v>
      </c>
      <c r="L1911">
        <v>9</v>
      </c>
      <c r="M1911" s="151" t="s">
        <v>120</v>
      </c>
      <c r="N1911" s="83">
        <v>59617.24</v>
      </c>
      <c r="O1911" s="83">
        <v>230290.68</v>
      </c>
      <c r="P1911">
        <v>0.258878</v>
      </c>
      <c r="Q1911"/>
    </row>
    <row r="1912" spans="1:17">
      <c r="A1912" s="151" t="s">
        <v>77</v>
      </c>
      <c r="B1912">
        <v>2691</v>
      </c>
      <c r="C1912">
        <v>17</v>
      </c>
      <c r="D1912" s="151" t="s">
        <v>82</v>
      </c>
      <c r="E1912" s="151" t="s">
        <v>440</v>
      </c>
      <c r="F1912" s="74">
        <v>45912</v>
      </c>
      <c r="G1912" s="83">
        <v>209.46</v>
      </c>
      <c r="H1912" s="151" t="s">
        <v>108</v>
      </c>
      <c r="I1912">
        <v>2025</v>
      </c>
      <c r="J1912" s="151" t="s">
        <v>362</v>
      </c>
      <c r="K1912" s="151" t="s">
        <v>336</v>
      </c>
      <c r="L1912">
        <v>9</v>
      </c>
      <c r="M1912" s="151" t="s">
        <v>120</v>
      </c>
      <c r="N1912" s="83">
        <v>59617.24</v>
      </c>
      <c r="O1912" s="83">
        <v>230290.68</v>
      </c>
      <c r="P1912">
        <v>0.258878</v>
      </c>
      <c r="Q1912"/>
    </row>
    <row r="1913" spans="1:17">
      <c r="A1913" s="151" t="s">
        <v>77</v>
      </c>
      <c r="B1913">
        <v>2692</v>
      </c>
      <c r="C1913">
        <v>31</v>
      </c>
      <c r="D1913" s="151" t="s">
        <v>443</v>
      </c>
      <c r="E1913" s="151" t="s">
        <v>440</v>
      </c>
      <c r="F1913" s="74">
        <v>45912</v>
      </c>
      <c r="G1913" s="83">
        <v>697.99</v>
      </c>
      <c r="H1913" s="151" t="s">
        <v>108</v>
      </c>
      <c r="I1913">
        <v>2025</v>
      </c>
      <c r="J1913" s="151" t="s">
        <v>362</v>
      </c>
      <c r="K1913" s="151" t="s">
        <v>336</v>
      </c>
      <c r="L1913">
        <v>9</v>
      </c>
      <c r="M1913" s="151" t="s">
        <v>120</v>
      </c>
      <c r="N1913" s="83">
        <v>59617.24</v>
      </c>
      <c r="O1913" s="83">
        <v>230290.68</v>
      </c>
      <c r="P1913">
        <v>0.258878</v>
      </c>
      <c r="Q1913"/>
    </row>
    <row r="1914" spans="1:17">
      <c r="A1914" s="151" t="s">
        <v>77</v>
      </c>
      <c r="B1914">
        <v>2693</v>
      </c>
      <c r="C1914">
        <v>182</v>
      </c>
      <c r="D1914" s="151" t="s">
        <v>605</v>
      </c>
      <c r="E1914" s="151" t="s">
        <v>440</v>
      </c>
      <c r="F1914" s="74">
        <v>45915</v>
      </c>
      <c r="G1914" s="83">
        <v>291.95999999999998</v>
      </c>
      <c r="H1914" s="151" t="s">
        <v>108</v>
      </c>
      <c r="I1914">
        <v>2025</v>
      </c>
      <c r="J1914" s="151" t="s">
        <v>362</v>
      </c>
      <c r="K1914" s="151" t="s">
        <v>336</v>
      </c>
      <c r="L1914">
        <v>9</v>
      </c>
      <c r="M1914" s="151" t="s">
        <v>121</v>
      </c>
      <c r="N1914" s="83">
        <v>59617.24</v>
      </c>
      <c r="O1914" s="83">
        <v>230290.68</v>
      </c>
      <c r="P1914">
        <v>0.258878</v>
      </c>
      <c r="Q1914"/>
    </row>
    <row r="1915" spans="1:17">
      <c r="A1915" s="151" t="s">
        <v>77</v>
      </c>
      <c r="B1915">
        <v>2694</v>
      </c>
      <c r="C1915">
        <v>31</v>
      </c>
      <c r="D1915" s="151" t="s">
        <v>443</v>
      </c>
      <c r="E1915" s="151" t="s">
        <v>440</v>
      </c>
      <c r="F1915" s="74">
        <v>45915</v>
      </c>
      <c r="G1915" s="83">
        <v>536.07000000000005</v>
      </c>
      <c r="H1915" s="151" t="s">
        <v>108</v>
      </c>
      <c r="I1915">
        <v>2025</v>
      </c>
      <c r="J1915" s="151" t="s">
        <v>362</v>
      </c>
      <c r="K1915" s="151" t="s">
        <v>336</v>
      </c>
      <c r="L1915">
        <v>9</v>
      </c>
      <c r="M1915" s="151" t="s">
        <v>121</v>
      </c>
      <c r="N1915" s="83">
        <v>59617.24</v>
      </c>
      <c r="O1915" s="83">
        <v>230290.68</v>
      </c>
      <c r="P1915">
        <v>0.258878</v>
      </c>
      <c r="Q1915"/>
    </row>
    <row r="1916" spans="1:17">
      <c r="A1916" s="151" t="s">
        <v>77</v>
      </c>
      <c r="B1916">
        <v>2695</v>
      </c>
      <c r="C1916">
        <v>19</v>
      </c>
      <c r="D1916" s="151" t="s">
        <v>98</v>
      </c>
      <c r="E1916" s="151" t="s">
        <v>440</v>
      </c>
      <c r="F1916" s="74">
        <v>45915</v>
      </c>
      <c r="G1916" s="83">
        <v>136.97999999999999</v>
      </c>
      <c r="H1916" s="151" t="s">
        <v>108</v>
      </c>
      <c r="I1916">
        <v>2025</v>
      </c>
      <c r="J1916" s="151" t="s">
        <v>362</v>
      </c>
      <c r="K1916" s="151" t="s">
        <v>336</v>
      </c>
      <c r="L1916">
        <v>9</v>
      </c>
      <c r="M1916" s="151" t="s">
        <v>121</v>
      </c>
      <c r="N1916" s="83">
        <v>59617.24</v>
      </c>
      <c r="O1916" s="83">
        <v>230290.68</v>
      </c>
      <c r="P1916">
        <v>0.258878</v>
      </c>
      <c r="Q1916"/>
    </row>
    <row r="1917" spans="1:17">
      <c r="A1917" s="151" t="s">
        <v>77</v>
      </c>
      <c r="B1917">
        <v>2696</v>
      </c>
      <c r="C1917">
        <v>4</v>
      </c>
      <c r="D1917" s="151" t="s">
        <v>444</v>
      </c>
      <c r="E1917" s="151" t="s">
        <v>440</v>
      </c>
      <c r="F1917" s="74">
        <v>45915</v>
      </c>
      <c r="G1917" s="83">
        <v>258.99</v>
      </c>
      <c r="H1917" s="151" t="s">
        <v>108</v>
      </c>
      <c r="I1917">
        <v>2025</v>
      </c>
      <c r="J1917" s="151" t="s">
        <v>362</v>
      </c>
      <c r="K1917" s="151" t="s">
        <v>336</v>
      </c>
      <c r="L1917">
        <v>9</v>
      </c>
      <c r="M1917" s="151" t="s">
        <v>121</v>
      </c>
      <c r="N1917" s="83">
        <v>59617.24</v>
      </c>
      <c r="O1917" s="83">
        <v>230290.68</v>
      </c>
      <c r="P1917">
        <v>0.258878</v>
      </c>
      <c r="Q1917"/>
    </row>
    <row r="1918" spans="1:17">
      <c r="A1918" s="151" t="s">
        <v>77</v>
      </c>
      <c r="B1918">
        <v>2697</v>
      </c>
      <c r="C1918">
        <v>215</v>
      </c>
      <c r="D1918" s="151" t="s">
        <v>445</v>
      </c>
      <c r="E1918" s="151" t="s">
        <v>440</v>
      </c>
      <c r="F1918" s="74">
        <v>45915</v>
      </c>
      <c r="G1918" s="83">
        <v>170.42</v>
      </c>
      <c r="H1918" s="151" t="s">
        <v>108</v>
      </c>
      <c r="I1918">
        <v>2025</v>
      </c>
      <c r="J1918" s="151" t="s">
        <v>362</v>
      </c>
      <c r="K1918" s="151" t="s">
        <v>336</v>
      </c>
      <c r="L1918">
        <v>9</v>
      </c>
      <c r="M1918" s="151" t="s">
        <v>121</v>
      </c>
      <c r="N1918" s="83">
        <v>59617.24</v>
      </c>
      <c r="O1918" s="83">
        <v>230290.68</v>
      </c>
      <c r="P1918">
        <v>0.258878</v>
      </c>
      <c r="Q1918"/>
    </row>
    <row r="1919" spans="1:17">
      <c r="A1919" s="151" t="s">
        <v>77</v>
      </c>
      <c r="B1919">
        <v>2698</v>
      </c>
      <c r="C1919">
        <v>219</v>
      </c>
      <c r="D1919" s="151" t="s">
        <v>441</v>
      </c>
      <c r="E1919" s="151" t="s">
        <v>440</v>
      </c>
      <c r="F1919" s="74">
        <v>45915</v>
      </c>
      <c r="G1919" s="83">
        <v>495.36</v>
      </c>
      <c r="H1919" s="151" t="s">
        <v>108</v>
      </c>
      <c r="I1919">
        <v>2025</v>
      </c>
      <c r="J1919" s="151" t="s">
        <v>362</v>
      </c>
      <c r="K1919" s="151" t="s">
        <v>336</v>
      </c>
      <c r="L1919">
        <v>9</v>
      </c>
      <c r="M1919" s="151" t="s">
        <v>121</v>
      </c>
      <c r="N1919" s="83">
        <v>59617.24</v>
      </c>
      <c r="O1919" s="83">
        <v>230290.68</v>
      </c>
      <c r="P1919">
        <v>0.258878</v>
      </c>
      <c r="Q1919"/>
    </row>
    <row r="1920" spans="1:17">
      <c r="A1920" s="151" t="s">
        <v>77</v>
      </c>
      <c r="B1920">
        <v>2699</v>
      </c>
      <c r="C1920">
        <v>15</v>
      </c>
      <c r="D1920" s="151" t="s">
        <v>97</v>
      </c>
      <c r="E1920" s="151" t="s">
        <v>440</v>
      </c>
      <c r="F1920" s="74">
        <v>45916</v>
      </c>
      <c r="G1920" s="83">
        <v>1004.67</v>
      </c>
      <c r="H1920" s="151" t="s">
        <v>108</v>
      </c>
      <c r="I1920">
        <v>2025</v>
      </c>
      <c r="J1920" s="151" t="s">
        <v>362</v>
      </c>
      <c r="K1920" s="151" t="s">
        <v>336</v>
      </c>
      <c r="L1920">
        <v>9</v>
      </c>
      <c r="M1920" s="151" t="s">
        <v>124</v>
      </c>
      <c r="N1920" s="83">
        <v>59617.24</v>
      </c>
      <c r="O1920" s="83">
        <v>230290.68</v>
      </c>
      <c r="P1920">
        <v>0.258878</v>
      </c>
      <c r="Q1920"/>
    </row>
    <row r="1921" spans="1:17">
      <c r="A1921" s="151" t="s">
        <v>77</v>
      </c>
      <c r="B1921">
        <v>2700</v>
      </c>
      <c r="C1921">
        <v>22</v>
      </c>
      <c r="D1921" s="151" t="s">
        <v>99</v>
      </c>
      <c r="E1921" s="151" t="s">
        <v>440</v>
      </c>
      <c r="F1921" s="74">
        <v>45916</v>
      </c>
      <c r="G1921" s="83">
        <v>173.93</v>
      </c>
      <c r="H1921" s="151" t="s">
        <v>108</v>
      </c>
      <c r="I1921">
        <v>2025</v>
      </c>
      <c r="J1921" s="151" t="s">
        <v>362</v>
      </c>
      <c r="K1921" s="151" t="s">
        <v>336</v>
      </c>
      <c r="L1921">
        <v>9</v>
      </c>
      <c r="M1921" s="151" t="s">
        <v>124</v>
      </c>
      <c r="N1921" s="83">
        <v>59617.24</v>
      </c>
      <c r="O1921" s="83">
        <v>230290.68</v>
      </c>
      <c r="P1921">
        <v>0.258878</v>
      </c>
      <c r="Q1921"/>
    </row>
    <row r="1922" spans="1:17">
      <c r="A1922" s="151" t="s">
        <v>77</v>
      </c>
      <c r="B1922">
        <v>2701</v>
      </c>
      <c r="C1922">
        <v>19</v>
      </c>
      <c r="D1922" s="151" t="s">
        <v>98</v>
      </c>
      <c r="E1922" s="151" t="s">
        <v>440</v>
      </c>
      <c r="F1922" s="74">
        <v>45916</v>
      </c>
      <c r="G1922" s="83">
        <v>802.01</v>
      </c>
      <c r="H1922" s="151" t="s">
        <v>108</v>
      </c>
      <c r="I1922">
        <v>2025</v>
      </c>
      <c r="J1922" s="151" t="s">
        <v>362</v>
      </c>
      <c r="K1922" s="151" t="s">
        <v>336</v>
      </c>
      <c r="L1922">
        <v>9</v>
      </c>
      <c r="M1922" s="151" t="s">
        <v>124</v>
      </c>
      <c r="N1922" s="83">
        <v>59617.24</v>
      </c>
      <c r="O1922" s="83">
        <v>230290.68</v>
      </c>
      <c r="P1922">
        <v>0.258878</v>
      </c>
      <c r="Q1922"/>
    </row>
    <row r="1923" spans="1:17">
      <c r="A1923" s="151" t="s">
        <v>77</v>
      </c>
      <c r="B1923">
        <v>2702</v>
      </c>
      <c r="C1923">
        <v>19</v>
      </c>
      <c r="D1923" s="151" t="s">
        <v>98</v>
      </c>
      <c r="E1923" s="151" t="s">
        <v>440</v>
      </c>
      <c r="F1923" s="74">
        <v>45916</v>
      </c>
      <c r="G1923" s="83">
        <v>38.770000000000003</v>
      </c>
      <c r="H1923" s="151" t="s">
        <v>108</v>
      </c>
      <c r="I1923">
        <v>2025</v>
      </c>
      <c r="J1923" s="151" t="s">
        <v>362</v>
      </c>
      <c r="K1923" s="151" t="s">
        <v>336</v>
      </c>
      <c r="L1923">
        <v>9</v>
      </c>
      <c r="M1923" s="151" t="s">
        <v>124</v>
      </c>
      <c r="N1923" s="83">
        <v>59617.24</v>
      </c>
      <c r="O1923" s="83">
        <v>230290.68</v>
      </c>
      <c r="P1923">
        <v>0.258878</v>
      </c>
      <c r="Q1923"/>
    </row>
    <row r="1924" spans="1:17">
      <c r="A1924" s="151" t="s">
        <v>77</v>
      </c>
      <c r="B1924">
        <v>2703</v>
      </c>
      <c r="C1924">
        <v>31</v>
      </c>
      <c r="D1924" s="151" t="s">
        <v>443</v>
      </c>
      <c r="E1924" s="151" t="s">
        <v>440</v>
      </c>
      <c r="F1924" s="74">
        <v>45916</v>
      </c>
      <c r="G1924" s="83">
        <v>1004.87</v>
      </c>
      <c r="H1924" s="151" t="s">
        <v>108</v>
      </c>
      <c r="I1924">
        <v>2025</v>
      </c>
      <c r="J1924" s="151" t="s">
        <v>362</v>
      </c>
      <c r="K1924" s="151" t="s">
        <v>336</v>
      </c>
      <c r="L1924">
        <v>9</v>
      </c>
      <c r="M1924" s="151" t="s">
        <v>124</v>
      </c>
      <c r="N1924" s="83">
        <v>59617.24</v>
      </c>
      <c r="O1924" s="83">
        <v>230290.68</v>
      </c>
      <c r="P1924">
        <v>0.258878</v>
      </c>
      <c r="Q1924"/>
    </row>
    <row r="1925" spans="1:17">
      <c r="A1925" s="151" t="s">
        <v>77</v>
      </c>
      <c r="B1925">
        <v>2704</v>
      </c>
      <c r="C1925">
        <v>10</v>
      </c>
      <c r="D1925" s="151" t="s">
        <v>847</v>
      </c>
      <c r="E1925" s="151" t="s">
        <v>440</v>
      </c>
      <c r="F1925" s="74">
        <v>45916</v>
      </c>
      <c r="G1925" s="83">
        <v>396.97</v>
      </c>
      <c r="H1925" s="151" t="s">
        <v>108</v>
      </c>
      <c r="I1925">
        <v>2025</v>
      </c>
      <c r="J1925" s="151" t="s">
        <v>362</v>
      </c>
      <c r="K1925" s="151" t="s">
        <v>336</v>
      </c>
      <c r="L1925">
        <v>9</v>
      </c>
      <c r="M1925" s="151" t="s">
        <v>124</v>
      </c>
      <c r="N1925" s="83">
        <v>59617.24</v>
      </c>
      <c r="O1925" s="83">
        <v>230290.68</v>
      </c>
      <c r="P1925">
        <v>0.258878</v>
      </c>
      <c r="Q1925"/>
    </row>
    <row r="1926" spans="1:17">
      <c r="A1926" s="151" t="s">
        <v>77</v>
      </c>
      <c r="B1926">
        <v>2705</v>
      </c>
      <c r="C1926">
        <v>22</v>
      </c>
      <c r="D1926" s="151" t="s">
        <v>99</v>
      </c>
      <c r="E1926" s="151" t="s">
        <v>440</v>
      </c>
      <c r="F1926" s="74">
        <v>45917</v>
      </c>
      <c r="G1926" s="83">
        <v>760.88</v>
      </c>
      <c r="H1926" s="151" t="s">
        <v>108</v>
      </c>
      <c r="I1926">
        <v>2025</v>
      </c>
      <c r="J1926" s="151" t="s">
        <v>362</v>
      </c>
      <c r="K1926" s="151" t="s">
        <v>336</v>
      </c>
      <c r="L1926">
        <v>9</v>
      </c>
      <c r="M1926" s="151" t="s">
        <v>125</v>
      </c>
      <c r="N1926" s="83">
        <v>59617.24</v>
      </c>
      <c r="O1926" s="83">
        <v>230290.68</v>
      </c>
      <c r="P1926">
        <v>0.258878</v>
      </c>
      <c r="Q1926"/>
    </row>
    <row r="1927" spans="1:17">
      <c r="A1927" s="151" t="s">
        <v>77</v>
      </c>
      <c r="B1927">
        <v>2706</v>
      </c>
      <c r="C1927">
        <v>11</v>
      </c>
      <c r="D1927" s="151" t="s">
        <v>96</v>
      </c>
      <c r="E1927" s="151" t="s">
        <v>440</v>
      </c>
      <c r="F1927" s="74">
        <v>45916</v>
      </c>
      <c r="G1927" s="83">
        <v>415</v>
      </c>
      <c r="H1927" s="151" t="s">
        <v>108</v>
      </c>
      <c r="I1927">
        <v>2025</v>
      </c>
      <c r="J1927" s="151" t="s">
        <v>362</v>
      </c>
      <c r="K1927" s="151" t="s">
        <v>336</v>
      </c>
      <c r="L1927">
        <v>9</v>
      </c>
      <c r="M1927" s="151" t="s">
        <v>124</v>
      </c>
      <c r="N1927" s="83">
        <v>59617.24</v>
      </c>
      <c r="O1927" s="83">
        <v>230290.68</v>
      </c>
      <c r="P1927">
        <v>0.258878</v>
      </c>
      <c r="Q1927"/>
    </row>
    <row r="1928" spans="1:17">
      <c r="A1928" s="151" t="s">
        <v>77</v>
      </c>
      <c r="B1928">
        <v>2707</v>
      </c>
      <c r="C1928">
        <v>17</v>
      </c>
      <c r="D1928" s="151" t="s">
        <v>82</v>
      </c>
      <c r="E1928" s="151" t="s">
        <v>440</v>
      </c>
      <c r="F1928" s="74">
        <v>45917</v>
      </c>
      <c r="G1928" s="83">
        <v>112.44</v>
      </c>
      <c r="H1928" s="151" t="s">
        <v>108</v>
      </c>
      <c r="I1928">
        <v>2025</v>
      </c>
      <c r="J1928" s="151" t="s">
        <v>362</v>
      </c>
      <c r="K1928" s="151" t="s">
        <v>336</v>
      </c>
      <c r="L1928">
        <v>9</v>
      </c>
      <c r="M1928" s="151" t="s">
        <v>125</v>
      </c>
      <c r="N1928" s="83">
        <v>59617.24</v>
      </c>
      <c r="O1928" s="83">
        <v>230290.68</v>
      </c>
      <c r="P1928">
        <v>0.258878</v>
      </c>
      <c r="Q1928"/>
    </row>
    <row r="1929" spans="1:17">
      <c r="A1929" s="151" t="s">
        <v>77</v>
      </c>
      <c r="B1929">
        <v>2708</v>
      </c>
      <c r="C1929">
        <v>215</v>
      </c>
      <c r="D1929" s="151" t="s">
        <v>445</v>
      </c>
      <c r="E1929" s="151" t="s">
        <v>440</v>
      </c>
      <c r="F1929" s="74">
        <v>45917</v>
      </c>
      <c r="G1929" s="83">
        <v>1013.37</v>
      </c>
      <c r="H1929" s="151" t="s">
        <v>108</v>
      </c>
      <c r="I1929">
        <v>2025</v>
      </c>
      <c r="J1929" s="151" t="s">
        <v>362</v>
      </c>
      <c r="K1929" s="151" t="s">
        <v>336</v>
      </c>
      <c r="L1929">
        <v>9</v>
      </c>
      <c r="M1929" s="151" t="s">
        <v>125</v>
      </c>
      <c r="N1929" s="83">
        <v>59617.24</v>
      </c>
      <c r="O1929" s="83">
        <v>230290.68</v>
      </c>
      <c r="P1929">
        <v>0.258878</v>
      </c>
      <c r="Q1929"/>
    </row>
    <row r="1930" spans="1:17">
      <c r="A1930" s="151" t="s">
        <v>77</v>
      </c>
      <c r="B1930">
        <v>2709</v>
      </c>
      <c r="C1930">
        <v>31</v>
      </c>
      <c r="D1930" s="151" t="s">
        <v>443</v>
      </c>
      <c r="E1930" s="151" t="s">
        <v>440</v>
      </c>
      <c r="F1930" s="74">
        <v>45917</v>
      </c>
      <c r="G1930" s="83">
        <v>653.28</v>
      </c>
      <c r="H1930" s="151" t="s">
        <v>108</v>
      </c>
      <c r="I1930">
        <v>2025</v>
      </c>
      <c r="J1930" s="151" t="s">
        <v>362</v>
      </c>
      <c r="K1930" s="151" t="s">
        <v>336</v>
      </c>
      <c r="L1930">
        <v>9</v>
      </c>
      <c r="M1930" s="151" t="s">
        <v>125</v>
      </c>
      <c r="N1930" s="83">
        <v>59617.24</v>
      </c>
      <c r="O1930" s="83">
        <v>230290.68</v>
      </c>
      <c r="P1930">
        <v>0.258878</v>
      </c>
      <c r="Q1930"/>
    </row>
    <row r="1931" spans="1:17">
      <c r="A1931" s="151" t="s">
        <v>77</v>
      </c>
      <c r="B1931">
        <v>2710</v>
      </c>
      <c r="C1931">
        <v>31</v>
      </c>
      <c r="D1931" s="151" t="s">
        <v>443</v>
      </c>
      <c r="E1931" s="151" t="s">
        <v>440</v>
      </c>
      <c r="F1931" s="74">
        <v>45917</v>
      </c>
      <c r="G1931" s="83">
        <v>78.3</v>
      </c>
      <c r="H1931" s="151" t="s">
        <v>108</v>
      </c>
      <c r="I1931">
        <v>2025</v>
      </c>
      <c r="J1931" s="151" t="s">
        <v>362</v>
      </c>
      <c r="K1931" s="151" t="s">
        <v>336</v>
      </c>
      <c r="L1931">
        <v>9</v>
      </c>
      <c r="M1931" s="151" t="s">
        <v>125</v>
      </c>
      <c r="N1931" s="83">
        <v>59617.24</v>
      </c>
      <c r="O1931" s="83">
        <v>230290.68</v>
      </c>
      <c r="P1931">
        <v>0.258878</v>
      </c>
      <c r="Q1931"/>
    </row>
    <row r="1932" spans="1:17">
      <c r="A1932" s="151" t="s">
        <v>77</v>
      </c>
      <c r="B1932">
        <v>2711</v>
      </c>
      <c r="C1932">
        <v>15</v>
      </c>
      <c r="D1932" s="151" t="s">
        <v>97</v>
      </c>
      <c r="E1932" s="151" t="s">
        <v>440</v>
      </c>
      <c r="F1932" s="74">
        <v>45917</v>
      </c>
      <c r="G1932" s="83">
        <v>283.70999999999998</v>
      </c>
      <c r="H1932" s="151" t="s">
        <v>108</v>
      </c>
      <c r="I1932">
        <v>2025</v>
      </c>
      <c r="J1932" s="151" t="s">
        <v>362</v>
      </c>
      <c r="K1932" s="151" t="s">
        <v>336</v>
      </c>
      <c r="L1932">
        <v>9</v>
      </c>
      <c r="M1932" s="151" t="s">
        <v>125</v>
      </c>
      <c r="N1932" s="83">
        <v>59617.24</v>
      </c>
      <c r="O1932" s="83">
        <v>230290.68</v>
      </c>
      <c r="P1932">
        <v>0.258878</v>
      </c>
      <c r="Q1932"/>
    </row>
    <row r="1933" spans="1:17">
      <c r="A1933" s="151" t="s">
        <v>77</v>
      </c>
      <c r="B1933">
        <v>2712</v>
      </c>
      <c r="C1933">
        <v>4</v>
      </c>
      <c r="D1933" s="151" t="s">
        <v>444</v>
      </c>
      <c r="E1933" s="151" t="s">
        <v>440</v>
      </c>
      <c r="F1933" s="74">
        <v>45917</v>
      </c>
      <c r="G1933" s="83">
        <v>461.13</v>
      </c>
      <c r="H1933" s="151" t="s">
        <v>108</v>
      </c>
      <c r="I1933">
        <v>2025</v>
      </c>
      <c r="J1933" s="151" t="s">
        <v>362</v>
      </c>
      <c r="K1933" s="151" t="s">
        <v>336</v>
      </c>
      <c r="L1933">
        <v>9</v>
      </c>
      <c r="M1933" s="151" t="s">
        <v>125</v>
      </c>
      <c r="N1933" s="83">
        <v>59617.24</v>
      </c>
      <c r="O1933" s="83">
        <v>230290.68</v>
      </c>
      <c r="P1933">
        <v>0.258878</v>
      </c>
      <c r="Q1933"/>
    </row>
    <row r="1934" spans="1:17">
      <c r="A1934" s="151" t="s">
        <v>77</v>
      </c>
      <c r="B1934">
        <v>2713</v>
      </c>
      <c r="C1934">
        <v>19</v>
      </c>
      <c r="D1934" s="151" t="s">
        <v>98</v>
      </c>
      <c r="E1934" s="151" t="s">
        <v>440</v>
      </c>
      <c r="F1934" s="74">
        <v>45917</v>
      </c>
      <c r="G1934" s="83">
        <v>630.61</v>
      </c>
      <c r="H1934" s="151" t="s">
        <v>108</v>
      </c>
      <c r="I1934">
        <v>2025</v>
      </c>
      <c r="J1934" s="151" t="s">
        <v>362</v>
      </c>
      <c r="K1934" s="151" t="s">
        <v>336</v>
      </c>
      <c r="L1934">
        <v>9</v>
      </c>
      <c r="M1934" s="151" t="s">
        <v>125</v>
      </c>
      <c r="N1934" s="83">
        <v>59617.24</v>
      </c>
      <c r="O1934" s="83">
        <v>230290.68</v>
      </c>
      <c r="P1934">
        <v>0.258878</v>
      </c>
      <c r="Q1934"/>
    </row>
    <row r="1935" spans="1:17">
      <c r="A1935" s="151" t="s">
        <v>77</v>
      </c>
      <c r="B1935">
        <v>2714</v>
      </c>
      <c r="C1935">
        <v>10</v>
      </c>
      <c r="D1935" s="151" t="s">
        <v>847</v>
      </c>
      <c r="E1935" s="151" t="s">
        <v>440</v>
      </c>
      <c r="F1935" s="74">
        <v>45918</v>
      </c>
      <c r="G1935" s="83">
        <v>127.5</v>
      </c>
      <c r="H1935" s="151" t="s">
        <v>108</v>
      </c>
      <c r="I1935">
        <v>2025</v>
      </c>
      <c r="J1935" s="151" t="s">
        <v>362</v>
      </c>
      <c r="K1935" s="151" t="s">
        <v>336</v>
      </c>
      <c r="L1935">
        <v>9</v>
      </c>
      <c r="M1935" s="151" t="s">
        <v>182</v>
      </c>
      <c r="N1935" s="83">
        <v>59617.24</v>
      </c>
      <c r="O1935" s="83">
        <v>230290.68</v>
      </c>
      <c r="P1935">
        <v>0.258878</v>
      </c>
      <c r="Q1935"/>
    </row>
    <row r="1936" spans="1:17">
      <c r="A1936" s="151" t="s">
        <v>77</v>
      </c>
      <c r="B1936">
        <v>2715</v>
      </c>
      <c r="C1936">
        <v>10</v>
      </c>
      <c r="D1936" s="151" t="s">
        <v>847</v>
      </c>
      <c r="E1936" s="151" t="s">
        <v>440</v>
      </c>
      <c r="F1936" s="74">
        <v>45918</v>
      </c>
      <c r="G1936" s="83">
        <v>119.06</v>
      </c>
      <c r="H1936" s="151" t="s">
        <v>108</v>
      </c>
      <c r="I1936">
        <v>2025</v>
      </c>
      <c r="J1936" s="151" t="s">
        <v>362</v>
      </c>
      <c r="K1936" s="151" t="s">
        <v>336</v>
      </c>
      <c r="L1936">
        <v>9</v>
      </c>
      <c r="M1936" s="151" t="s">
        <v>182</v>
      </c>
      <c r="N1936" s="83">
        <v>59617.24</v>
      </c>
      <c r="O1936" s="83">
        <v>230290.68</v>
      </c>
      <c r="P1936">
        <v>0.258878</v>
      </c>
      <c r="Q1936"/>
    </row>
    <row r="1937" spans="1:17">
      <c r="A1937" s="151" t="s">
        <v>77</v>
      </c>
      <c r="B1937">
        <v>2716</v>
      </c>
      <c r="C1937">
        <v>10</v>
      </c>
      <c r="D1937" s="151" t="s">
        <v>847</v>
      </c>
      <c r="E1937" s="151" t="s">
        <v>440</v>
      </c>
      <c r="F1937" s="74">
        <v>45918</v>
      </c>
      <c r="G1937" s="83">
        <v>841.75</v>
      </c>
      <c r="H1937" s="151" t="s">
        <v>108</v>
      </c>
      <c r="I1937">
        <v>2025</v>
      </c>
      <c r="J1937" s="151" t="s">
        <v>362</v>
      </c>
      <c r="K1937" s="151" t="s">
        <v>336</v>
      </c>
      <c r="L1937">
        <v>9</v>
      </c>
      <c r="M1937" s="151" t="s">
        <v>182</v>
      </c>
      <c r="N1937" s="83">
        <v>59617.24</v>
      </c>
      <c r="O1937" s="83">
        <v>230290.68</v>
      </c>
      <c r="P1937">
        <v>0.258878</v>
      </c>
      <c r="Q1937"/>
    </row>
    <row r="1938" spans="1:17">
      <c r="A1938" s="151" t="s">
        <v>77</v>
      </c>
      <c r="B1938">
        <v>2717</v>
      </c>
      <c r="C1938">
        <v>15</v>
      </c>
      <c r="D1938" s="151" t="s">
        <v>97</v>
      </c>
      <c r="E1938" s="151" t="s">
        <v>440</v>
      </c>
      <c r="F1938" s="74">
        <v>45918</v>
      </c>
      <c r="G1938" s="83">
        <v>537.91</v>
      </c>
      <c r="H1938" s="151" t="s">
        <v>108</v>
      </c>
      <c r="I1938">
        <v>2025</v>
      </c>
      <c r="J1938" s="151" t="s">
        <v>362</v>
      </c>
      <c r="K1938" s="151" t="s">
        <v>336</v>
      </c>
      <c r="L1938">
        <v>9</v>
      </c>
      <c r="M1938" s="151" t="s">
        <v>182</v>
      </c>
      <c r="N1938" s="83">
        <v>59617.24</v>
      </c>
      <c r="O1938" s="83">
        <v>230290.68</v>
      </c>
      <c r="P1938">
        <v>0.258878</v>
      </c>
      <c r="Q1938"/>
    </row>
    <row r="1939" spans="1:17">
      <c r="A1939" s="151" t="s">
        <v>77</v>
      </c>
      <c r="B1939">
        <v>2718</v>
      </c>
      <c r="C1939">
        <v>19</v>
      </c>
      <c r="D1939" s="151" t="s">
        <v>98</v>
      </c>
      <c r="E1939" s="151" t="s">
        <v>440</v>
      </c>
      <c r="F1939" s="74">
        <v>45918</v>
      </c>
      <c r="G1939" s="83">
        <v>316.69</v>
      </c>
      <c r="H1939" s="151" t="s">
        <v>108</v>
      </c>
      <c r="I1939">
        <v>2025</v>
      </c>
      <c r="J1939" s="151" t="s">
        <v>362</v>
      </c>
      <c r="K1939" s="151" t="s">
        <v>336</v>
      </c>
      <c r="L1939">
        <v>9</v>
      </c>
      <c r="M1939" s="151" t="s">
        <v>182</v>
      </c>
      <c r="N1939" s="83">
        <v>59617.24</v>
      </c>
      <c r="O1939" s="83">
        <v>230290.68</v>
      </c>
      <c r="P1939">
        <v>0.258878</v>
      </c>
      <c r="Q1939"/>
    </row>
    <row r="1940" spans="1:17">
      <c r="A1940" s="151" t="s">
        <v>77</v>
      </c>
      <c r="B1940">
        <v>2719</v>
      </c>
      <c r="C1940">
        <v>17</v>
      </c>
      <c r="D1940" s="151" t="s">
        <v>82</v>
      </c>
      <c r="E1940" s="151" t="s">
        <v>440</v>
      </c>
      <c r="F1940" s="74">
        <v>45918</v>
      </c>
      <c r="G1940" s="83">
        <v>414.42</v>
      </c>
      <c r="H1940" s="151" t="s">
        <v>108</v>
      </c>
      <c r="I1940">
        <v>2025</v>
      </c>
      <c r="J1940" s="151" t="s">
        <v>362</v>
      </c>
      <c r="K1940" s="151" t="s">
        <v>336</v>
      </c>
      <c r="L1940">
        <v>9</v>
      </c>
      <c r="M1940" s="151" t="s">
        <v>182</v>
      </c>
      <c r="N1940" s="83">
        <v>59617.24</v>
      </c>
      <c r="O1940" s="83">
        <v>230290.68</v>
      </c>
      <c r="P1940">
        <v>0.258878</v>
      </c>
      <c r="Q1940"/>
    </row>
    <row r="1941" spans="1:17">
      <c r="A1941" s="151" t="s">
        <v>77</v>
      </c>
      <c r="B1941">
        <v>2720</v>
      </c>
      <c r="C1941">
        <v>43</v>
      </c>
      <c r="D1941" s="151" t="s">
        <v>1278</v>
      </c>
      <c r="E1941" s="151" t="s">
        <v>440</v>
      </c>
      <c r="F1941" s="74">
        <v>45918</v>
      </c>
      <c r="G1941" s="83">
        <v>2175</v>
      </c>
      <c r="H1941" s="151" t="s">
        <v>108</v>
      </c>
      <c r="I1941">
        <v>2025</v>
      </c>
      <c r="J1941" s="151" t="s">
        <v>362</v>
      </c>
      <c r="K1941" s="151" t="s">
        <v>336</v>
      </c>
      <c r="L1941">
        <v>9</v>
      </c>
      <c r="M1941" s="151" t="s">
        <v>182</v>
      </c>
      <c r="N1941" s="83">
        <v>59617.24</v>
      </c>
      <c r="O1941" s="83">
        <v>230290.68</v>
      </c>
      <c r="P1941">
        <v>0.258878</v>
      </c>
      <c r="Q1941"/>
    </row>
    <row r="1942" spans="1:17">
      <c r="A1942" s="151" t="s">
        <v>77</v>
      </c>
      <c r="B1942">
        <v>2721</v>
      </c>
      <c r="C1942">
        <v>215</v>
      </c>
      <c r="D1942" s="151" t="s">
        <v>445</v>
      </c>
      <c r="E1942" s="151" t="s">
        <v>440</v>
      </c>
      <c r="F1942" s="74">
        <v>45918</v>
      </c>
      <c r="G1942" s="83">
        <v>1222.51</v>
      </c>
      <c r="H1942" s="151" t="s">
        <v>108</v>
      </c>
      <c r="I1942">
        <v>2025</v>
      </c>
      <c r="J1942" s="151" t="s">
        <v>362</v>
      </c>
      <c r="K1942" s="151" t="s">
        <v>336</v>
      </c>
      <c r="L1942">
        <v>9</v>
      </c>
      <c r="M1942" s="151" t="s">
        <v>182</v>
      </c>
      <c r="N1942" s="83">
        <v>59617.24</v>
      </c>
      <c r="O1942" s="83">
        <v>230290.68</v>
      </c>
      <c r="P1942">
        <v>0.258878</v>
      </c>
      <c r="Q1942"/>
    </row>
    <row r="1943" spans="1:17">
      <c r="A1943" s="151" t="s">
        <v>77</v>
      </c>
      <c r="B1943">
        <v>2722</v>
      </c>
      <c r="C1943">
        <v>182</v>
      </c>
      <c r="D1943" s="151" t="s">
        <v>605</v>
      </c>
      <c r="E1943" s="151" t="s">
        <v>440</v>
      </c>
      <c r="F1943" s="74">
        <v>45919</v>
      </c>
      <c r="G1943" s="83">
        <v>544.20000000000005</v>
      </c>
      <c r="H1943" s="151" t="s">
        <v>108</v>
      </c>
      <c r="I1943">
        <v>2025</v>
      </c>
      <c r="J1943" s="151" t="s">
        <v>362</v>
      </c>
      <c r="K1943" s="151" t="s">
        <v>336</v>
      </c>
      <c r="L1943">
        <v>9</v>
      </c>
      <c r="M1943" s="151" t="s">
        <v>126</v>
      </c>
      <c r="N1943" s="83">
        <v>59617.24</v>
      </c>
      <c r="O1943" s="83">
        <v>230290.68</v>
      </c>
      <c r="P1943">
        <v>0.258878</v>
      </c>
      <c r="Q1943"/>
    </row>
    <row r="1944" spans="1:17">
      <c r="A1944" s="151" t="s">
        <v>77</v>
      </c>
      <c r="B1944">
        <v>2723</v>
      </c>
      <c r="C1944">
        <v>31</v>
      </c>
      <c r="D1944" s="151" t="s">
        <v>443</v>
      </c>
      <c r="E1944" s="151" t="s">
        <v>440</v>
      </c>
      <c r="F1944" s="74">
        <v>45918</v>
      </c>
      <c r="G1944" s="83">
        <v>376.75</v>
      </c>
      <c r="H1944" s="151" t="s">
        <v>108</v>
      </c>
      <c r="I1944">
        <v>2025</v>
      </c>
      <c r="J1944" s="151" t="s">
        <v>362</v>
      </c>
      <c r="K1944" s="151" t="s">
        <v>336</v>
      </c>
      <c r="L1944">
        <v>9</v>
      </c>
      <c r="M1944" s="151" t="s">
        <v>182</v>
      </c>
      <c r="N1944" s="83">
        <v>59617.24</v>
      </c>
      <c r="O1944" s="83">
        <v>230290.68</v>
      </c>
      <c r="P1944">
        <v>0.258878</v>
      </c>
      <c r="Q1944"/>
    </row>
    <row r="1945" spans="1:17">
      <c r="A1945" s="151" t="s">
        <v>77</v>
      </c>
      <c r="B1945">
        <v>2724</v>
      </c>
      <c r="C1945">
        <v>217</v>
      </c>
      <c r="D1945" s="151" t="s">
        <v>628</v>
      </c>
      <c r="E1945" s="151" t="s">
        <v>440</v>
      </c>
      <c r="F1945" s="74">
        <v>45919</v>
      </c>
      <c r="G1945" s="83">
        <v>606.29999999999995</v>
      </c>
      <c r="H1945" s="151" t="s">
        <v>108</v>
      </c>
      <c r="I1945">
        <v>2025</v>
      </c>
      <c r="J1945" s="151" t="s">
        <v>362</v>
      </c>
      <c r="K1945" s="151" t="s">
        <v>336</v>
      </c>
      <c r="L1945">
        <v>9</v>
      </c>
      <c r="M1945" s="151" t="s">
        <v>126</v>
      </c>
      <c r="N1945" s="83">
        <v>59617.24</v>
      </c>
      <c r="O1945" s="83">
        <v>230290.68</v>
      </c>
      <c r="P1945">
        <v>0.258878</v>
      </c>
      <c r="Q1945"/>
    </row>
    <row r="1946" spans="1:17">
      <c r="A1946" s="151" t="s">
        <v>77</v>
      </c>
      <c r="B1946">
        <v>2725</v>
      </c>
      <c r="C1946">
        <v>19</v>
      </c>
      <c r="D1946" s="151" t="s">
        <v>98</v>
      </c>
      <c r="E1946" s="151" t="s">
        <v>440</v>
      </c>
      <c r="F1946" s="74">
        <v>45920</v>
      </c>
      <c r="G1946" s="83">
        <v>155.07</v>
      </c>
      <c r="H1946" s="151" t="s">
        <v>108</v>
      </c>
      <c r="I1946">
        <v>2025</v>
      </c>
      <c r="J1946" s="151" t="s">
        <v>362</v>
      </c>
      <c r="K1946" s="151" t="s">
        <v>336</v>
      </c>
      <c r="L1946">
        <v>9</v>
      </c>
      <c r="M1946" s="151" t="s">
        <v>184</v>
      </c>
      <c r="N1946" s="83">
        <v>59617.24</v>
      </c>
      <c r="O1946" s="83">
        <v>230290.68</v>
      </c>
      <c r="P1946">
        <v>0.258878</v>
      </c>
      <c r="Q1946"/>
    </row>
    <row r="1947" spans="1:17">
      <c r="A1947" s="151" t="s">
        <v>77</v>
      </c>
      <c r="B1947">
        <v>2726</v>
      </c>
      <c r="C1947">
        <v>31</v>
      </c>
      <c r="D1947" s="151" t="s">
        <v>443</v>
      </c>
      <c r="E1947" s="151" t="s">
        <v>440</v>
      </c>
      <c r="F1947" s="74">
        <v>45922</v>
      </c>
      <c r="G1947" s="83">
        <v>69.900000000000006</v>
      </c>
      <c r="H1947" s="151" t="s">
        <v>108</v>
      </c>
      <c r="I1947">
        <v>2025</v>
      </c>
      <c r="J1947" s="151" t="s">
        <v>362</v>
      </c>
      <c r="K1947" s="151" t="s">
        <v>336</v>
      </c>
      <c r="L1947">
        <v>9</v>
      </c>
      <c r="M1947" s="151" t="s">
        <v>183</v>
      </c>
      <c r="N1947" s="83">
        <v>59617.24</v>
      </c>
      <c r="O1947" s="83">
        <v>230290.68</v>
      </c>
      <c r="P1947">
        <v>0.258878</v>
      </c>
      <c r="Q1947"/>
    </row>
    <row r="1948" spans="1:17">
      <c r="A1948" s="151" t="s">
        <v>77</v>
      </c>
      <c r="B1948">
        <v>2727</v>
      </c>
      <c r="C1948">
        <v>2</v>
      </c>
      <c r="D1948" s="151" t="s">
        <v>621</v>
      </c>
      <c r="E1948" s="151" t="s">
        <v>440</v>
      </c>
      <c r="F1948" s="74">
        <v>45922</v>
      </c>
      <c r="G1948" s="83">
        <v>232.28</v>
      </c>
      <c r="H1948" s="151" t="s">
        <v>108</v>
      </c>
      <c r="I1948">
        <v>2025</v>
      </c>
      <c r="J1948" s="151" t="s">
        <v>362</v>
      </c>
      <c r="K1948" s="151" t="s">
        <v>336</v>
      </c>
      <c r="L1948">
        <v>9</v>
      </c>
      <c r="M1948" s="151" t="s">
        <v>183</v>
      </c>
      <c r="N1948" s="83">
        <v>59617.24</v>
      </c>
      <c r="O1948" s="83">
        <v>230290.68</v>
      </c>
      <c r="P1948">
        <v>0.258878</v>
      </c>
      <c r="Q1948"/>
    </row>
    <row r="1949" spans="1:17">
      <c r="A1949" s="151" t="s">
        <v>77</v>
      </c>
      <c r="B1949">
        <v>2728</v>
      </c>
      <c r="C1949">
        <v>219</v>
      </c>
      <c r="D1949" s="151" t="s">
        <v>441</v>
      </c>
      <c r="E1949" s="151" t="s">
        <v>440</v>
      </c>
      <c r="F1949" s="74">
        <v>45920</v>
      </c>
      <c r="G1949" s="83">
        <v>692.16</v>
      </c>
      <c r="H1949" s="151" t="s">
        <v>108</v>
      </c>
      <c r="I1949">
        <v>2025</v>
      </c>
      <c r="J1949" s="151" t="s">
        <v>362</v>
      </c>
      <c r="K1949" s="151" t="s">
        <v>336</v>
      </c>
      <c r="L1949">
        <v>9</v>
      </c>
      <c r="M1949" s="151" t="s">
        <v>184</v>
      </c>
      <c r="N1949" s="83">
        <v>59617.24</v>
      </c>
      <c r="O1949" s="83">
        <v>230290.68</v>
      </c>
      <c r="P1949">
        <v>0.258878</v>
      </c>
      <c r="Q1949"/>
    </row>
    <row r="1950" spans="1:17">
      <c r="A1950" s="151" t="s">
        <v>77</v>
      </c>
      <c r="B1950">
        <v>2729</v>
      </c>
      <c r="C1950">
        <v>17</v>
      </c>
      <c r="D1950" s="151" t="s">
        <v>82</v>
      </c>
      <c r="E1950" s="151" t="s">
        <v>440</v>
      </c>
      <c r="F1950" s="74">
        <v>45923</v>
      </c>
      <c r="G1950" s="83">
        <v>174.66</v>
      </c>
      <c r="H1950" s="151" t="s">
        <v>108</v>
      </c>
      <c r="I1950">
        <v>2025</v>
      </c>
      <c r="J1950" s="151" t="s">
        <v>362</v>
      </c>
      <c r="K1950" s="151" t="s">
        <v>336</v>
      </c>
      <c r="L1950">
        <v>9</v>
      </c>
      <c r="M1950" s="151" t="s">
        <v>127</v>
      </c>
      <c r="N1950" s="83">
        <v>59617.24</v>
      </c>
      <c r="O1950" s="83">
        <v>230290.68</v>
      </c>
      <c r="P1950">
        <v>0.258878</v>
      </c>
      <c r="Q1950"/>
    </row>
    <row r="1951" spans="1:17">
      <c r="A1951" s="151" t="s">
        <v>77</v>
      </c>
      <c r="B1951">
        <v>2730</v>
      </c>
      <c r="C1951">
        <v>31</v>
      </c>
      <c r="D1951" s="151" t="s">
        <v>443</v>
      </c>
      <c r="E1951" s="151" t="s">
        <v>440</v>
      </c>
      <c r="F1951" s="74">
        <v>45923</v>
      </c>
      <c r="G1951" s="83">
        <v>517.08000000000004</v>
      </c>
      <c r="H1951" s="151" t="s">
        <v>108</v>
      </c>
      <c r="I1951">
        <v>2025</v>
      </c>
      <c r="J1951" s="151" t="s">
        <v>362</v>
      </c>
      <c r="K1951" s="151" t="s">
        <v>336</v>
      </c>
      <c r="L1951">
        <v>9</v>
      </c>
      <c r="M1951" s="151" t="s">
        <v>127</v>
      </c>
      <c r="N1951" s="83">
        <v>59617.24</v>
      </c>
      <c r="O1951" s="83">
        <v>230290.68</v>
      </c>
      <c r="P1951">
        <v>0.258878</v>
      </c>
      <c r="Q1951"/>
    </row>
    <row r="1952" spans="1:17">
      <c r="A1952" s="151" t="s">
        <v>77</v>
      </c>
      <c r="B1952">
        <v>2731</v>
      </c>
      <c r="C1952">
        <v>19</v>
      </c>
      <c r="D1952" s="151" t="s">
        <v>98</v>
      </c>
      <c r="E1952" s="151" t="s">
        <v>440</v>
      </c>
      <c r="F1952" s="74">
        <v>45923</v>
      </c>
      <c r="G1952" s="83">
        <v>22.28</v>
      </c>
      <c r="H1952" s="151" t="s">
        <v>108</v>
      </c>
      <c r="I1952">
        <v>2025</v>
      </c>
      <c r="J1952" s="151" t="s">
        <v>362</v>
      </c>
      <c r="K1952" s="151" t="s">
        <v>336</v>
      </c>
      <c r="L1952">
        <v>9</v>
      </c>
      <c r="M1952" s="151" t="s">
        <v>127</v>
      </c>
      <c r="N1952" s="83">
        <v>59617.24</v>
      </c>
      <c r="O1952" s="83">
        <v>230290.68</v>
      </c>
      <c r="P1952">
        <v>0.258878</v>
      </c>
      <c r="Q1952"/>
    </row>
    <row r="1953" spans="1:17">
      <c r="A1953" s="151" t="s">
        <v>77</v>
      </c>
      <c r="B1953">
        <v>2732</v>
      </c>
      <c r="C1953">
        <v>19</v>
      </c>
      <c r="D1953" s="151" t="s">
        <v>98</v>
      </c>
      <c r="E1953" s="151" t="s">
        <v>440</v>
      </c>
      <c r="F1953" s="74">
        <v>45923</v>
      </c>
      <c r="G1953" s="83">
        <v>1178.9000000000001</v>
      </c>
      <c r="H1953" s="151" t="s">
        <v>108</v>
      </c>
      <c r="I1953">
        <v>2025</v>
      </c>
      <c r="J1953" s="151" t="s">
        <v>362</v>
      </c>
      <c r="K1953" s="151" t="s">
        <v>336</v>
      </c>
      <c r="L1953">
        <v>9</v>
      </c>
      <c r="M1953" s="151" t="s">
        <v>127</v>
      </c>
      <c r="N1953" s="83">
        <v>59617.24</v>
      </c>
      <c r="O1953" s="83">
        <v>230290.68</v>
      </c>
      <c r="P1953">
        <v>0.258878</v>
      </c>
      <c r="Q1953"/>
    </row>
    <row r="1954" spans="1:17">
      <c r="A1954" s="151" t="s">
        <v>77</v>
      </c>
      <c r="B1954">
        <v>2733</v>
      </c>
      <c r="C1954">
        <v>22</v>
      </c>
      <c r="D1954" s="151" t="s">
        <v>99</v>
      </c>
      <c r="E1954" s="151" t="s">
        <v>440</v>
      </c>
      <c r="F1954" s="74">
        <v>45923</v>
      </c>
      <c r="G1954" s="83">
        <v>935.2</v>
      </c>
      <c r="H1954" s="151" t="s">
        <v>108</v>
      </c>
      <c r="I1954">
        <v>2025</v>
      </c>
      <c r="J1954" s="151" t="s">
        <v>362</v>
      </c>
      <c r="K1954" s="151" t="s">
        <v>336</v>
      </c>
      <c r="L1954">
        <v>9</v>
      </c>
      <c r="M1954" s="151" t="s">
        <v>127</v>
      </c>
      <c r="N1954" s="83">
        <v>59617.24</v>
      </c>
      <c r="O1954" s="83">
        <v>230290.68</v>
      </c>
      <c r="P1954">
        <v>0.258878</v>
      </c>
      <c r="Q1954"/>
    </row>
    <row r="1955" spans="1:17">
      <c r="A1955" s="151" t="s">
        <v>77</v>
      </c>
      <c r="B1955">
        <v>2734</v>
      </c>
      <c r="C1955">
        <v>10</v>
      </c>
      <c r="D1955" s="151" t="s">
        <v>847</v>
      </c>
      <c r="E1955" s="151" t="s">
        <v>440</v>
      </c>
      <c r="F1955" s="74">
        <v>45923</v>
      </c>
      <c r="G1955" s="83">
        <v>235.3</v>
      </c>
      <c r="H1955" s="151" t="s">
        <v>108</v>
      </c>
      <c r="I1955">
        <v>2025</v>
      </c>
      <c r="J1955" s="151" t="s">
        <v>362</v>
      </c>
      <c r="K1955" s="151" t="s">
        <v>336</v>
      </c>
      <c r="L1955">
        <v>9</v>
      </c>
      <c r="M1955" s="151" t="s">
        <v>127</v>
      </c>
      <c r="N1955" s="83">
        <v>59617.24</v>
      </c>
      <c r="O1955" s="83">
        <v>230290.68</v>
      </c>
      <c r="P1955">
        <v>0.258878</v>
      </c>
      <c r="Q1955"/>
    </row>
    <row r="1956" spans="1:17">
      <c r="A1956" s="151" t="s">
        <v>77</v>
      </c>
      <c r="B1956">
        <v>2735</v>
      </c>
      <c r="C1956">
        <v>10</v>
      </c>
      <c r="D1956" s="151" t="s">
        <v>847</v>
      </c>
      <c r="E1956" s="151" t="s">
        <v>440</v>
      </c>
      <c r="F1956" s="74">
        <v>45923</v>
      </c>
      <c r="G1956" s="83">
        <v>43.1</v>
      </c>
      <c r="H1956" s="151" t="s">
        <v>108</v>
      </c>
      <c r="I1956">
        <v>2025</v>
      </c>
      <c r="J1956" s="151" t="s">
        <v>362</v>
      </c>
      <c r="K1956" s="151" t="s">
        <v>336</v>
      </c>
      <c r="L1956">
        <v>9</v>
      </c>
      <c r="M1956" s="151" t="s">
        <v>127</v>
      </c>
      <c r="N1956" s="83">
        <v>59617.24</v>
      </c>
      <c r="O1956" s="83">
        <v>230290.68</v>
      </c>
      <c r="P1956">
        <v>0.258878</v>
      </c>
      <c r="Q1956"/>
    </row>
    <row r="1957" spans="1:17">
      <c r="A1957" s="151" t="s">
        <v>77</v>
      </c>
      <c r="B1957">
        <v>2736</v>
      </c>
      <c r="C1957">
        <v>19</v>
      </c>
      <c r="D1957" s="151" t="s">
        <v>98</v>
      </c>
      <c r="E1957" s="151" t="s">
        <v>440</v>
      </c>
      <c r="F1957" s="74">
        <v>45920</v>
      </c>
      <c r="G1957" s="83">
        <v>785.07</v>
      </c>
      <c r="H1957" s="151" t="s">
        <v>108</v>
      </c>
      <c r="I1957">
        <v>2025</v>
      </c>
      <c r="J1957" s="151" t="s">
        <v>362</v>
      </c>
      <c r="K1957" s="151" t="s">
        <v>336</v>
      </c>
      <c r="L1957">
        <v>9</v>
      </c>
      <c r="M1957" s="151" t="s">
        <v>184</v>
      </c>
      <c r="N1957" s="83">
        <v>59617.24</v>
      </c>
      <c r="O1957" s="83">
        <v>230290.68</v>
      </c>
      <c r="P1957">
        <v>0.258878</v>
      </c>
      <c r="Q1957"/>
    </row>
    <row r="1958" spans="1:17">
      <c r="A1958" s="151" t="s">
        <v>77</v>
      </c>
      <c r="B1958">
        <v>2737</v>
      </c>
      <c r="C1958">
        <v>31</v>
      </c>
      <c r="D1958" s="151" t="s">
        <v>443</v>
      </c>
      <c r="E1958" s="151" t="s">
        <v>440</v>
      </c>
      <c r="F1958" s="74">
        <v>45921</v>
      </c>
      <c r="G1958" s="83">
        <v>830.1</v>
      </c>
      <c r="H1958" s="151" t="s">
        <v>108</v>
      </c>
      <c r="I1958">
        <v>2025</v>
      </c>
      <c r="J1958" s="151" t="s">
        <v>362</v>
      </c>
      <c r="K1958" s="151" t="s">
        <v>336</v>
      </c>
      <c r="L1958">
        <v>9</v>
      </c>
      <c r="M1958" s="151" t="s">
        <v>309</v>
      </c>
      <c r="N1958" s="83">
        <v>59617.24</v>
      </c>
      <c r="O1958" s="83">
        <v>230290.68</v>
      </c>
      <c r="P1958">
        <v>0.258878</v>
      </c>
      <c r="Q1958"/>
    </row>
    <row r="1959" spans="1:17">
      <c r="A1959" s="151" t="s">
        <v>77</v>
      </c>
      <c r="B1959">
        <v>2738</v>
      </c>
      <c r="C1959">
        <v>215</v>
      </c>
      <c r="D1959" s="151" t="s">
        <v>445</v>
      </c>
      <c r="E1959" s="151" t="s">
        <v>440</v>
      </c>
      <c r="F1959" s="74">
        <v>45923</v>
      </c>
      <c r="G1959" s="83">
        <v>434.54</v>
      </c>
      <c r="H1959" s="151" t="s">
        <v>108</v>
      </c>
      <c r="I1959">
        <v>2025</v>
      </c>
      <c r="J1959" s="151" t="s">
        <v>362</v>
      </c>
      <c r="K1959" s="151" t="s">
        <v>336</v>
      </c>
      <c r="L1959">
        <v>9</v>
      </c>
      <c r="M1959" s="151" t="s">
        <v>127</v>
      </c>
      <c r="N1959" s="83">
        <v>59617.24</v>
      </c>
      <c r="O1959" s="83">
        <v>230290.68</v>
      </c>
      <c r="P1959">
        <v>0.258878</v>
      </c>
      <c r="Q1959"/>
    </row>
    <row r="1960" spans="1:17">
      <c r="A1960" s="151" t="s">
        <v>77</v>
      </c>
      <c r="B1960">
        <v>2739</v>
      </c>
      <c r="C1960">
        <v>31</v>
      </c>
      <c r="D1960" s="151" t="s">
        <v>443</v>
      </c>
      <c r="E1960" s="151" t="s">
        <v>440</v>
      </c>
      <c r="F1960" s="74">
        <v>45924</v>
      </c>
      <c r="G1960" s="83">
        <v>407.3</v>
      </c>
      <c r="H1960" s="151" t="s">
        <v>108</v>
      </c>
      <c r="I1960">
        <v>2025</v>
      </c>
      <c r="J1960" s="151" t="s">
        <v>362</v>
      </c>
      <c r="K1960" s="151" t="s">
        <v>336</v>
      </c>
      <c r="L1960">
        <v>9</v>
      </c>
      <c r="M1960" s="151" t="s">
        <v>128</v>
      </c>
      <c r="N1960" s="83">
        <v>59617.24</v>
      </c>
      <c r="O1960" s="83">
        <v>230290.68</v>
      </c>
      <c r="P1960">
        <v>0.258878</v>
      </c>
      <c r="Q1960"/>
    </row>
    <row r="1961" spans="1:17">
      <c r="A1961" s="151" t="s">
        <v>77</v>
      </c>
      <c r="B1961">
        <v>2740</v>
      </c>
      <c r="C1961">
        <v>43</v>
      </c>
      <c r="D1961" s="151" t="s">
        <v>1278</v>
      </c>
      <c r="E1961" s="151" t="s">
        <v>440</v>
      </c>
      <c r="F1961" s="74">
        <v>45924</v>
      </c>
      <c r="G1961" s="83">
        <v>3031.82</v>
      </c>
      <c r="H1961" s="151" t="s">
        <v>108</v>
      </c>
      <c r="I1961">
        <v>2025</v>
      </c>
      <c r="J1961" s="151" t="s">
        <v>362</v>
      </c>
      <c r="K1961" s="151" t="s">
        <v>336</v>
      </c>
      <c r="L1961">
        <v>9</v>
      </c>
      <c r="M1961" s="151" t="s">
        <v>128</v>
      </c>
      <c r="N1961" s="83">
        <v>59617.24</v>
      </c>
      <c r="O1961" s="83">
        <v>230290.68</v>
      </c>
      <c r="P1961">
        <v>0.258878</v>
      </c>
      <c r="Q1961"/>
    </row>
    <row r="1962" spans="1:17">
      <c r="A1962" s="151" t="s">
        <v>77</v>
      </c>
      <c r="B1962">
        <v>2741</v>
      </c>
      <c r="C1962">
        <v>15</v>
      </c>
      <c r="D1962" s="151" t="s">
        <v>97</v>
      </c>
      <c r="E1962" s="151" t="s">
        <v>440</v>
      </c>
      <c r="F1962" s="74">
        <v>45924</v>
      </c>
      <c r="G1962" s="83">
        <v>633.21</v>
      </c>
      <c r="H1962" s="151" t="s">
        <v>108</v>
      </c>
      <c r="I1962">
        <v>2025</v>
      </c>
      <c r="J1962" s="151" t="s">
        <v>362</v>
      </c>
      <c r="K1962" s="151" t="s">
        <v>336</v>
      </c>
      <c r="L1962">
        <v>9</v>
      </c>
      <c r="M1962" s="151" t="s">
        <v>128</v>
      </c>
      <c r="N1962" s="83">
        <v>59617.24</v>
      </c>
      <c r="O1962" s="83">
        <v>230290.68</v>
      </c>
      <c r="P1962">
        <v>0.258878</v>
      </c>
      <c r="Q1962"/>
    </row>
    <row r="1963" spans="1:17">
      <c r="A1963" s="151" t="s">
        <v>77</v>
      </c>
      <c r="B1963">
        <v>2742</v>
      </c>
      <c r="C1963">
        <v>215</v>
      </c>
      <c r="D1963" s="151" t="s">
        <v>445</v>
      </c>
      <c r="E1963" s="151" t="s">
        <v>440</v>
      </c>
      <c r="F1963" s="74">
        <v>45924</v>
      </c>
      <c r="G1963" s="83">
        <v>126.68</v>
      </c>
      <c r="H1963" s="151" t="s">
        <v>108</v>
      </c>
      <c r="I1963">
        <v>2025</v>
      </c>
      <c r="J1963" s="151" t="s">
        <v>362</v>
      </c>
      <c r="K1963" s="151" t="s">
        <v>336</v>
      </c>
      <c r="L1963">
        <v>9</v>
      </c>
      <c r="M1963" s="151" t="s">
        <v>128</v>
      </c>
      <c r="N1963" s="83">
        <v>59617.24</v>
      </c>
      <c r="O1963" s="83">
        <v>230290.68</v>
      </c>
      <c r="P1963">
        <v>0.258878</v>
      </c>
      <c r="Q1963"/>
    </row>
    <row r="1964" spans="1:17">
      <c r="A1964" s="151" t="s">
        <v>77</v>
      </c>
      <c r="B1964">
        <v>2743</v>
      </c>
      <c r="C1964">
        <v>3</v>
      </c>
      <c r="D1964" s="151" t="s">
        <v>93</v>
      </c>
      <c r="E1964" s="151" t="s">
        <v>440</v>
      </c>
      <c r="F1964" s="74">
        <v>45924</v>
      </c>
      <c r="G1964" s="83">
        <v>1132.0899999999999</v>
      </c>
      <c r="H1964" s="151" t="s">
        <v>108</v>
      </c>
      <c r="I1964">
        <v>2025</v>
      </c>
      <c r="J1964" s="151" t="s">
        <v>362</v>
      </c>
      <c r="K1964" s="151" t="s">
        <v>336</v>
      </c>
      <c r="L1964">
        <v>9</v>
      </c>
      <c r="M1964" s="151" t="s">
        <v>128</v>
      </c>
      <c r="N1964" s="83">
        <v>59617.24</v>
      </c>
      <c r="O1964" s="83">
        <v>230290.68</v>
      </c>
      <c r="P1964">
        <v>0.258878</v>
      </c>
      <c r="Q1964"/>
    </row>
    <row r="1965" spans="1:17">
      <c r="A1965" s="151" t="s">
        <v>77</v>
      </c>
      <c r="B1965">
        <v>2744</v>
      </c>
      <c r="C1965">
        <v>22</v>
      </c>
      <c r="D1965" s="151" t="s">
        <v>99</v>
      </c>
      <c r="E1965" s="151" t="s">
        <v>440</v>
      </c>
      <c r="F1965" s="74">
        <v>45920</v>
      </c>
      <c r="G1965" s="83">
        <v>410.4</v>
      </c>
      <c r="H1965" s="151" t="s">
        <v>108</v>
      </c>
      <c r="I1965">
        <v>2025</v>
      </c>
      <c r="J1965" s="151" t="s">
        <v>362</v>
      </c>
      <c r="K1965" s="151" t="s">
        <v>336</v>
      </c>
      <c r="L1965">
        <v>9</v>
      </c>
      <c r="M1965" s="151" t="s">
        <v>184</v>
      </c>
      <c r="N1965" s="83">
        <v>59617.24</v>
      </c>
      <c r="O1965" s="83">
        <v>230290.68</v>
      </c>
      <c r="P1965">
        <v>0.258878</v>
      </c>
      <c r="Q1965"/>
    </row>
    <row r="1966" spans="1:17">
      <c r="A1966" s="151" t="s">
        <v>77</v>
      </c>
      <c r="B1966">
        <v>2746</v>
      </c>
      <c r="C1966">
        <v>31</v>
      </c>
      <c r="D1966" s="151" t="s">
        <v>443</v>
      </c>
      <c r="E1966" s="151" t="s">
        <v>440</v>
      </c>
      <c r="F1966" s="74">
        <v>45925</v>
      </c>
      <c r="G1966" s="83">
        <v>78.3</v>
      </c>
      <c r="H1966" s="151" t="s">
        <v>108</v>
      </c>
      <c r="I1966">
        <v>2025</v>
      </c>
      <c r="J1966" s="151" t="s">
        <v>362</v>
      </c>
      <c r="K1966" s="151" t="s">
        <v>336</v>
      </c>
      <c r="L1966">
        <v>9</v>
      </c>
      <c r="M1966" s="151" t="s">
        <v>129</v>
      </c>
      <c r="N1966" s="83">
        <v>59617.24</v>
      </c>
      <c r="O1966" s="83">
        <v>230290.68</v>
      </c>
      <c r="P1966">
        <v>0.258878</v>
      </c>
      <c r="Q1966"/>
    </row>
    <row r="1967" spans="1:17">
      <c r="A1967" s="151" t="s">
        <v>77</v>
      </c>
      <c r="B1967">
        <v>2747</v>
      </c>
      <c r="C1967">
        <v>215</v>
      </c>
      <c r="D1967" s="151" t="s">
        <v>445</v>
      </c>
      <c r="E1967" s="151" t="s">
        <v>440</v>
      </c>
      <c r="F1967" s="74">
        <v>45925</v>
      </c>
      <c r="G1967" s="83">
        <v>149.19</v>
      </c>
      <c r="H1967" s="151" t="s">
        <v>108</v>
      </c>
      <c r="I1967">
        <v>2025</v>
      </c>
      <c r="J1967" s="151" t="s">
        <v>362</v>
      </c>
      <c r="K1967" s="151" t="s">
        <v>336</v>
      </c>
      <c r="L1967">
        <v>9</v>
      </c>
      <c r="M1967" s="151" t="s">
        <v>129</v>
      </c>
      <c r="N1967" s="83">
        <v>59617.24</v>
      </c>
      <c r="O1967" s="83">
        <v>230290.68</v>
      </c>
      <c r="P1967">
        <v>0.258878</v>
      </c>
      <c r="Q1967"/>
    </row>
    <row r="1968" spans="1:17">
      <c r="A1968" s="151" t="s">
        <v>77</v>
      </c>
      <c r="B1968">
        <v>2748</v>
      </c>
      <c r="C1968">
        <v>19</v>
      </c>
      <c r="D1968" s="151" t="s">
        <v>98</v>
      </c>
      <c r="E1968" s="151" t="s">
        <v>440</v>
      </c>
      <c r="F1968" s="74">
        <v>45926</v>
      </c>
      <c r="G1968" s="83">
        <v>384.66</v>
      </c>
      <c r="H1968" s="151" t="s">
        <v>108</v>
      </c>
      <c r="I1968">
        <v>2025</v>
      </c>
      <c r="J1968" s="151" t="s">
        <v>362</v>
      </c>
      <c r="K1968" s="151" t="s">
        <v>336</v>
      </c>
      <c r="L1968">
        <v>9</v>
      </c>
      <c r="M1968" s="151" t="s">
        <v>130</v>
      </c>
      <c r="N1968" s="83">
        <v>59617.24</v>
      </c>
      <c r="O1968" s="83">
        <v>230290.68</v>
      </c>
      <c r="P1968">
        <v>0.258878</v>
      </c>
      <c r="Q1968"/>
    </row>
    <row r="1969" spans="1:17">
      <c r="A1969" s="151" t="s">
        <v>77</v>
      </c>
      <c r="B1969">
        <v>2749</v>
      </c>
      <c r="C1969">
        <v>15</v>
      </c>
      <c r="D1969" s="151" t="s">
        <v>97</v>
      </c>
      <c r="E1969" s="151" t="s">
        <v>440</v>
      </c>
      <c r="F1969" s="74">
        <v>45926</v>
      </c>
      <c r="G1969" s="83">
        <v>248.49</v>
      </c>
      <c r="H1969" s="151" t="s">
        <v>108</v>
      </c>
      <c r="I1969">
        <v>2025</v>
      </c>
      <c r="J1969" s="151" t="s">
        <v>362</v>
      </c>
      <c r="K1969" s="151" t="s">
        <v>336</v>
      </c>
      <c r="L1969">
        <v>9</v>
      </c>
      <c r="M1969" s="151" t="s">
        <v>130</v>
      </c>
      <c r="N1969" s="83">
        <v>59617.24</v>
      </c>
      <c r="O1969" s="83">
        <v>230290.68</v>
      </c>
      <c r="P1969">
        <v>0.258878</v>
      </c>
      <c r="Q1969"/>
    </row>
    <row r="1970" spans="1:17">
      <c r="A1970" s="151" t="s">
        <v>77</v>
      </c>
      <c r="B1970">
        <v>2750</v>
      </c>
      <c r="C1970">
        <v>217</v>
      </c>
      <c r="D1970" s="151" t="s">
        <v>628</v>
      </c>
      <c r="E1970" s="151" t="s">
        <v>440</v>
      </c>
      <c r="F1970" s="74">
        <v>45926</v>
      </c>
      <c r="G1970" s="83">
        <v>359</v>
      </c>
      <c r="H1970" s="151" t="s">
        <v>108</v>
      </c>
      <c r="I1970">
        <v>2025</v>
      </c>
      <c r="J1970" s="151" t="s">
        <v>362</v>
      </c>
      <c r="K1970" s="151" t="s">
        <v>336</v>
      </c>
      <c r="L1970">
        <v>9</v>
      </c>
      <c r="M1970" s="151" t="s">
        <v>130</v>
      </c>
      <c r="N1970" s="83">
        <v>59617.24</v>
      </c>
      <c r="O1970" s="83">
        <v>230290.68</v>
      </c>
      <c r="P1970">
        <v>0.258878</v>
      </c>
      <c r="Q1970"/>
    </row>
    <row r="1971" spans="1:17">
      <c r="A1971" s="151" t="s">
        <v>77</v>
      </c>
      <c r="B1971">
        <v>2751</v>
      </c>
      <c r="C1971">
        <v>31</v>
      </c>
      <c r="D1971" s="151" t="s">
        <v>443</v>
      </c>
      <c r="E1971" s="151" t="s">
        <v>440</v>
      </c>
      <c r="F1971" s="74">
        <v>45929</v>
      </c>
      <c r="G1971" s="83">
        <v>176</v>
      </c>
      <c r="H1971" s="151" t="s">
        <v>108</v>
      </c>
      <c r="I1971">
        <v>2025</v>
      </c>
      <c r="J1971" s="151" t="s">
        <v>362</v>
      </c>
      <c r="K1971" s="151" t="s">
        <v>336</v>
      </c>
      <c r="L1971">
        <v>9</v>
      </c>
      <c r="M1971" s="151" t="s">
        <v>131</v>
      </c>
      <c r="N1971" s="83">
        <v>59617.24</v>
      </c>
      <c r="O1971" s="83">
        <v>230290.68</v>
      </c>
      <c r="P1971">
        <v>0.258878</v>
      </c>
      <c r="Q1971"/>
    </row>
    <row r="1972" spans="1:17">
      <c r="A1972" s="151" t="s">
        <v>77</v>
      </c>
      <c r="B1972">
        <v>2752</v>
      </c>
      <c r="C1972">
        <v>31</v>
      </c>
      <c r="D1972" s="151" t="s">
        <v>443</v>
      </c>
      <c r="E1972" s="151" t="s">
        <v>440</v>
      </c>
      <c r="F1972" s="74">
        <v>45927</v>
      </c>
      <c r="G1972" s="83">
        <v>979.06</v>
      </c>
      <c r="H1972" s="151" t="s">
        <v>108</v>
      </c>
      <c r="I1972">
        <v>2025</v>
      </c>
      <c r="J1972" s="151" t="s">
        <v>362</v>
      </c>
      <c r="K1972" s="151" t="s">
        <v>336</v>
      </c>
      <c r="L1972">
        <v>9</v>
      </c>
      <c r="M1972" s="151" t="s">
        <v>229</v>
      </c>
      <c r="N1972" s="83">
        <v>59617.24</v>
      </c>
      <c r="O1972" s="83">
        <v>230290.68</v>
      </c>
      <c r="P1972">
        <v>0.258878</v>
      </c>
      <c r="Q1972"/>
    </row>
    <row r="1973" spans="1:17">
      <c r="A1973" s="151" t="s">
        <v>77</v>
      </c>
      <c r="B1973">
        <v>2753</v>
      </c>
      <c r="C1973">
        <v>215</v>
      </c>
      <c r="D1973" s="151" t="s">
        <v>445</v>
      </c>
      <c r="E1973" s="151" t="s">
        <v>440</v>
      </c>
      <c r="F1973" s="74">
        <v>45927</v>
      </c>
      <c r="G1973" s="83">
        <v>209</v>
      </c>
      <c r="H1973" s="151" t="s">
        <v>108</v>
      </c>
      <c r="I1973">
        <v>2025</v>
      </c>
      <c r="J1973" s="151" t="s">
        <v>362</v>
      </c>
      <c r="K1973" s="151" t="s">
        <v>336</v>
      </c>
      <c r="L1973">
        <v>9</v>
      </c>
      <c r="M1973" s="151" t="s">
        <v>229</v>
      </c>
      <c r="N1973" s="83">
        <v>59617.24</v>
      </c>
      <c r="O1973" s="83">
        <v>230290.68</v>
      </c>
      <c r="P1973">
        <v>0.258878</v>
      </c>
      <c r="Q1973"/>
    </row>
    <row r="1974" spans="1:17">
      <c r="A1974" s="151" t="s">
        <v>77</v>
      </c>
      <c r="B1974">
        <v>2754</v>
      </c>
      <c r="C1974">
        <v>17</v>
      </c>
      <c r="D1974" s="151" t="s">
        <v>82</v>
      </c>
      <c r="E1974" s="151" t="s">
        <v>440</v>
      </c>
      <c r="F1974" s="74">
        <v>45927</v>
      </c>
      <c r="G1974" s="83">
        <v>166.38</v>
      </c>
      <c r="H1974" s="151" t="s">
        <v>108</v>
      </c>
      <c r="I1974">
        <v>2025</v>
      </c>
      <c r="J1974" s="151" t="s">
        <v>362</v>
      </c>
      <c r="K1974" s="151" t="s">
        <v>336</v>
      </c>
      <c r="L1974">
        <v>9</v>
      </c>
      <c r="M1974" s="151" t="s">
        <v>229</v>
      </c>
      <c r="N1974" s="83">
        <v>59617.24</v>
      </c>
      <c r="O1974" s="83">
        <v>230290.68</v>
      </c>
      <c r="P1974">
        <v>0.258878</v>
      </c>
      <c r="Q1974"/>
    </row>
    <row r="1975" spans="1:17">
      <c r="A1975" s="151" t="s">
        <v>77</v>
      </c>
      <c r="B1975">
        <v>2755</v>
      </c>
      <c r="C1975">
        <v>182</v>
      </c>
      <c r="D1975" s="151" t="s">
        <v>605</v>
      </c>
      <c r="E1975" s="151" t="s">
        <v>440</v>
      </c>
      <c r="F1975" s="74">
        <v>45929</v>
      </c>
      <c r="G1975" s="83">
        <v>1068.6600000000001</v>
      </c>
      <c r="H1975" s="151" t="s">
        <v>108</v>
      </c>
      <c r="I1975">
        <v>2025</v>
      </c>
      <c r="J1975" s="151" t="s">
        <v>362</v>
      </c>
      <c r="K1975" s="151" t="s">
        <v>336</v>
      </c>
      <c r="L1975">
        <v>9</v>
      </c>
      <c r="M1975" s="151" t="s">
        <v>131</v>
      </c>
      <c r="N1975" s="83">
        <v>59617.24</v>
      </c>
      <c r="O1975" s="83">
        <v>230290.68</v>
      </c>
      <c r="P1975">
        <v>0.258878</v>
      </c>
      <c r="Q1975"/>
    </row>
    <row r="1976" spans="1:17">
      <c r="A1976" s="151" t="s">
        <v>77</v>
      </c>
      <c r="B1976">
        <v>2756</v>
      </c>
      <c r="C1976">
        <v>215</v>
      </c>
      <c r="D1976" s="151" t="s">
        <v>445</v>
      </c>
      <c r="E1976" s="151" t="s">
        <v>440</v>
      </c>
      <c r="F1976" s="74">
        <v>45929</v>
      </c>
      <c r="G1976" s="83">
        <v>99</v>
      </c>
      <c r="H1976" s="151" t="s">
        <v>108</v>
      </c>
      <c r="I1976">
        <v>2025</v>
      </c>
      <c r="J1976" s="151" t="s">
        <v>362</v>
      </c>
      <c r="K1976" s="151" t="s">
        <v>336</v>
      </c>
      <c r="L1976">
        <v>9</v>
      </c>
      <c r="M1976" s="151" t="s">
        <v>131</v>
      </c>
      <c r="N1976" s="83">
        <v>59617.24</v>
      </c>
      <c r="O1976" s="83">
        <v>230290.68</v>
      </c>
      <c r="P1976">
        <v>0.258878</v>
      </c>
      <c r="Q1976"/>
    </row>
    <row r="1977" spans="1:17">
      <c r="A1977" s="151" t="s">
        <v>77</v>
      </c>
      <c r="B1977">
        <v>2757</v>
      </c>
      <c r="C1977">
        <v>31</v>
      </c>
      <c r="D1977" s="151" t="s">
        <v>443</v>
      </c>
      <c r="E1977" s="151" t="s">
        <v>440</v>
      </c>
      <c r="F1977" s="74">
        <v>45930</v>
      </c>
      <c r="G1977" s="83">
        <v>613.54</v>
      </c>
      <c r="H1977" s="151" t="s">
        <v>108</v>
      </c>
      <c r="I1977">
        <v>2025</v>
      </c>
      <c r="J1977" s="151" t="s">
        <v>362</v>
      </c>
      <c r="K1977" s="151" t="s">
        <v>336</v>
      </c>
      <c r="L1977">
        <v>9</v>
      </c>
      <c r="M1977" s="151" t="s">
        <v>132</v>
      </c>
      <c r="N1977" s="83">
        <v>59617.24</v>
      </c>
      <c r="O1977" s="83">
        <v>230290.68</v>
      </c>
      <c r="P1977">
        <v>0.258878</v>
      </c>
      <c r="Q1977"/>
    </row>
    <row r="1978" spans="1:17">
      <c r="A1978" s="151" t="s">
        <v>77</v>
      </c>
      <c r="B1978">
        <v>2758</v>
      </c>
      <c r="C1978">
        <v>22</v>
      </c>
      <c r="D1978" s="151" t="s">
        <v>99</v>
      </c>
      <c r="E1978" s="151" t="s">
        <v>440</v>
      </c>
      <c r="F1978" s="74">
        <v>45930</v>
      </c>
      <c r="G1978" s="83">
        <v>192.57</v>
      </c>
      <c r="H1978" s="151" t="s">
        <v>108</v>
      </c>
      <c r="I1978">
        <v>2025</v>
      </c>
      <c r="J1978" s="151" t="s">
        <v>362</v>
      </c>
      <c r="K1978" s="151" t="s">
        <v>336</v>
      </c>
      <c r="L1978">
        <v>9</v>
      </c>
      <c r="M1978" s="151" t="s">
        <v>132</v>
      </c>
      <c r="N1978" s="83">
        <v>59617.24</v>
      </c>
      <c r="O1978" s="83">
        <v>230290.68</v>
      </c>
      <c r="P1978">
        <v>0.258878</v>
      </c>
      <c r="Q1978"/>
    </row>
    <row r="1979" spans="1:17">
      <c r="A1979" s="151" t="s">
        <v>77</v>
      </c>
      <c r="B1979">
        <v>2759</v>
      </c>
      <c r="C1979">
        <v>214</v>
      </c>
      <c r="D1979" s="151" t="s">
        <v>1272</v>
      </c>
      <c r="E1979" s="151" t="s">
        <v>440</v>
      </c>
      <c r="F1979" s="74">
        <v>45930</v>
      </c>
      <c r="G1979" s="83">
        <v>201.6</v>
      </c>
      <c r="H1979" s="151" t="s">
        <v>108</v>
      </c>
      <c r="I1979">
        <v>2025</v>
      </c>
      <c r="J1979" s="151" t="s">
        <v>362</v>
      </c>
      <c r="K1979" s="151" t="s">
        <v>336</v>
      </c>
      <c r="L1979">
        <v>9</v>
      </c>
      <c r="M1979" s="151" t="s">
        <v>132</v>
      </c>
      <c r="N1979" s="83">
        <v>59617.24</v>
      </c>
      <c r="O1979" s="83">
        <v>230290.68</v>
      </c>
      <c r="P1979">
        <v>0.258878</v>
      </c>
      <c r="Q1979"/>
    </row>
    <row r="1980" spans="1:17">
      <c r="A1980" s="151" t="s">
        <v>77</v>
      </c>
      <c r="B1980">
        <v>2760</v>
      </c>
      <c r="C1980">
        <v>215</v>
      </c>
      <c r="D1980" s="151" t="s">
        <v>445</v>
      </c>
      <c r="E1980" s="151" t="s">
        <v>440</v>
      </c>
      <c r="F1980" s="74">
        <v>45930</v>
      </c>
      <c r="G1980" s="83">
        <v>684.65</v>
      </c>
      <c r="H1980" s="151" t="s">
        <v>108</v>
      </c>
      <c r="I1980">
        <v>2025</v>
      </c>
      <c r="J1980" s="151" t="s">
        <v>362</v>
      </c>
      <c r="K1980" s="151" t="s">
        <v>336</v>
      </c>
      <c r="L1980">
        <v>9</v>
      </c>
      <c r="M1980" s="151" t="s">
        <v>132</v>
      </c>
      <c r="N1980" s="83">
        <v>59617.24</v>
      </c>
      <c r="O1980" s="83">
        <v>230290.68</v>
      </c>
      <c r="P1980">
        <v>0.258878</v>
      </c>
      <c r="Q1980"/>
    </row>
    <row r="1981" spans="1:17">
      <c r="A1981" s="151" t="s">
        <v>77</v>
      </c>
      <c r="B1981">
        <v>2761</v>
      </c>
      <c r="C1981">
        <v>22</v>
      </c>
      <c r="D1981" s="151" t="s">
        <v>99</v>
      </c>
      <c r="E1981" s="151" t="s">
        <v>440</v>
      </c>
      <c r="F1981" s="74">
        <v>45931</v>
      </c>
      <c r="G1981" s="83">
        <v>523.85</v>
      </c>
      <c r="H1981" s="151" t="s">
        <v>108</v>
      </c>
      <c r="I1981">
        <v>2025</v>
      </c>
      <c r="J1981" s="151" t="s">
        <v>363</v>
      </c>
      <c r="K1981" s="151" t="s">
        <v>337</v>
      </c>
      <c r="L1981">
        <v>10</v>
      </c>
      <c r="M1981" s="151" t="s">
        <v>310</v>
      </c>
      <c r="N1981" s="83">
        <v>61769.98</v>
      </c>
      <c r="O1981" s="83">
        <v>205218.93</v>
      </c>
      <c r="P1981">
        <v>0.30099599999999999</v>
      </c>
      <c r="Q1981"/>
    </row>
    <row r="1982" spans="1:17">
      <c r="A1982" s="151" t="s">
        <v>77</v>
      </c>
      <c r="B1982">
        <v>2762</v>
      </c>
      <c r="C1982">
        <v>17</v>
      </c>
      <c r="D1982" s="151" t="s">
        <v>82</v>
      </c>
      <c r="E1982" s="151" t="s">
        <v>440</v>
      </c>
      <c r="F1982" s="74">
        <v>45931</v>
      </c>
      <c r="G1982" s="83">
        <v>123.3</v>
      </c>
      <c r="H1982" s="151" t="s">
        <v>108</v>
      </c>
      <c r="I1982">
        <v>2025</v>
      </c>
      <c r="J1982" s="151" t="s">
        <v>363</v>
      </c>
      <c r="K1982" s="151" t="s">
        <v>337</v>
      </c>
      <c r="L1982">
        <v>10</v>
      </c>
      <c r="M1982" s="151" t="s">
        <v>310</v>
      </c>
      <c r="N1982" s="83">
        <v>61769.98</v>
      </c>
      <c r="O1982" s="83">
        <v>205218.93</v>
      </c>
      <c r="P1982">
        <v>0.30099599999999999</v>
      </c>
      <c r="Q1982"/>
    </row>
    <row r="1983" spans="1:17">
      <c r="A1983" s="151" t="s">
        <v>77</v>
      </c>
      <c r="B1983">
        <v>2763</v>
      </c>
      <c r="C1983">
        <v>31</v>
      </c>
      <c r="D1983" s="151" t="s">
        <v>443</v>
      </c>
      <c r="E1983" s="151" t="s">
        <v>440</v>
      </c>
      <c r="F1983" s="74">
        <v>45931</v>
      </c>
      <c r="G1983" s="83">
        <v>1138.72</v>
      </c>
      <c r="H1983" s="151" t="s">
        <v>108</v>
      </c>
      <c r="I1983">
        <v>2025</v>
      </c>
      <c r="J1983" s="151" t="s">
        <v>363</v>
      </c>
      <c r="K1983" s="151" t="s">
        <v>337</v>
      </c>
      <c r="L1983">
        <v>10</v>
      </c>
      <c r="M1983" s="151" t="s">
        <v>310</v>
      </c>
      <c r="N1983" s="83">
        <v>61769.98</v>
      </c>
      <c r="O1983" s="83">
        <v>205218.93</v>
      </c>
      <c r="P1983">
        <v>0.30099599999999999</v>
      </c>
      <c r="Q1983"/>
    </row>
    <row r="1984" spans="1:17">
      <c r="A1984" s="151" t="s">
        <v>77</v>
      </c>
      <c r="B1984">
        <v>2764</v>
      </c>
      <c r="C1984">
        <v>31</v>
      </c>
      <c r="D1984" s="151" t="s">
        <v>443</v>
      </c>
      <c r="E1984" s="151" t="s">
        <v>440</v>
      </c>
      <c r="F1984" s="74">
        <v>45931</v>
      </c>
      <c r="G1984" s="83">
        <v>6.4</v>
      </c>
      <c r="H1984" s="151" t="s">
        <v>108</v>
      </c>
      <c r="I1984">
        <v>2025</v>
      </c>
      <c r="J1984" s="151" t="s">
        <v>363</v>
      </c>
      <c r="K1984" s="151" t="s">
        <v>337</v>
      </c>
      <c r="L1984">
        <v>10</v>
      </c>
      <c r="M1984" s="151" t="s">
        <v>310</v>
      </c>
      <c r="N1984" s="83">
        <v>61769.98</v>
      </c>
      <c r="O1984" s="83">
        <v>205218.93</v>
      </c>
      <c r="P1984">
        <v>0.30099599999999999</v>
      </c>
      <c r="Q1984"/>
    </row>
    <row r="1985" spans="1:17">
      <c r="A1985" s="151" t="s">
        <v>77</v>
      </c>
      <c r="B1985">
        <v>2765</v>
      </c>
      <c r="C1985">
        <v>15</v>
      </c>
      <c r="D1985" s="151" t="s">
        <v>97</v>
      </c>
      <c r="E1985" s="151" t="s">
        <v>440</v>
      </c>
      <c r="F1985" s="74">
        <v>45931</v>
      </c>
      <c r="G1985" s="83">
        <v>927.06</v>
      </c>
      <c r="H1985" s="151" t="s">
        <v>108</v>
      </c>
      <c r="I1985">
        <v>2025</v>
      </c>
      <c r="J1985" s="151" t="s">
        <v>363</v>
      </c>
      <c r="K1985" s="151" t="s">
        <v>337</v>
      </c>
      <c r="L1985">
        <v>10</v>
      </c>
      <c r="M1985" s="151" t="s">
        <v>310</v>
      </c>
      <c r="N1985" s="83">
        <v>61769.98</v>
      </c>
      <c r="O1985" s="83">
        <v>205218.93</v>
      </c>
      <c r="P1985">
        <v>0.30099599999999999</v>
      </c>
      <c r="Q1985"/>
    </row>
    <row r="1986" spans="1:17">
      <c r="A1986" s="151" t="s">
        <v>77</v>
      </c>
      <c r="B1986">
        <v>2766</v>
      </c>
      <c r="C1986">
        <v>19</v>
      </c>
      <c r="D1986" s="151" t="s">
        <v>98</v>
      </c>
      <c r="E1986" s="151" t="s">
        <v>440</v>
      </c>
      <c r="F1986" s="74">
        <v>45931</v>
      </c>
      <c r="G1986" s="83">
        <v>935.36</v>
      </c>
      <c r="H1986" s="151" t="s">
        <v>108</v>
      </c>
      <c r="I1986">
        <v>2025</v>
      </c>
      <c r="J1986" s="151" t="s">
        <v>363</v>
      </c>
      <c r="K1986" s="151" t="s">
        <v>337</v>
      </c>
      <c r="L1986">
        <v>10</v>
      </c>
      <c r="M1986" s="151" t="s">
        <v>310</v>
      </c>
      <c r="N1986" s="83">
        <v>61769.98</v>
      </c>
      <c r="O1986" s="83">
        <v>205218.93</v>
      </c>
      <c r="P1986">
        <v>0.30099599999999999</v>
      </c>
      <c r="Q1986"/>
    </row>
    <row r="1987" spans="1:17">
      <c r="A1987" s="151" t="s">
        <v>77</v>
      </c>
      <c r="B1987">
        <v>2767</v>
      </c>
      <c r="C1987">
        <v>2</v>
      </c>
      <c r="D1987" s="151" t="s">
        <v>621</v>
      </c>
      <c r="E1987" s="151" t="s">
        <v>440</v>
      </c>
      <c r="F1987" s="74">
        <v>45931</v>
      </c>
      <c r="G1987" s="83">
        <v>95.62</v>
      </c>
      <c r="H1987" s="151" t="s">
        <v>108</v>
      </c>
      <c r="I1987">
        <v>2025</v>
      </c>
      <c r="J1987" s="151" t="s">
        <v>363</v>
      </c>
      <c r="K1987" s="151" t="s">
        <v>337</v>
      </c>
      <c r="L1987">
        <v>10</v>
      </c>
      <c r="M1987" s="151" t="s">
        <v>310</v>
      </c>
      <c r="N1987" s="83">
        <v>61769.98</v>
      </c>
      <c r="O1987" s="83">
        <v>205218.93</v>
      </c>
      <c r="P1987">
        <v>0.30099599999999999</v>
      </c>
      <c r="Q1987"/>
    </row>
    <row r="1988" spans="1:17">
      <c r="A1988" s="151" t="s">
        <v>77</v>
      </c>
      <c r="B1988">
        <v>2768</v>
      </c>
      <c r="C1988">
        <v>215</v>
      </c>
      <c r="D1988" s="151" t="s">
        <v>445</v>
      </c>
      <c r="E1988" s="151" t="s">
        <v>440</v>
      </c>
      <c r="F1988" s="74">
        <v>45931</v>
      </c>
      <c r="G1988" s="83">
        <v>859.5</v>
      </c>
      <c r="H1988" s="151" t="s">
        <v>108</v>
      </c>
      <c r="I1988">
        <v>2025</v>
      </c>
      <c r="J1988" s="151" t="s">
        <v>363</v>
      </c>
      <c r="K1988" s="151" t="s">
        <v>337</v>
      </c>
      <c r="L1988">
        <v>10</v>
      </c>
      <c r="M1988" s="151" t="s">
        <v>310</v>
      </c>
      <c r="N1988" s="83">
        <v>61769.98</v>
      </c>
      <c r="O1988" s="83">
        <v>205218.93</v>
      </c>
      <c r="P1988">
        <v>0.30099599999999999</v>
      </c>
      <c r="Q1988"/>
    </row>
    <row r="1989" spans="1:17">
      <c r="A1989" s="151" t="s">
        <v>77</v>
      </c>
      <c r="B1989">
        <v>2769</v>
      </c>
      <c r="C1989">
        <v>10</v>
      </c>
      <c r="D1989" s="151" t="s">
        <v>847</v>
      </c>
      <c r="E1989" s="151" t="s">
        <v>440</v>
      </c>
      <c r="F1989" s="74">
        <v>45932</v>
      </c>
      <c r="G1989" s="83">
        <v>199.5</v>
      </c>
      <c r="H1989" s="151" t="s">
        <v>108</v>
      </c>
      <c r="I1989">
        <v>2025</v>
      </c>
      <c r="J1989" s="151" t="s">
        <v>363</v>
      </c>
      <c r="K1989" s="151" t="s">
        <v>337</v>
      </c>
      <c r="L1989">
        <v>10</v>
      </c>
      <c r="M1989" s="151" t="s">
        <v>318</v>
      </c>
      <c r="N1989" s="83">
        <v>61769.98</v>
      </c>
      <c r="O1989" s="83">
        <v>205218.93</v>
      </c>
      <c r="P1989">
        <v>0.30099599999999999</v>
      </c>
      <c r="Q1989"/>
    </row>
    <row r="1990" spans="1:17">
      <c r="A1990" s="151" t="s">
        <v>77</v>
      </c>
      <c r="B1990">
        <v>2770</v>
      </c>
      <c r="C1990">
        <v>182</v>
      </c>
      <c r="D1990" s="151" t="s">
        <v>605</v>
      </c>
      <c r="E1990" s="151" t="s">
        <v>440</v>
      </c>
      <c r="F1990" s="74">
        <v>45932</v>
      </c>
      <c r="G1990" s="83">
        <v>266.76</v>
      </c>
      <c r="H1990" s="151" t="s">
        <v>108</v>
      </c>
      <c r="I1990">
        <v>2025</v>
      </c>
      <c r="J1990" s="151" t="s">
        <v>363</v>
      </c>
      <c r="K1990" s="151" t="s">
        <v>337</v>
      </c>
      <c r="L1990">
        <v>10</v>
      </c>
      <c r="M1990" s="151" t="s">
        <v>318</v>
      </c>
      <c r="N1990" s="83">
        <v>61769.98</v>
      </c>
      <c r="O1990" s="83">
        <v>205218.93</v>
      </c>
      <c r="P1990">
        <v>0.30099599999999999</v>
      </c>
      <c r="Q1990"/>
    </row>
    <row r="1991" spans="1:17">
      <c r="A1991" s="151" t="s">
        <v>77</v>
      </c>
      <c r="B1991">
        <v>2771</v>
      </c>
      <c r="C1991">
        <v>4</v>
      </c>
      <c r="D1991" s="151" t="s">
        <v>444</v>
      </c>
      <c r="E1991" s="151" t="s">
        <v>440</v>
      </c>
      <c r="F1991" s="74">
        <v>45932</v>
      </c>
      <c r="G1991" s="83">
        <v>125.57</v>
      </c>
      <c r="H1991" s="151" t="s">
        <v>108</v>
      </c>
      <c r="I1991">
        <v>2025</v>
      </c>
      <c r="J1991" s="151" t="s">
        <v>363</v>
      </c>
      <c r="K1991" s="151" t="s">
        <v>337</v>
      </c>
      <c r="L1991">
        <v>10</v>
      </c>
      <c r="M1991" s="151" t="s">
        <v>318</v>
      </c>
      <c r="N1991" s="83">
        <v>61769.98</v>
      </c>
      <c r="O1991" s="83">
        <v>205218.93</v>
      </c>
      <c r="P1991">
        <v>0.30099599999999999</v>
      </c>
      <c r="Q1991"/>
    </row>
    <row r="1992" spans="1:17">
      <c r="A1992" s="151" t="s">
        <v>77</v>
      </c>
      <c r="B1992">
        <v>2772</v>
      </c>
      <c r="C1992">
        <v>16</v>
      </c>
      <c r="D1992" s="151" t="s">
        <v>950</v>
      </c>
      <c r="E1992" s="151" t="s">
        <v>440</v>
      </c>
      <c r="F1992" s="74">
        <v>45932</v>
      </c>
      <c r="G1992" s="83">
        <v>452.02</v>
      </c>
      <c r="H1992" s="151" t="s">
        <v>108</v>
      </c>
      <c r="I1992">
        <v>2025</v>
      </c>
      <c r="J1992" s="151" t="s">
        <v>363</v>
      </c>
      <c r="K1992" s="151" t="s">
        <v>337</v>
      </c>
      <c r="L1992">
        <v>10</v>
      </c>
      <c r="M1992" s="151" t="s">
        <v>318</v>
      </c>
      <c r="N1992" s="83">
        <v>61769.98</v>
      </c>
      <c r="O1992" s="83">
        <v>205218.93</v>
      </c>
      <c r="P1992">
        <v>0.30099599999999999</v>
      </c>
      <c r="Q1992"/>
    </row>
    <row r="1993" spans="1:17">
      <c r="A1993" s="151" t="s">
        <v>77</v>
      </c>
      <c r="B1993">
        <v>2773</v>
      </c>
      <c r="C1993">
        <v>31</v>
      </c>
      <c r="D1993" s="151" t="s">
        <v>443</v>
      </c>
      <c r="E1993" s="151" t="s">
        <v>440</v>
      </c>
      <c r="F1993" s="74">
        <v>45933</v>
      </c>
      <c r="G1993" s="83">
        <v>1008.86</v>
      </c>
      <c r="H1993" s="151" t="s">
        <v>108</v>
      </c>
      <c r="I1993">
        <v>2025</v>
      </c>
      <c r="J1993" s="151" t="s">
        <v>363</v>
      </c>
      <c r="K1993" s="151" t="s">
        <v>337</v>
      </c>
      <c r="L1993">
        <v>10</v>
      </c>
      <c r="M1993" s="151" t="s">
        <v>185</v>
      </c>
      <c r="N1993" s="83">
        <v>61769.98</v>
      </c>
      <c r="O1993" s="83">
        <v>205218.93</v>
      </c>
      <c r="P1993">
        <v>0.30099599999999999</v>
      </c>
      <c r="Q1993"/>
    </row>
    <row r="1994" spans="1:17">
      <c r="A1994" s="151" t="s">
        <v>77</v>
      </c>
      <c r="B1994">
        <v>2774</v>
      </c>
      <c r="C1994">
        <v>19</v>
      </c>
      <c r="D1994" s="151" t="s">
        <v>98</v>
      </c>
      <c r="E1994" s="151" t="s">
        <v>440</v>
      </c>
      <c r="F1994" s="74">
        <v>45933</v>
      </c>
      <c r="G1994" s="83">
        <v>1552.55</v>
      </c>
      <c r="H1994" s="151" t="s">
        <v>108</v>
      </c>
      <c r="I1994">
        <v>2025</v>
      </c>
      <c r="J1994" s="151" t="s">
        <v>363</v>
      </c>
      <c r="K1994" s="151" t="s">
        <v>337</v>
      </c>
      <c r="L1994">
        <v>10</v>
      </c>
      <c r="M1994" s="151" t="s">
        <v>185</v>
      </c>
      <c r="N1994" s="83">
        <v>61769.98</v>
      </c>
      <c r="O1994" s="83">
        <v>205218.93</v>
      </c>
      <c r="P1994">
        <v>0.30099599999999999</v>
      </c>
      <c r="Q1994"/>
    </row>
    <row r="1995" spans="1:17">
      <c r="A1995" s="151" t="s">
        <v>77</v>
      </c>
      <c r="B1995">
        <v>2775</v>
      </c>
      <c r="C1995">
        <v>19</v>
      </c>
      <c r="D1995" s="151" t="s">
        <v>98</v>
      </c>
      <c r="E1995" s="151" t="s">
        <v>440</v>
      </c>
      <c r="F1995" s="74">
        <v>45933</v>
      </c>
      <c r="G1995" s="83">
        <v>19.28</v>
      </c>
      <c r="H1995" s="151" t="s">
        <v>108</v>
      </c>
      <c r="I1995">
        <v>2025</v>
      </c>
      <c r="J1995" s="151" t="s">
        <v>363</v>
      </c>
      <c r="K1995" s="151" t="s">
        <v>337</v>
      </c>
      <c r="L1995">
        <v>10</v>
      </c>
      <c r="M1995" s="151" t="s">
        <v>185</v>
      </c>
      <c r="N1995" s="83">
        <v>61769.98</v>
      </c>
      <c r="O1995" s="83">
        <v>205218.93</v>
      </c>
      <c r="P1995">
        <v>0.30099599999999999</v>
      </c>
      <c r="Q1995"/>
    </row>
    <row r="1996" spans="1:17">
      <c r="A1996" s="151" t="s">
        <v>77</v>
      </c>
      <c r="B1996">
        <v>2776</v>
      </c>
      <c r="C1996">
        <v>3</v>
      </c>
      <c r="D1996" s="151" t="s">
        <v>93</v>
      </c>
      <c r="E1996" s="151" t="s">
        <v>440</v>
      </c>
      <c r="F1996" s="74">
        <v>45933</v>
      </c>
      <c r="G1996" s="83">
        <v>1088.51</v>
      </c>
      <c r="H1996" s="151" t="s">
        <v>108</v>
      </c>
      <c r="I1996">
        <v>2025</v>
      </c>
      <c r="J1996" s="151" t="s">
        <v>363</v>
      </c>
      <c r="K1996" s="151" t="s">
        <v>337</v>
      </c>
      <c r="L1996">
        <v>10</v>
      </c>
      <c r="M1996" s="151" t="s">
        <v>185</v>
      </c>
      <c r="N1996" s="83">
        <v>61769.98</v>
      </c>
      <c r="O1996" s="83">
        <v>205218.93</v>
      </c>
      <c r="P1996">
        <v>0.30099599999999999</v>
      </c>
      <c r="Q1996"/>
    </row>
    <row r="1997" spans="1:17">
      <c r="A1997" s="151" t="s">
        <v>77</v>
      </c>
      <c r="B1997">
        <v>2777</v>
      </c>
      <c r="C1997">
        <v>15</v>
      </c>
      <c r="D1997" s="151" t="s">
        <v>97</v>
      </c>
      <c r="E1997" s="151" t="s">
        <v>440</v>
      </c>
      <c r="F1997" s="74">
        <v>45933</v>
      </c>
      <c r="G1997" s="83">
        <v>238.01</v>
      </c>
      <c r="H1997" s="151" t="s">
        <v>108</v>
      </c>
      <c r="I1997">
        <v>2025</v>
      </c>
      <c r="J1997" s="151" t="s">
        <v>363</v>
      </c>
      <c r="K1997" s="151" t="s">
        <v>337</v>
      </c>
      <c r="L1997">
        <v>10</v>
      </c>
      <c r="M1997" s="151" t="s">
        <v>185</v>
      </c>
      <c r="N1997" s="83">
        <v>61769.98</v>
      </c>
      <c r="O1997" s="83">
        <v>205218.93</v>
      </c>
      <c r="P1997">
        <v>0.30099599999999999</v>
      </c>
      <c r="Q1997"/>
    </row>
    <row r="1998" spans="1:17">
      <c r="A1998" s="151" t="s">
        <v>77</v>
      </c>
      <c r="B1998">
        <v>2778</v>
      </c>
      <c r="C1998">
        <v>17</v>
      </c>
      <c r="D1998" s="151" t="s">
        <v>82</v>
      </c>
      <c r="E1998" s="151" t="s">
        <v>440</v>
      </c>
      <c r="F1998" s="74">
        <v>45933</v>
      </c>
      <c r="G1998" s="83">
        <v>153.99</v>
      </c>
      <c r="H1998" s="151" t="s">
        <v>108</v>
      </c>
      <c r="I1998">
        <v>2025</v>
      </c>
      <c r="J1998" s="151" t="s">
        <v>363</v>
      </c>
      <c r="K1998" s="151" t="s">
        <v>337</v>
      </c>
      <c r="L1998">
        <v>10</v>
      </c>
      <c r="M1998" s="151" t="s">
        <v>185</v>
      </c>
      <c r="N1998" s="83">
        <v>61769.98</v>
      </c>
      <c r="O1998" s="83">
        <v>205218.93</v>
      </c>
      <c r="P1998">
        <v>0.30099599999999999</v>
      </c>
      <c r="Q1998"/>
    </row>
    <row r="1999" spans="1:17">
      <c r="A1999" s="151" t="s">
        <v>77</v>
      </c>
      <c r="B1999">
        <v>2779</v>
      </c>
      <c r="C1999">
        <v>4</v>
      </c>
      <c r="D1999" s="151" t="s">
        <v>444</v>
      </c>
      <c r="E1999" s="151" t="s">
        <v>440</v>
      </c>
      <c r="F1999" s="74">
        <v>45933</v>
      </c>
      <c r="G1999" s="83">
        <v>113.39</v>
      </c>
      <c r="H1999" s="151" t="s">
        <v>108</v>
      </c>
      <c r="I1999">
        <v>2025</v>
      </c>
      <c r="J1999" s="151" t="s">
        <v>363</v>
      </c>
      <c r="K1999" s="151" t="s">
        <v>337</v>
      </c>
      <c r="L1999">
        <v>10</v>
      </c>
      <c r="M1999" s="151" t="s">
        <v>185</v>
      </c>
      <c r="N1999" s="83">
        <v>61769.98</v>
      </c>
      <c r="O1999" s="83">
        <v>205218.93</v>
      </c>
      <c r="P1999">
        <v>0.30099599999999999</v>
      </c>
      <c r="Q1999"/>
    </row>
    <row r="2000" spans="1:17">
      <c r="A2000" s="151" t="s">
        <v>77</v>
      </c>
      <c r="B2000">
        <v>2780</v>
      </c>
      <c r="C2000">
        <v>207</v>
      </c>
      <c r="D2000" s="151" t="s">
        <v>95</v>
      </c>
      <c r="E2000" s="151" t="s">
        <v>440</v>
      </c>
      <c r="F2000" s="74">
        <v>45933</v>
      </c>
      <c r="G2000" s="83">
        <v>424.62</v>
      </c>
      <c r="H2000" s="151" t="s">
        <v>108</v>
      </c>
      <c r="I2000">
        <v>2025</v>
      </c>
      <c r="J2000" s="151" t="s">
        <v>363</v>
      </c>
      <c r="K2000" s="151" t="s">
        <v>337</v>
      </c>
      <c r="L2000">
        <v>10</v>
      </c>
      <c r="M2000" s="151" t="s">
        <v>185</v>
      </c>
      <c r="N2000" s="83">
        <v>61769.98</v>
      </c>
      <c r="O2000" s="83">
        <v>205218.93</v>
      </c>
      <c r="P2000">
        <v>0.30099599999999999</v>
      </c>
      <c r="Q2000"/>
    </row>
    <row r="2001" spans="1:17">
      <c r="A2001" s="151" t="s">
        <v>77</v>
      </c>
      <c r="B2001">
        <v>2781</v>
      </c>
      <c r="C2001">
        <v>193</v>
      </c>
      <c r="D2001" s="151" t="s">
        <v>446</v>
      </c>
      <c r="E2001" s="151" t="s">
        <v>440</v>
      </c>
      <c r="F2001" s="74">
        <v>45933</v>
      </c>
      <c r="G2001" s="83">
        <v>363.84</v>
      </c>
      <c r="H2001" s="151" t="s">
        <v>108</v>
      </c>
      <c r="I2001">
        <v>2025</v>
      </c>
      <c r="J2001" s="151" t="s">
        <v>363</v>
      </c>
      <c r="K2001" s="151" t="s">
        <v>337</v>
      </c>
      <c r="L2001">
        <v>10</v>
      </c>
      <c r="M2001" s="151" t="s">
        <v>185</v>
      </c>
      <c r="N2001" s="83">
        <v>61769.98</v>
      </c>
      <c r="O2001" s="83">
        <v>205218.93</v>
      </c>
      <c r="P2001">
        <v>0.30099599999999999</v>
      </c>
      <c r="Q2001"/>
    </row>
    <row r="2002" spans="1:17">
      <c r="A2002" s="151" t="s">
        <v>77</v>
      </c>
      <c r="B2002">
        <v>2782</v>
      </c>
      <c r="C2002">
        <v>217</v>
      </c>
      <c r="D2002" s="151" t="s">
        <v>628</v>
      </c>
      <c r="E2002" s="151" t="s">
        <v>440</v>
      </c>
      <c r="F2002" s="74">
        <v>45933</v>
      </c>
      <c r="G2002" s="83">
        <v>11.9</v>
      </c>
      <c r="H2002" s="151" t="s">
        <v>108</v>
      </c>
      <c r="I2002">
        <v>2025</v>
      </c>
      <c r="J2002" s="151" t="s">
        <v>363</v>
      </c>
      <c r="K2002" s="151" t="s">
        <v>337</v>
      </c>
      <c r="L2002">
        <v>10</v>
      </c>
      <c r="M2002" s="151" t="s">
        <v>185</v>
      </c>
      <c r="N2002" s="83">
        <v>61769.98</v>
      </c>
      <c r="O2002" s="83">
        <v>205218.93</v>
      </c>
      <c r="P2002">
        <v>0.30099599999999999</v>
      </c>
      <c r="Q2002"/>
    </row>
    <row r="2003" spans="1:17">
      <c r="A2003" s="151" t="s">
        <v>77</v>
      </c>
      <c r="B2003">
        <v>2783</v>
      </c>
      <c r="C2003">
        <v>7</v>
      </c>
      <c r="D2003" s="151" t="s">
        <v>94</v>
      </c>
      <c r="E2003" s="151" t="s">
        <v>440</v>
      </c>
      <c r="F2003" s="74">
        <v>45933</v>
      </c>
      <c r="G2003" s="83">
        <v>1238.22</v>
      </c>
      <c r="H2003" s="151" t="s">
        <v>108</v>
      </c>
      <c r="I2003">
        <v>2025</v>
      </c>
      <c r="J2003" s="151" t="s">
        <v>363</v>
      </c>
      <c r="K2003" s="151" t="s">
        <v>337</v>
      </c>
      <c r="L2003">
        <v>10</v>
      </c>
      <c r="M2003" s="151" t="s">
        <v>185</v>
      </c>
      <c r="N2003" s="83">
        <v>61769.98</v>
      </c>
      <c r="O2003" s="83">
        <v>205218.93</v>
      </c>
      <c r="P2003">
        <v>0.30099599999999999</v>
      </c>
      <c r="Q2003"/>
    </row>
    <row r="2004" spans="1:17">
      <c r="A2004" s="151" t="s">
        <v>77</v>
      </c>
      <c r="B2004">
        <v>2784</v>
      </c>
      <c r="C2004">
        <v>10</v>
      </c>
      <c r="D2004" s="151" t="s">
        <v>847</v>
      </c>
      <c r="E2004" s="151" t="s">
        <v>440</v>
      </c>
      <c r="F2004" s="74">
        <v>45936</v>
      </c>
      <c r="G2004" s="83">
        <v>160.65</v>
      </c>
      <c r="H2004" s="151" t="s">
        <v>108</v>
      </c>
      <c r="I2004">
        <v>2025</v>
      </c>
      <c r="J2004" s="151" t="s">
        <v>363</v>
      </c>
      <c r="K2004" s="151" t="s">
        <v>337</v>
      </c>
      <c r="L2004">
        <v>10</v>
      </c>
      <c r="M2004" s="151" t="s">
        <v>288</v>
      </c>
      <c r="N2004" s="83">
        <v>61769.98</v>
      </c>
      <c r="O2004" s="83">
        <v>205218.93</v>
      </c>
      <c r="P2004">
        <v>0.30099599999999999</v>
      </c>
      <c r="Q2004"/>
    </row>
    <row r="2005" spans="1:17">
      <c r="A2005" s="151" t="s">
        <v>77</v>
      </c>
      <c r="B2005">
        <v>2785</v>
      </c>
      <c r="C2005">
        <v>10</v>
      </c>
      <c r="D2005" s="151" t="s">
        <v>847</v>
      </c>
      <c r="E2005" s="151" t="s">
        <v>440</v>
      </c>
      <c r="F2005" s="74">
        <v>45936</v>
      </c>
      <c r="G2005" s="83">
        <v>307.08999999999997</v>
      </c>
      <c r="H2005" s="151" t="s">
        <v>108</v>
      </c>
      <c r="I2005">
        <v>2025</v>
      </c>
      <c r="J2005" s="151" t="s">
        <v>363</v>
      </c>
      <c r="K2005" s="151" t="s">
        <v>337</v>
      </c>
      <c r="L2005">
        <v>10</v>
      </c>
      <c r="M2005" s="151" t="s">
        <v>288</v>
      </c>
      <c r="N2005" s="83">
        <v>61769.98</v>
      </c>
      <c r="O2005" s="83">
        <v>205218.93</v>
      </c>
      <c r="P2005">
        <v>0.30099599999999999</v>
      </c>
      <c r="Q2005"/>
    </row>
    <row r="2006" spans="1:17">
      <c r="A2006" s="151" t="s">
        <v>77</v>
      </c>
      <c r="B2006">
        <v>2786</v>
      </c>
      <c r="C2006">
        <v>2</v>
      </c>
      <c r="D2006" s="151" t="s">
        <v>621</v>
      </c>
      <c r="E2006" s="151" t="s">
        <v>440</v>
      </c>
      <c r="F2006" s="74">
        <v>45936</v>
      </c>
      <c r="G2006" s="83">
        <v>176.07</v>
      </c>
      <c r="H2006" s="151" t="s">
        <v>108</v>
      </c>
      <c r="I2006">
        <v>2025</v>
      </c>
      <c r="J2006" s="151" t="s">
        <v>363</v>
      </c>
      <c r="K2006" s="151" t="s">
        <v>337</v>
      </c>
      <c r="L2006">
        <v>10</v>
      </c>
      <c r="M2006" s="151" t="s">
        <v>288</v>
      </c>
      <c r="N2006" s="83">
        <v>61769.98</v>
      </c>
      <c r="O2006" s="83">
        <v>205218.93</v>
      </c>
      <c r="P2006">
        <v>0.30099599999999999</v>
      </c>
      <c r="Q2006"/>
    </row>
    <row r="2007" spans="1:17">
      <c r="A2007" s="151" t="s">
        <v>77</v>
      </c>
      <c r="B2007">
        <v>2787</v>
      </c>
      <c r="C2007">
        <v>31</v>
      </c>
      <c r="D2007" s="151" t="s">
        <v>443</v>
      </c>
      <c r="E2007" s="151" t="s">
        <v>440</v>
      </c>
      <c r="F2007" s="74">
        <v>45934</v>
      </c>
      <c r="G2007" s="83">
        <v>164.55</v>
      </c>
      <c r="H2007" s="151" t="s">
        <v>108</v>
      </c>
      <c r="I2007">
        <v>2025</v>
      </c>
      <c r="J2007" s="151" t="s">
        <v>363</v>
      </c>
      <c r="K2007" s="151" t="s">
        <v>337</v>
      </c>
      <c r="L2007">
        <v>10</v>
      </c>
      <c r="M2007" s="151" t="s">
        <v>311</v>
      </c>
      <c r="N2007" s="83">
        <v>61769.98</v>
      </c>
      <c r="O2007" s="83">
        <v>205218.93</v>
      </c>
      <c r="P2007">
        <v>0.30099599999999999</v>
      </c>
      <c r="Q2007"/>
    </row>
    <row r="2008" spans="1:17">
      <c r="A2008" s="151" t="s">
        <v>77</v>
      </c>
      <c r="B2008">
        <v>2788</v>
      </c>
      <c r="C2008">
        <v>15</v>
      </c>
      <c r="D2008" s="151" t="s">
        <v>97</v>
      </c>
      <c r="E2008" s="151" t="s">
        <v>440</v>
      </c>
      <c r="F2008" s="74">
        <v>45937</v>
      </c>
      <c r="G2008" s="83">
        <v>1129.31</v>
      </c>
      <c r="H2008" s="151" t="s">
        <v>108</v>
      </c>
      <c r="I2008">
        <v>2025</v>
      </c>
      <c r="J2008" s="151" t="s">
        <v>363</v>
      </c>
      <c r="K2008" s="151" t="s">
        <v>337</v>
      </c>
      <c r="L2008">
        <v>10</v>
      </c>
      <c r="M2008" s="151" t="s">
        <v>187</v>
      </c>
      <c r="N2008" s="83">
        <v>61769.98</v>
      </c>
      <c r="O2008" s="83">
        <v>205218.93</v>
      </c>
      <c r="P2008">
        <v>0.30099599999999999</v>
      </c>
      <c r="Q2008"/>
    </row>
    <row r="2009" spans="1:17">
      <c r="A2009" s="151" t="s">
        <v>77</v>
      </c>
      <c r="B2009">
        <v>2789</v>
      </c>
      <c r="C2009">
        <v>19</v>
      </c>
      <c r="D2009" s="151" t="s">
        <v>98</v>
      </c>
      <c r="E2009" s="151" t="s">
        <v>440</v>
      </c>
      <c r="F2009" s="74">
        <v>45937</v>
      </c>
      <c r="G2009" s="83">
        <v>294.99</v>
      </c>
      <c r="H2009" s="151" t="s">
        <v>108</v>
      </c>
      <c r="I2009">
        <v>2025</v>
      </c>
      <c r="J2009" s="151" t="s">
        <v>363</v>
      </c>
      <c r="K2009" s="151" t="s">
        <v>337</v>
      </c>
      <c r="L2009">
        <v>10</v>
      </c>
      <c r="M2009" s="151" t="s">
        <v>187</v>
      </c>
      <c r="N2009" s="83">
        <v>61769.98</v>
      </c>
      <c r="O2009" s="83">
        <v>205218.93</v>
      </c>
      <c r="P2009">
        <v>0.30099599999999999</v>
      </c>
      <c r="Q2009"/>
    </row>
    <row r="2010" spans="1:17">
      <c r="A2010" s="151" t="s">
        <v>77</v>
      </c>
      <c r="B2010">
        <v>2792</v>
      </c>
      <c r="C2010">
        <v>215</v>
      </c>
      <c r="D2010" s="151" t="s">
        <v>445</v>
      </c>
      <c r="E2010" s="151" t="s">
        <v>440</v>
      </c>
      <c r="F2010" s="74">
        <v>45937</v>
      </c>
      <c r="G2010" s="83">
        <v>1492.24</v>
      </c>
      <c r="H2010" s="151" t="s">
        <v>108</v>
      </c>
      <c r="I2010">
        <v>2025</v>
      </c>
      <c r="J2010" s="151" t="s">
        <v>363</v>
      </c>
      <c r="K2010" s="151" t="s">
        <v>337</v>
      </c>
      <c r="L2010">
        <v>10</v>
      </c>
      <c r="M2010" s="151" t="s">
        <v>187</v>
      </c>
      <c r="N2010" s="83">
        <v>61769.98</v>
      </c>
      <c r="O2010" s="83">
        <v>205218.93</v>
      </c>
      <c r="P2010">
        <v>0.30099599999999999</v>
      </c>
      <c r="Q2010"/>
    </row>
    <row r="2011" spans="1:17">
      <c r="A2011" s="151" t="s">
        <v>77</v>
      </c>
      <c r="B2011">
        <v>2793</v>
      </c>
      <c r="C2011">
        <v>22</v>
      </c>
      <c r="D2011" s="151" t="s">
        <v>99</v>
      </c>
      <c r="E2011" s="151" t="s">
        <v>440</v>
      </c>
      <c r="F2011" s="74">
        <v>45937</v>
      </c>
      <c r="G2011" s="83">
        <v>1297.82</v>
      </c>
      <c r="H2011" s="151" t="s">
        <v>108</v>
      </c>
      <c r="I2011">
        <v>2025</v>
      </c>
      <c r="J2011" s="151" t="s">
        <v>363</v>
      </c>
      <c r="K2011" s="151" t="s">
        <v>337</v>
      </c>
      <c r="L2011">
        <v>10</v>
      </c>
      <c r="M2011" s="151" t="s">
        <v>187</v>
      </c>
      <c r="N2011" s="83">
        <v>61769.98</v>
      </c>
      <c r="O2011" s="83">
        <v>205218.93</v>
      </c>
      <c r="P2011">
        <v>0.30099599999999999</v>
      </c>
      <c r="Q2011"/>
    </row>
    <row r="2012" spans="1:17">
      <c r="A2012" s="151" t="s">
        <v>77</v>
      </c>
      <c r="B2012">
        <v>2794</v>
      </c>
      <c r="C2012">
        <v>215</v>
      </c>
      <c r="D2012" s="151" t="s">
        <v>445</v>
      </c>
      <c r="E2012" s="151" t="s">
        <v>440</v>
      </c>
      <c r="F2012" s="74">
        <v>45938</v>
      </c>
      <c r="G2012" s="83">
        <v>585.79999999999995</v>
      </c>
      <c r="H2012" s="151" t="s">
        <v>108</v>
      </c>
      <c r="I2012">
        <v>2025</v>
      </c>
      <c r="J2012" s="151" t="s">
        <v>363</v>
      </c>
      <c r="K2012" s="151" t="s">
        <v>337</v>
      </c>
      <c r="L2012">
        <v>10</v>
      </c>
      <c r="M2012" s="151" t="s">
        <v>312</v>
      </c>
      <c r="N2012" s="83">
        <v>61769.98</v>
      </c>
      <c r="O2012" s="83">
        <v>205218.93</v>
      </c>
      <c r="P2012">
        <v>0.30099599999999999</v>
      </c>
      <c r="Q2012"/>
    </row>
    <row r="2013" spans="1:17">
      <c r="A2013" s="151" t="s">
        <v>77</v>
      </c>
      <c r="B2013">
        <v>2795</v>
      </c>
      <c r="C2013">
        <v>22</v>
      </c>
      <c r="D2013" s="151" t="s">
        <v>99</v>
      </c>
      <c r="E2013" s="151" t="s">
        <v>440</v>
      </c>
      <c r="F2013" s="74">
        <v>45938</v>
      </c>
      <c r="G2013" s="83">
        <v>296.75</v>
      </c>
      <c r="H2013" s="151" t="s">
        <v>108</v>
      </c>
      <c r="I2013">
        <v>2025</v>
      </c>
      <c r="J2013" s="151" t="s">
        <v>363</v>
      </c>
      <c r="K2013" s="151" t="s">
        <v>337</v>
      </c>
      <c r="L2013">
        <v>10</v>
      </c>
      <c r="M2013" s="151" t="s">
        <v>312</v>
      </c>
      <c r="N2013" s="83">
        <v>61769.98</v>
      </c>
      <c r="O2013" s="83">
        <v>205218.93</v>
      </c>
      <c r="P2013">
        <v>0.30099599999999999</v>
      </c>
      <c r="Q2013"/>
    </row>
    <row r="2014" spans="1:17">
      <c r="A2014" s="151" t="s">
        <v>77</v>
      </c>
      <c r="B2014">
        <v>2796</v>
      </c>
      <c r="C2014">
        <v>19</v>
      </c>
      <c r="D2014" s="151" t="s">
        <v>98</v>
      </c>
      <c r="E2014" s="151" t="s">
        <v>440</v>
      </c>
      <c r="F2014" s="74">
        <v>45938</v>
      </c>
      <c r="G2014" s="83">
        <v>1158.81</v>
      </c>
      <c r="H2014" s="151" t="s">
        <v>108</v>
      </c>
      <c r="I2014">
        <v>2025</v>
      </c>
      <c r="J2014" s="151" t="s">
        <v>363</v>
      </c>
      <c r="K2014" s="151" t="s">
        <v>337</v>
      </c>
      <c r="L2014">
        <v>10</v>
      </c>
      <c r="M2014" s="151" t="s">
        <v>312</v>
      </c>
      <c r="N2014" s="83">
        <v>61769.98</v>
      </c>
      <c r="O2014" s="83">
        <v>205218.93</v>
      </c>
      <c r="P2014">
        <v>0.30099599999999999</v>
      </c>
      <c r="Q2014"/>
    </row>
    <row r="2015" spans="1:17">
      <c r="A2015" s="151" t="s">
        <v>77</v>
      </c>
      <c r="B2015">
        <v>2797</v>
      </c>
      <c r="C2015">
        <v>15</v>
      </c>
      <c r="D2015" s="151" t="s">
        <v>97</v>
      </c>
      <c r="E2015" s="151" t="s">
        <v>440</v>
      </c>
      <c r="F2015" s="74">
        <v>45938</v>
      </c>
      <c r="G2015" s="83">
        <v>232.59</v>
      </c>
      <c r="H2015" s="151" t="s">
        <v>108</v>
      </c>
      <c r="I2015">
        <v>2025</v>
      </c>
      <c r="J2015" s="151" t="s">
        <v>363</v>
      </c>
      <c r="K2015" s="151" t="s">
        <v>337</v>
      </c>
      <c r="L2015">
        <v>10</v>
      </c>
      <c r="M2015" s="151" t="s">
        <v>312</v>
      </c>
      <c r="N2015" s="83">
        <v>61769.98</v>
      </c>
      <c r="O2015" s="83">
        <v>205218.93</v>
      </c>
      <c r="P2015">
        <v>0.30099599999999999</v>
      </c>
      <c r="Q2015"/>
    </row>
    <row r="2016" spans="1:17">
      <c r="A2016" s="151" t="s">
        <v>77</v>
      </c>
      <c r="B2016">
        <v>2798</v>
      </c>
      <c r="C2016">
        <v>31</v>
      </c>
      <c r="D2016" s="151" t="s">
        <v>443</v>
      </c>
      <c r="E2016" s="151" t="s">
        <v>440</v>
      </c>
      <c r="F2016" s="74">
        <v>45938</v>
      </c>
      <c r="G2016" s="83">
        <v>747.24</v>
      </c>
      <c r="H2016" s="151" t="s">
        <v>108</v>
      </c>
      <c r="I2016">
        <v>2025</v>
      </c>
      <c r="J2016" s="151" t="s">
        <v>363</v>
      </c>
      <c r="K2016" s="151" t="s">
        <v>337</v>
      </c>
      <c r="L2016">
        <v>10</v>
      </c>
      <c r="M2016" s="151" t="s">
        <v>312</v>
      </c>
      <c r="N2016" s="83">
        <v>61769.98</v>
      </c>
      <c r="O2016" s="83">
        <v>205218.93</v>
      </c>
      <c r="P2016">
        <v>0.30099599999999999</v>
      </c>
      <c r="Q2016"/>
    </row>
    <row r="2017" spans="1:17">
      <c r="A2017" s="151" t="s">
        <v>77</v>
      </c>
      <c r="B2017">
        <v>2799</v>
      </c>
      <c r="C2017">
        <v>31</v>
      </c>
      <c r="D2017" s="151" t="s">
        <v>443</v>
      </c>
      <c r="E2017" s="151" t="s">
        <v>440</v>
      </c>
      <c r="F2017" s="74">
        <v>45937</v>
      </c>
      <c r="G2017" s="83">
        <v>528.25</v>
      </c>
      <c r="H2017" s="151" t="s">
        <v>108</v>
      </c>
      <c r="I2017">
        <v>2025</v>
      </c>
      <c r="J2017" s="151" t="s">
        <v>363</v>
      </c>
      <c r="K2017" s="151" t="s">
        <v>337</v>
      </c>
      <c r="L2017">
        <v>10</v>
      </c>
      <c r="M2017" s="151" t="s">
        <v>187</v>
      </c>
      <c r="N2017" s="83">
        <v>61769.98</v>
      </c>
      <c r="O2017" s="83">
        <v>205218.93</v>
      </c>
      <c r="P2017">
        <v>0.30099599999999999</v>
      </c>
      <c r="Q2017"/>
    </row>
    <row r="2018" spans="1:17">
      <c r="A2018" s="151" t="s">
        <v>77</v>
      </c>
      <c r="B2018">
        <v>2800</v>
      </c>
      <c r="C2018">
        <v>17</v>
      </c>
      <c r="D2018" s="151" t="s">
        <v>82</v>
      </c>
      <c r="E2018" s="151" t="s">
        <v>440</v>
      </c>
      <c r="F2018" s="74">
        <v>45938</v>
      </c>
      <c r="G2018" s="83">
        <v>658.96</v>
      </c>
      <c r="H2018" s="151" t="s">
        <v>108</v>
      </c>
      <c r="I2018">
        <v>2025</v>
      </c>
      <c r="J2018" s="151" t="s">
        <v>363</v>
      </c>
      <c r="K2018" s="151" t="s">
        <v>337</v>
      </c>
      <c r="L2018">
        <v>10</v>
      </c>
      <c r="M2018" s="151" t="s">
        <v>312</v>
      </c>
      <c r="N2018" s="83">
        <v>61769.98</v>
      </c>
      <c r="O2018" s="83">
        <v>205218.93</v>
      </c>
      <c r="P2018">
        <v>0.30099599999999999</v>
      </c>
      <c r="Q2018"/>
    </row>
    <row r="2019" spans="1:17">
      <c r="A2019" s="151" t="s">
        <v>77</v>
      </c>
      <c r="B2019">
        <v>2801</v>
      </c>
      <c r="C2019">
        <v>22</v>
      </c>
      <c r="D2019" s="151" t="s">
        <v>99</v>
      </c>
      <c r="E2019" s="151" t="s">
        <v>440</v>
      </c>
      <c r="F2019" s="74">
        <v>45939</v>
      </c>
      <c r="G2019" s="83">
        <v>112.87</v>
      </c>
      <c r="H2019" s="151" t="s">
        <v>108</v>
      </c>
      <c r="I2019">
        <v>2025</v>
      </c>
      <c r="J2019" s="151" t="s">
        <v>363</v>
      </c>
      <c r="K2019" s="151" t="s">
        <v>337</v>
      </c>
      <c r="L2019">
        <v>10</v>
      </c>
      <c r="M2019" s="151" t="s">
        <v>188</v>
      </c>
      <c r="N2019" s="83">
        <v>61769.98</v>
      </c>
      <c r="O2019" s="83">
        <v>205218.93</v>
      </c>
      <c r="P2019">
        <v>0.30099599999999999</v>
      </c>
      <c r="Q2019"/>
    </row>
    <row r="2020" spans="1:17">
      <c r="A2020" s="151" t="s">
        <v>77</v>
      </c>
      <c r="B2020">
        <v>2802</v>
      </c>
      <c r="C2020">
        <v>19</v>
      </c>
      <c r="D2020" s="151" t="s">
        <v>98</v>
      </c>
      <c r="E2020" s="151" t="s">
        <v>440</v>
      </c>
      <c r="F2020" s="74">
        <v>45939</v>
      </c>
      <c r="G2020" s="83">
        <v>263.42</v>
      </c>
      <c r="H2020" s="151" t="s">
        <v>108</v>
      </c>
      <c r="I2020">
        <v>2025</v>
      </c>
      <c r="J2020" s="151" t="s">
        <v>363</v>
      </c>
      <c r="K2020" s="151" t="s">
        <v>337</v>
      </c>
      <c r="L2020">
        <v>10</v>
      </c>
      <c r="M2020" s="151" t="s">
        <v>188</v>
      </c>
      <c r="N2020" s="83">
        <v>61769.98</v>
      </c>
      <c r="O2020" s="83">
        <v>205218.93</v>
      </c>
      <c r="P2020">
        <v>0.30099599999999999</v>
      </c>
      <c r="Q2020"/>
    </row>
    <row r="2021" spans="1:17">
      <c r="A2021" s="151" t="s">
        <v>77</v>
      </c>
      <c r="B2021">
        <v>2803</v>
      </c>
      <c r="C2021">
        <v>31</v>
      </c>
      <c r="D2021" s="151" t="s">
        <v>443</v>
      </c>
      <c r="E2021" s="151" t="s">
        <v>440</v>
      </c>
      <c r="F2021" s="74">
        <v>45939</v>
      </c>
      <c r="G2021" s="83">
        <v>211.55</v>
      </c>
      <c r="H2021" s="151" t="s">
        <v>108</v>
      </c>
      <c r="I2021">
        <v>2025</v>
      </c>
      <c r="J2021" s="151" t="s">
        <v>363</v>
      </c>
      <c r="K2021" s="151" t="s">
        <v>337</v>
      </c>
      <c r="L2021">
        <v>10</v>
      </c>
      <c r="M2021" s="151" t="s">
        <v>188</v>
      </c>
      <c r="N2021" s="83">
        <v>61769.98</v>
      </c>
      <c r="O2021" s="83">
        <v>205218.93</v>
      </c>
      <c r="P2021">
        <v>0.30099599999999999</v>
      </c>
      <c r="Q2021"/>
    </row>
    <row r="2022" spans="1:17">
      <c r="A2022" s="151" t="s">
        <v>77</v>
      </c>
      <c r="B2022">
        <v>2804</v>
      </c>
      <c r="C2022">
        <v>217</v>
      </c>
      <c r="D2022" s="151" t="s">
        <v>628</v>
      </c>
      <c r="E2022" s="151" t="s">
        <v>440</v>
      </c>
      <c r="F2022" s="74">
        <v>45940</v>
      </c>
      <c r="G2022" s="83">
        <v>1358.1</v>
      </c>
      <c r="H2022" s="151" t="s">
        <v>108</v>
      </c>
      <c r="I2022">
        <v>2025</v>
      </c>
      <c r="J2022" s="151" t="s">
        <v>363</v>
      </c>
      <c r="K2022" s="151" t="s">
        <v>337</v>
      </c>
      <c r="L2022">
        <v>10</v>
      </c>
      <c r="M2022" s="151" t="s">
        <v>289</v>
      </c>
      <c r="N2022" s="83">
        <v>61769.98</v>
      </c>
      <c r="O2022" s="83">
        <v>205218.93</v>
      </c>
      <c r="P2022">
        <v>0.30099599999999999</v>
      </c>
      <c r="Q2022"/>
    </row>
    <row r="2023" spans="1:17">
      <c r="A2023" s="151" t="s">
        <v>77</v>
      </c>
      <c r="B2023">
        <v>2805</v>
      </c>
      <c r="C2023">
        <v>217</v>
      </c>
      <c r="D2023" s="151" t="s">
        <v>628</v>
      </c>
      <c r="E2023" s="151" t="s">
        <v>440</v>
      </c>
      <c r="F2023" s="74">
        <v>45940</v>
      </c>
      <c r="G2023" s="83">
        <v>36.94</v>
      </c>
      <c r="H2023" s="151" t="s">
        <v>108</v>
      </c>
      <c r="I2023">
        <v>2025</v>
      </c>
      <c r="J2023" s="151" t="s">
        <v>363</v>
      </c>
      <c r="K2023" s="151" t="s">
        <v>337</v>
      </c>
      <c r="L2023">
        <v>10</v>
      </c>
      <c r="M2023" s="151" t="s">
        <v>289</v>
      </c>
      <c r="N2023" s="83">
        <v>61769.98</v>
      </c>
      <c r="O2023" s="83">
        <v>205218.93</v>
      </c>
      <c r="P2023">
        <v>0.30099599999999999</v>
      </c>
      <c r="Q2023"/>
    </row>
    <row r="2024" spans="1:17">
      <c r="A2024" s="151" t="s">
        <v>77</v>
      </c>
      <c r="B2024">
        <v>2806</v>
      </c>
      <c r="C2024">
        <v>22</v>
      </c>
      <c r="D2024" s="151" t="s">
        <v>99</v>
      </c>
      <c r="E2024" s="151" t="s">
        <v>440</v>
      </c>
      <c r="F2024" s="74">
        <v>45939</v>
      </c>
      <c r="G2024" s="83">
        <v>814.39</v>
      </c>
      <c r="H2024" s="151" t="s">
        <v>108</v>
      </c>
      <c r="I2024">
        <v>2025</v>
      </c>
      <c r="J2024" s="151" t="s">
        <v>363</v>
      </c>
      <c r="K2024" s="151" t="s">
        <v>337</v>
      </c>
      <c r="L2024">
        <v>10</v>
      </c>
      <c r="M2024" s="151" t="s">
        <v>188</v>
      </c>
      <c r="N2024" s="83">
        <v>61769.98</v>
      </c>
      <c r="O2024" s="83">
        <v>205218.93</v>
      </c>
      <c r="P2024">
        <v>0.30099599999999999</v>
      </c>
      <c r="Q2024"/>
    </row>
    <row r="2025" spans="1:17">
      <c r="A2025" s="151" t="s">
        <v>77</v>
      </c>
      <c r="B2025">
        <v>2807</v>
      </c>
      <c r="C2025">
        <v>19</v>
      </c>
      <c r="D2025" s="151" t="s">
        <v>98</v>
      </c>
      <c r="E2025" s="151" t="s">
        <v>440</v>
      </c>
      <c r="F2025" s="74">
        <v>45940</v>
      </c>
      <c r="G2025" s="83">
        <v>833.72</v>
      </c>
      <c r="H2025" s="151" t="s">
        <v>108</v>
      </c>
      <c r="I2025">
        <v>2025</v>
      </c>
      <c r="J2025" s="151" t="s">
        <v>363</v>
      </c>
      <c r="K2025" s="151" t="s">
        <v>337</v>
      </c>
      <c r="L2025">
        <v>10</v>
      </c>
      <c r="M2025" s="151" t="s">
        <v>289</v>
      </c>
      <c r="N2025" s="83">
        <v>61769.98</v>
      </c>
      <c r="O2025" s="83">
        <v>205218.93</v>
      </c>
      <c r="P2025">
        <v>0.30099599999999999</v>
      </c>
      <c r="Q2025"/>
    </row>
    <row r="2026" spans="1:17">
      <c r="A2026" s="151" t="s">
        <v>77</v>
      </c>
      <c r="B2026">
        <v>2808</v>
      </c>
      <c r="C2026">
        <v>31</v>
      </c>
      <c r="D2026" s="151" t="s">
        <v>443</v>
      </c>
      <c r="E2026" s="151" t="s">
        <v>440</v>
      </c>
      <c r="F2026" s="74">
        <v>45940</v>
      </c>
      <c r="G2026" s="83">
        <v>865.83</v>
      </c>
      <c r="H2026" s="151" t="s">
        <v>108</v>
      </c>
      <c r="I2026">
        <v>2025</v>
      </c>
      <c r="J2026" s="151" t="s">
        <v>363</v>
      </c>
      <c r="K2026" s="151" t="s">
        <v>337</v>
      </c>
      <c r="L2026">
        <v>10</v>
      </c>
      <c r="M2026" s="151" t="s">
        <v>289</v>
      </c>
      <c r="N2026" s="83">
        <v>61769.98</v>
      </c>
      <c r="O2026" s="83">
        <v>205218.93</v>
      </c>
      <c r="P2026">
        <v>0.30099599999999999</v>
      </c>
      <c r="Q2026"/>
    </row>
    <row r="2027" spans="1:17">
      <c r="A2027" s="151" t="s">
        <v>77</v>
      </c>
      <c r="B2027">
        <v>2809</v>
      </c>
      <c r="C2027">
        <v>215</v>
      </c>
      <c r="D2027" s="151" t="s">
        <v>445</v>
      </c>
      <c r="E2027" s="151" t="s">
        <v>440</v>
      </c>
      <c r="F2027" s="74">
        <v>45940</v>
      </c>
      <c r="G2027" s="83">
        <v>105.65</v>
      </c>
      <c r="H2027" s="151" t="s">
        <v>108</v>
      </c>
      <c r="I2027">
        <v>2025</v>
      </c>
      <c r="J2027" s="151" t="s">
        <v>363</v>
      </c>
      <c r="K2027" s="151" t="s">
        <v>337</v>
      </c>
      <c r="L2027">
        <v>10</v>
      </c>
      <c r="M2027" s="151" t="s">
        <v>289</v>
      </c>
      <c r="N2027" s="83">
        <v>61769.98</v>
      </c>
      <c r="O2027" s="83">
        <v>205218.93</v>
      </c>
      <c r="P2027">
        <v>0.30099599999999999</v>
      </c>
      <c r="Q2027"/>
    </row>
    <row r="2028" spans="1:17">
      <c r="A2028" s="151" t="s">
        <v>77</v>
      </c>
      <c r="B2028">
        <v>2810</v>
      </c>
      <c r="C2028">
        <v>215</v>
      </c>
      <c r="D2028" s="151" t="s">
        <v>445</v>
      </c>
      <c r="E2028" s="151" t="s">
        <v>440</v>
      </c>
      <c r="F2028" s="74">
        <v>45940</v>
      </c>
      <c r="G2028" s="83">
        <v>651.77</v>
      </c>
      <c r="H2028" s="151" t="s">
        <v>108</v>
      </c>
      <c r="I2028">
        <v>2025</v>
      </c>
      <c r="J2028" s="151" t="s">
        <v>363</v>
      </c>
      <c r="K2028" s="151" t="s">
        <v>337</v>
      </c>
      <c r="L2028">
        <v>10</v>
      </c>
      <c r="M2028" s="151" t="s">
        <v>289</v>
      </c>
      <c r="N2028" s="83">
        <v>61769.98</v>
      </c>
      <c r="O2028" s="83">
        <v>205218.93</v>
      </c>
      <c r="P2028">
        <v>0.30099599999999999</v>
      </c>
      <c r="Q2028"/>
    </row>
    <row r="2029" spans="1:17">
      <c r="A2029" s="151" t="s">
        <v>77</v>
      </c>
      <c r="B2029">
        <v>2811</v>
      </c>
      <c r="C2029">
        <v>19</v>
      </c>
      <c r="D2029" s="151" t="s">
        <v>98</v>
      </c>
      <c r="E2029" s="151" t="s">
        <v>440</v>
      </c>
      <c r="F2029" s="74">
        <v>45931</v>
      </c>
      <c r="G2029" s="83">
        <v>54.05</v>
      </c>
      <c r="H2029" s="151" t="s">
        <v>108</v>
      </c>
      <c r="I2029">
        <v>2025</v>
      </c>
      <c r="J2029" s="151" t="s">
        <v>363</v>
      </c>
      <c r="K2029" s="151" t="s">
        <v>337</v>
      </c>
      <c r="L2029">
        <v>10</v>
      </c>
      <c r="M2029" s="151" t="s">
        <v>310</v>
      </c>
      <c r="N2029" s="83">
        <v>61769.98</v>
      </c>
      <c r="O2029" s="83">
        <v>205218.93</v>
      </c>
      <c r="P2029">
        <v>0.30099599999999999</v>
      </c>
      <c r="Q2029"/>
    </row>
    <row r="2030" spans="1:17">
      <c r="A2030" s="151" t="s">
        <v>77</v>
      </c>
      <c r="B2030">
        <v>2812</v>
      </c>
      <c r="C2030">
        <v>214</v>
      </c>
      <c r="D2030" s="151" t="s">
        <v>1272</v>
      </c>
      <c r="E2030" s="151" t="s">
        <v>440</v>
      </c>
      <c r="F2030" s="74">
        <v>45930</v>
      </c>
      <c r="G2030" s="83">
        <v>201.6</v>
      </c>
      <c r="H2030" s="151" t="s">
        <v>108</v>
      </c>
      <c r="I2030">
        <v>2025</v>
      </c>
      <c r="J2030" s="151" t="s">
        <v>362</v>
      </c>
      <c r="K2030" s="151" t="s">
        <v>336</v>
      </c>
      <c r="L2030">
        <v>9</v>
      </c>
      <c r="M2030" s="151" t="s">
        <v>132</v>
      </c>
      <c r="N2030" s="83">
        <v>59617.24</v>
      </c>
      <c r="O2030" s="83">
        <v>230290.68</v>
      </c>
      <c r="P2030">
        <v>0.258878</v>
      </c>
      <c r="Q2030"/>
    </row>
    <row r="2031" spans="1:17">
      <c r="A2031" s="151" t="s">
        <v>77</v>
      </c>
      <c r="B2031">
        <v>2813</v>
      </c>
      <c r="C2031">
        <v>11</v>
      </c>
      <c r="D2031" s="151" t="s">
        <v>96</v>
      </c>
      <c r="E2031" s="151" t="s">
        <v>440</v>
      </c>
      <c r="F2031" s="74">
        <v>45940</v>
      </c>
      <c r="G2031" s="83">
        <v>790</v>
      </c>
      <c r="H2031" s="151" t="s">
        <v>108</v>
      </c>
      <c r="I2031">
        <v>2025</v>
      </c>
      <c r="J2031" s="151" t="s">
        <v>363</v>
      </c>
      <c r="K2031" s="151" t="s">
        <v>337</v>
      </c>
      <c r="L2031">
        <v>10</v>
      </c>
      <c r="M2031" s="151" t="s">
        <v>289</v>
      </c>
      <c r="N2031" s="83">
        <v>61769.98</v>
      </c>
      <c r="O2031" s="83">
        <v>205218.93</v>
      </c>
      <c r="P2031">
        <v>0.30099599999999999</v>
      </c>
      <c r="Q2031"/>
    </row>
    <row r="2032" spans="1:17">
      <c r="A2032" s="151" t="s">
        <v>77</v>
      </c>
      <c r="B2032">
        <v>2814</v>
      </c>
      <c r="C2032">
        <v>182</v>
      </c>
      <c r="D2032" s="151" t="s">
        <v>605</v>
      </c>
      <c r="E2032" s="151" t="s">
        <v>440</v>
      </c>
      <c r="F2032" s="74">
        <v>45940</v>
      </c>
      <c r="G2032" s="83">
        <v>142.07</v>
      </c>
      <c r="H2032" s="151" t="s">
        <v>108</v>
      </c>
      <c r="I2032">
        <v>2025</v>
      </c>
      <c r="J2032" s="151" t="s">
        <v>363</v>
      </c>
      <c r="K2032" s="151" t="s">
        <v>337</v>
      </c>
      <c r="L2032">
        <v>10</v>
      </c>
      <c r="M2032" s="151" t="s">
        <v>289</v>
      </c>
      <c r="N2032" s="83">
        <v>61769.98</v>
      </c>
      <c r="O2032" s="83">
        <v>205218.93</v>
      </c>
      <c r="P2032">
        <v>0.30099599999999999</v>
      </c>
      <c r="Q2032"/>
    </row>
    <row r="2033" spans="1:17">
      <c r="A2033" s="151" t="s">
        <v>77</v>
      </c>
      <c r="B2033">
        <v>2815</v>
      </c>
      <c r="C2033">
        <v>17</v>
      </c>
      <c r="D2033" s="151" t="s">
        <v>82</v>
      </c>
      <c r="E2033" s="151" t="s">
        <v>440</v>
      </c>
      <c r="F2033" s="74">
        <v>45940</v>
      </c>
      <c r="G2033" s="83">
        <v>145.97</v>
      </c>
      <c r="H2033" s="151" t="s">
        <v>108</v>
      </c>
      <c r="I2033">
        <v>2025</v>
      </c>
      <c r="J2033" s="151" t="s">
        <v>363</v>
      </c>
      <c r="K2033" s="151" t="s">
        <v>337</v>
      </c>
      <c r="L2033">
        <v>10</v>
      </c>
      <c r="M2033" s="151" t="s">
        <v>289</v>
      </c>
      <c r="N2033" s="83">
        <v>61769.98</v>
      </c>
      <c r="O2033" s="83">
        <v>205218.93</v>
      </c>
      <c r="P2033">
        <v>0.30099599999999999</v>
      </c>
      <c r="Q2033"/>
    </row>
    <row r="2034" spans="1:17">
      <c r="A2034" s="151" t="s">
        <v>77</v>
      </c>
      <c r="B2034">
        <v>2816</v>
      </c>
      <c r="C2034">
        <v>4</v>
      </c>
      <c r="D2034" s="151" t="s">
        <v>444</v>
      </c>
      <c r="E2034" s="151" t="s">
        <v>440</v>
      </c>
      <c r="F2034" s="74">
        <v>45941</v>
      </c>
      <c r="G2034" s="83">
        <v>646.53</v>
      </c>
      <c r="H2034" s="151" t="s">
        <v>108</v>
      </c>
      <c r="I2034">
        <v>2025</v>
      </c>
      <c r="J2034" s="151" t="s">
        <v>363</v>
      </c>
      <c r="K2034" s="151" t="s">
        <v>337</v>
      </c>
      <c r="L2034">
        <v>10</v>
      </c>
      <c r="M2034" s="151" t="s">
        <v>189</v>
      </c>
      <c r="N2034" s="83">
        <v>61769.98</v>
      </c>
      <c r="O2034" s="83">
        <v>205218.93</v>
      </c>
      <c r="P2034">
        <v>0.30099599999999999</v>
      </c>
      <c r="Q2034"/>
    </row>
    <row r="2035" spans="1:17">
      <c r="A2035" s="151" t="s">
        <v>77</v>
      </c>
      <c r="B2035">
        <v>2817</v>
      </c>
      <c r="C2035">
        <v>19</v>
      </c>
      <c r="D2035" s="151" t="s">
        <v>98</v>
      </c>
      <c r="E2035" s="151" t="s">
        <v>440</v>
      </c>
      <c r="F2035" s="74">
        <v>45941</v>
      </c>
      <c r="G2035" s="83">
        <v>209.33</v>
      </c>
      <c r="H2035" s="151" t="s">
        <v>108</v>
      </c>
      <c r="I2035">
        <v>2025</v>
      </c>
      <c r="J2035" s="151" t="s">
        <v>363</v>
      </c>
      <c r="K2035" s="151" t="s">
        <v>337</v>
      </c>
      <c r="L2035">
        <v>10</v>
      </c>
      <c r="M2035" s="151" t="s">
        <v>189</v>
      </c>
      <c r="N2035" s="83">
        <v>61769.98</v>
      </c>
      <c r="O2035" s="83">
        <v>205218.93</v>
      </c>
      <c r="P2035">
        <v>0.30099599999999999</v>
      </c>
      <c r="Q2035"/>
    </row>
    <row r="2036" spans="1:17">
      <c r="A2036" s="151" t="s">
        <v>77</v>
      </c>
      <c r="B2036">
        <v>2819</v>
      </c>
      <c r="C2036">
        <v>22</v>
      </c>
      <c r="D2036" s="151" t="s">
        <v>99</v>
      </c>
      <c r="E2036" s="151" t="s">
        <v>440</v>
      </c>
      <c r="F2036" s="74">
        <v>45940</v>
      </c>
      <c r="G2036" s="83">
        <v>161.94</v>
      </c>
      <c r="H2036" s="151" t="s">
        <v>108</v>
      </c>
      <c r="I2036">
        <v>2025</v>
      </c>
      <c r="J2036" s="151" t="s">
        <v>363</v>
      </c>
      <c r="K2036" s="151" t="s">
        <v>337</v>
      </c>
      <c r="L2036">
        <v>10</v>
      </c>
      <c r="M2036" s="151" t="s">
        <v>289</v>
      </c>
      <c r="N2036" s="83">
        <v>61769.98</v>
      </c>
      <c r="O2036" s="83">
        <v>205218.93</v>
      </c>
      <c r="P2036">
        <v>0.30099599999999999</v>
      </c>
      <c r="Q2036"/>
    </row>
    <row r="2037" spans="1:17">
      <c r="A2037" s="151" t="s">
        <v>77</v>
      </c>
      <c r="B2037">
        <v>2820</v>
      </c>
      <c r="C2037">
        <v>10</v>
      </c>
      <c r="D2037" s="151" t="s">
        <v>847</v>
      </c>
      <c r="E2037" s="151" t="s">
        <v>440</v>
      </c>
      <c r="F2037" s="74">
        <v>45943</v>
      </c>
      <c r="G2037" s="83">
        <v>36.9</v>
      </c>
      <c r="H2037" s="151" t="s">
        <v>108</v>
      </c>
      <c r="I2037">
        <v>2025</v>
      </c>
      <c r="J2037" s="151" t="s">
        <v>363</v>
      </c>
      <c r="K2037" s="151" t="s">
        <v>337</v>
      </c>
      <c r="L2037">
        <v>10</v>
      </c>
      <c r="M2037" s="151" t="s">
        <v>190</v>
      </c>
      <c r="N2037" s="83">
        <v>61769.98</v>
      </c>
      <c r="O2037" s="83">
        <v>205218.93</v>
      </c>
      <c r="P2037">
        <v>0.30099599999999999</v>
      </c>
      <c r="Q2037"/>
    </row>
    <row r="2038" spans="1:17">
      <c r="A2038" s="151" t="s">
        <v>77</v>
      </c>
      <c r="B2038">
        <v>2821</v>
      </c>
      <c r="C2038">
        <v>10</v>
      </c>
      <c r="D2038" s="151" t="s">
        <v>847</v>
      </c>
      <c r="E2038" s="151" t="s">
        <v>440</v>
      </c>
      <c r="F2038" s="74">
        <v>45943</v>
      </c>
      <c r="G2038" s="83">
        <v>75.97</v>
      </c>
      <c r="H2038" s="151" t="s">
        <v>108</v>
      </c>
      <c r="I2038">
        <v>2025</v>
      </c>
      <c r="J2038" s="151" t="s">
        <v>363</v>
      </c>
      <c r="K2038" s="151" t="s">
        <v>337</v>
      </c>
      <c r="L2038">
        <v>10</v>
      </c>
      <c r="M2038" s="151" t="s">
        <v>190</v>
      </c>
      <c r="N2038" s="83">
        <v>61769.98</v>
      </c>
      <c r="O2038" s="83">
        <v>205218.93</v>
      </c>
      <c r="P2038">
        <v>0.30099599999999999</v>
      </c>
      <c r="Q2038"/>
    </row>
    <row r="2039" spans="1:17">
      <c r="A2039" s="151" t="s">
        <v>77</v>
      </c>
      <c r="B2039">
        <v>2822</v>
      </c>
      <c r="C2039">
        <v>10</v>
      </c>
      <c r="D2039" s="151" t="s">
        <v>847</v>
      </c>
      <c r="E2039" s="151" t="s">
        <v>440</v>
      </c>
      <c r="F2039" s="74">
        <v>45943</v>
      </c>
      <c r="G2039" s="83">
        <v>124.85</v>
      </c>
      <c r="H2039" s="151" t="s">
        <v>108</v>
      </c>
      <c r="I2039">
        <v>2025</v>
      </c>
      <c r="J2039" s="151" t="s">
        <v>363</v>
      </c>
      <c r="K2039" s="151" t="s">
        <v>337</v>
      </c>
      <c r="L2039">
        <v>10</v>
      </c>
      <c r="M2039" s="151" t="s">
        <v>190</v>
      </c>
      <c r="N2039" s="83">
        <v>61769.98</v>
      </c>
      <c r="O2039" s="83">
        <v>205218.93</v>
      </c>
      <c r="P2039">
        <v>0.30099599999999999</v>
      </c>
      <c r="Q2039"/>
    </row>
    <row r="2040" spans="1:17">
      <c r="A2040" s="151" t="s">
        <v>77</v>
      </c>
      <c r="B2040">
        <v>2823</v>
      </c>
      <c r="C2040">
        <v>31</v>
      </c>
      <c r="D2040" s="151" t="s">
        <v>443</v>
      </c>
      <c r="E2040" s="151" t="s">
        <v>440</v>
      </c>
      <c r="F2040" s="74">
        <v>45944</v>
      </c>
      <c r="G2040" s="83">
        <v>920.26</v>
      </c>
      <c r="H2040" s="151" t="s">
        <v>108</v>
      </c>
      <c r="I2040">
        <v>2025</v>
      </c>
      <c r="J2040" s="151" t="s">
        <v>363</v>
      </c>
      <c r="K2040" s="151" t="s">
        <v>337</v>
      </c>
      <c r="L2040">
        <v>10</v>
      </c>
      <c r="M2040" s="151" t="s">
        <v>191</v>
      </c>
      <c r="N2040" s="83">
        <v>61769.98</v>
      </c>
      <c r="O2040" s="83">
        <v>205218.93</v>
      </c>
      <c r="P2040">
        <v>0.30099599999999999</v>
      </c>
      <c r="Q2040"/>
    </row>
    <row r="2041" spans="1:17">
      <c r="A2041" s="151" t="s">
        <v>77</v>
      </c>
      <c r="B2041">
        <v>2825</v>
      </c>
      <c r="C2041">
        <v>31</v>
      </c>
      <c r="D2041" s="151" t="s">
        <v>443</v>
      </c>
      <c r="E2041" s="151" t="s">
        <v>440</v>
      </c>
      <c r="F2041" s="74">
        <v>45943</v>
      </c>
      <c r="G2041" s="83">
        <v>15</v>
      </c>
      <c r="H2041" s="151" t="s">
        <v>108</v>
      </c>
      <c r="I2041">
        <v>2025</v>
      </c>
      <c r="J2041" s="151" t="s">
        <v>363</v>
      </c>
      <c r="K2041" s="151" t="s">
        <v>337</v>
      </c>
      <c r="L2041">
        <v>10</v>
      </c>
      <c r="M2041" s="151" t="s">
        <v>190</v>
      </c>
      <c r="N2041" s="83">
        <v>61769.98</v>
      </c>
      <c r="O2041" s="83">
        <v>205218.93</v>
      </c>
      <c r="P2041">
        <v>0.30099599999999999</v>
      </c>
      <c r="Q2041"/>
    </row>
    <row r="2042" spans="1:17">
      <c r="A2042" s="151" t="s">
        <v>77</v>
      </c>
      <c r="B2042">
        <v>2826</v>
      </c>
      <c r="C2042">
        <v>31</v>
      </c>
      <c r="D2042" s="151" t="s">
        <v>443</v>
      </c>
      <c r="E2042" s="151" t="s">
        <v>440</v>
      </c>
      <c r="F2042" s="74">
        <v>45941</v>
      </c>
      <c r="G2042" s="83">
        <v>441.51</v>
      </c>
      <c r="H2042" s="151" t="s">
        <v>108</v>
      </c>
      <c r="I2042">
        <v>2025</v>
      </c>
      <c r="J2042" s="151" t="s">
        <v>363</v>
      </c>
      <c r="K2042" s="151" t="s">
        <v>337</v>
      </c>
      <c r="L2042">
        <v>10</v>
      </c>
      <c r="M2042" s="151" t="s">
        <v>189</v>
      </c>
      <c r="N2042" s="83">
        <v>61769.98</v>
      </c>
      <c r="O2042" s="83">
        <v>205218.93</v>
      </c>
      <c r="P2042">
        <v>0.30099599999999999</v>
      </c>
      <c r="Q2042"/>
    </row>
    <row r="2043" spans="1:17">
      <c r="A2043" s="151" t="s">
        <v>77</v>
      </c>
      <c r="B2043">
        <v>2827</v>
      </c>
      <c r="C2043">
        <v>19</v>
      </c>
      <c r="D2043" s="151" t="s">
        <v>98</v>
      </c>
      <c r="E2043" s="151" t="s">
        <v>440</v>
      </c>
      <c r="F2043" s="74">
        <v>45944</v>
      </c>
      <c r="G2043" s="83">
        <v>835.64</v>
      </c>
      <c r="H2043" s="151" t="s">
        <v>108</v>
      </c>
      <c r="I2043">
        <v>2025</v>
      </c>
      <c r="J2043" s="151" t="s">
        <v>363</v>
      </c>
      <c r="K2043" s="151" t="s">
        <v>337</v>
      </c>
      <c r="L2043">
        <v>10</v>
      </c>
      <c r="M2043" s="151" t="s">
        <v>191</v>
      </c>
      <c r="N2043" s="83">
        <v>61769.98</v>
      </c>
      <c r="O2043" s="83">
        <v>205218.93</v>
      </c>
      <c r="P2043">
        <v>0.30099599999999999</v>
      </c>
      <c r="Q2043"/>
    </row>
    <row r="2044" spans="1:17">
      <c r="A2044" s="151" t="s">
        <v>77</v>
      </c>
      <c r="B2044">
        <v>2828</v>
      </c>
      <c r="C2044">
        <v>22</v>
      </c>
      <c r="D2044" s="151" t="s">
        <v>99</v>
      </c>
      <c r="E2044" s="151" t="s">
        <v>440</v>
      </c>
      <c r="F2044" s="74">
        <v>45943</v>
      </c>
      <c r="G2044" s="83">
        <v>542.66999999999996</v>
      </c>
      <c r="H2044" s="151" t="s">
        <v>108</v>
      </c>
      <c r="I2044">
        <v>2025</v>
      </c>
      <c r="J2044" s="151" t="s">
        <v>363</v>
      </c>
      <c r="K2044" s="151" t="s">
        <v>337</v>
      </c>
      <c r="L2044">
        <v>10</v>
      </c>
      <c r="M2044" s="151" t="s">
        <v>190</v>
      </c>
      <c r="N2044" s="83">
        <v>61769.98</v>
      </c>
      <c r="O2044" s="83">
        <v>205218.93</v>
      </c>
      <c r="P2044">
        <v>0.30099599999999999</v>
      </c>
      <c r="Q2044"/>
    </row>
    <row r="2045" spans="1:17">
      <c r="A2045" s="151" t="s">
        <v>77</v>
      </c>
      <c r="B2045">
        <v>2829</v>
      </c>
      <c r="C2045">
        <v>15</v>
      </c>
      <c r="D2045" s="151" t="s">
        <v>97</v>
      </c>
      <c r="E2045" s="151" t="s">
        <v>440</v>
      </c>
      <c r="F2045" s="74">
        <v>45944</v>
      </c>
      <c r="G2045" s="83">
        <v>708.24</v>
      </c>
      <c r="H2045" s="151" t="s">
        <v>108</v>
      </c>
      <c r="I2045">
        <v>2025</v>
      </c>
      <c r="J2045" s="151" t="s">
        <v>363</v>
      </c>
      <c r="K2045" s="151" t="s">
        <v>337</v>
      </c>
      <c r="L2045">
        <v>10</v>
      </c>
      <c r="M2045" s="151" t="s">
        <v>191</v>
      </c>
      <c r="N2045" s="83">
        <v>61769.98</v>
      </c>
      <c r="O2045" s="83">
        <v>205218.93</v>
      </c>
      <c r="P2045">
        <v>0.30099599999999999</v>
      </c>
      <c r="Q2045"/>
    </row>
    <row r="2046" spans="1:17">
      <c r="A2046" s="151" t="s">
        <v>77</v>
      </c>
      <c r="B2046">
        <v>2830</v>
      </c>
      <c r="C2046">
        <v>215</v>
      </c>
      <c r="D2046" s="151" t="s">
        <v>445</v>
      </c>
      <c r="E2046" s="151" t="s">
        <v>440</v>
      </c>
      <c r="F2046" s="74">
        <v>45944</v>
      </c>
      <c r="G2046" s="83">
        <v>831.18</v>
      </c>
      <c r="H2046" s="151" t="s">
        <v>108</v>
      </c>
      <c r="I2046">
        <v>2025</v>
      </c>
      <c r="J2046" s="151" t="s">
        <v>363</v>
      </c>
      <c r="K2046" s="151" t="s">
        <v>337</v>
      </c>
      <c r="L2046">
        <v>10</v>
      </c>
      <c r="M2046" s="151" t="s">
        <v>191</v>
      </c>
      <c r="N2046" s="83">
        <v>61769.98</v>
      </c>
      <c r="O2046" s="83">
        <v>205218.93</v>
      </c>
      <c r="P2046">
        <v>0.30099599999999999</v>
      </c>
      <c r="Q2046"/>
    </row>
    <row r="2047" spans="1:17">
      <c r="A2047" s="151" t="s">
        <v>77</v>
      </c>
      <c r="B2047">
        <v>2831</v>
      </c>
      <c r="C2047">
        <v>7</v>
      </c>
      <c r="D2047" s="151" t="s">
        <v>94</v>
      </c>
      <c r="E2047" s="151" t="s">
        <v>440</v>
      </c>
      <c r="F2047" s="74">
        <v>45944</v>
      </c>
      <c r="G2047" s="83">
        <v>153.93</v>
      </c>
      <c r="H2047" s="151" t="s">
        <v>108</v>
      </c>
      <c r="I2047">
        <v>2025</v>
      </c>
      <c r="J2047" s="151" t="s">
        <v>363</v>
      </c>
      <c r="K2047" s="151" t="s">
        <v>337</v>
      </c>
      <c r="L2047">
        <v>10</v>
      </c>
      <c r="M2047" s="151" t="s">
        <v>191</v>
      </c>
      <c r="N2047" s="83">
        <v>61769.98</v>
      </c>
      <c r="O2047" s="83">
        <v>205218.93</v>
      </c>
      <c r="P2047">
        <v>0.30099599999999999</v>
      </c>
      <c r="Q2047"/>
    </row>
    <row r="2048" spans="1:17">
      <c r="A2048" s="151" t="s">
        <v>77</v>
      </c>
      <c r="B2048">
        <v>2832</v>
      </c>
      <c r="C2048">
        <v>17</v>
      </c>
      <c r="D2048" s="151" t="s">
        <v>82</v>
      </c>
      <c r="E2048" s="151" t="s">
        <v>440</v>
      </c>
      <c r="F2048" s="74">
        <v>45944</v>
      </c>
      <c r="G2048" s="83">
        <v>204.15</v>
      </c>
      <c r="H2048" s="151" t="s">
        <v>108</v>
      </c>
      <c r="I2048">
        <v>2025</v>
      </c>
      <c r="J2048" s="151" t="s">
        <v>363</v>
      </c>
      <c r="K2048" s="151" t="s">
        <v>337</v>
      </c>
      <c r="L2048">
        <v>10</v>
      </c>
      <c r="M2048" s="151" t="s">
        <v>191</v>
      </c>
      <c r="N2048" s="83">
        <v>61769.98</v>
      </c>
      <c r="O2048" s="83">
        <v>205218.93</v>
      </c>
      <c r="P2048">
        <v>0.30099599999999999</v>
      </c>
      <c r="Q2048"/>
    </row>
    <row r="2049" spans="1:17">
      <c r="A2049" s="151" t="s">
        <v>77</v>
      </c>
      <c r="B2049">
        <v>2834</v>
      </c>
      <c r="C2049">
        <v>215</v>
      </c>
      <c r="D2049" s="151" t="s">
        <v>445</v>
      </c>
      <c r="E2049" s="151" t="s">
        <v>440</v>
      </c>
      <c r="F2049" s="74">
        <v>45944</v>
      </c>
      <c r="G2049" s="83">
        <v>140.43</v>
      </c>
      <c r="H2049" s="151" t="s">
        <v>108</v>
      </c>
      <c r="I2049">
        <v>2025</v>
      </c>
      <c r="J2049" s="151" t="s">
        <v>363</v>
      </c>
      <c r="K2049" s="151" t="s">
        <v>337</v>
      </c>
      <c r="L2049">
        <v>10</v>
      </c>
      <c r="M2049" s="151" t="s">
        <v>191</v>
      </c>
      <c r="N2049" s="83">
        <v>61769.98</v>
      </c>
      <c r="O2049" s="83">
        <v>205218.93</v>
      </c>
      <c r="P2049">
        <v>0.30099599999999999</v>
      </c>
      <c r="Q2049"/>
    </row>
    <row r="2050" spans="1:17">
      <c r="A2050" s="151" t="s">
        <v>77</v>
      </c>
      <c r="B2050">
        <v>2835</v>
      </c>
      <c r="C2050">
        <v>31</v>
      </c>
      <c r="D2050" s="151" t="s">
        <v>443</v>
      </c>
      <c r="E2050" s="151" t="s">
        <v>440</v>
      </c>
      <c r="F2050" s="74">
        <v>45945</v>
      </c>
      <c r="G2050" s="83">
        <v>52.2</v>
      </c>
      <c r="H2050" s="151" t="s">
        <v>108</v>
      </c>
      <c r="I2050">
        <v>2025</v>
      </c>
      <c r="J2050" s="151" t="s">
        <v>363</v>
      </c>
      <c r="K2050" s="151" t="s">
        <v>337</v>
      </c>
      <c r="L2050">
        <v>10</v>
      </c>
      <c r="M2050" s="151" t="s">
        <v>192</v>
      </c>
      <c r="N2050" s="83">
        <v>61769.98</v>
      </c>
      <c r="O2050" s="83">
        <v>205218.93</v>
      </c>
      <c r="P2050">
        <v>0.30099599999999999</v>
      </c>
      <c r="Q2050"/>
    </row>
    <row r="2051" spans="1:17">
      <c r="A2051" s="151" t="s">
        <v>77</v>
      </c>
      <c r="B2051">
        <v>2836</v>
      </c>
      <c r="C2051">
        <v>43</v>
      </c>
      <c r="D2051" s="151" t="s">
        <v>1278</v>
      </c>
      <c r="E2051" s="151" t="s">
        <v>440</v>
      </c>
      <c r="F2051" s="74">
        <v>45945</v>
      </c>
      <c r="G2051" s="83">
        <v>2504.5500000000002</v>
      </c>
      <c r="H2051" s="151" t="s">
        <v>108</v>
      </c>
      <c r="I2051">
        <v>2025</v>
      </c>
      <c r="J2051" s="151" t="s">
        <v>363</v>
      </c>
      <c r="K2051" s="151" t="s">
        <v>337</v>
      </c>
      <c r="L2051">
        <v>10</v>
      </c>
      <c r="M2051" s="151" t="s">
        <v>192</v>
      </c>
      <c r="N2051" s="83">
        <v>61769.98</v>
      </c>
      <c r="O2051" s="83">
        <v>205218.93</v>
      </c>
      <c r="P2051">
        <v>0.30099599999999999</v>
      </c>
      <c r="Q2051"/>
    </row>
    <row r="2052" spans="1:17">
      <c r="A2052" s="151" t="s">
        <v>77</v>
      </c>
      <c r="B2052">
        <v>2842</v>
      </c>
      <c r="C2052">
        <v>19</v>
      </c>
      <c r="D2052" s="151" t="s">
        <v>98</v>
      </c>
      <c r="E2052" s="151" t="s">
        <v>440</v>
      </c>
      <c r="F2052" s="74">
        <v>45938</v>
      </c>
      <c r="G2052" s="83">
        <v>1866.22</v>
      </c>
      <c r="H2052" s="151" t="s">
        <v>1287</v>
      </c>
      <c r="I2052">
        <v>2025</v>
      </c>
      <c r="J2052" s="151" t="s">
        <v>363</v>
      </c>
      <c r="K2052" s="151" t="s">
        <v>337</v>
      </c>
      <c r="L2052">
        <v>10</v>
      </c>
      <c r="M2052" s="151" t="s">
        <v>312</v>
      </c>
      <c r="N2052" s="83">
        <v>61769.98</v>
      </c>
      <c r="O2052" s="83">
        <v>205218.93</v>
      </c>
      <c r="P2052">
        <v>0.30099599999999999</v>
      </c>
      <c r="Q2052"/>
    </row>
    <row r="2053" spans="1:17">
      <c r="A2053" s="151" t="s">
        <v>77</v>
      </c>
      <c r="B2053">
        <v>2843</v>
      </c>
      <c r="C2053">
        <v>214</v>
      </c>
      <c r="D2053" s="151" t="s">
        <v>1272</v>
      </c>
      <c r="E2053" s="151" t="s">
        <v>440</v>
      </c>
      <c r="F2053" s="74">
        <v>45944</v>
      </c>
      <c r="G2053" s="83">
        <v>201.6</v>
      </c>
      <c r="H2053" s="151" t="s">
        <v>108</v>
      </c>
      <c r="I2053">
        <v>2025</v>
      </c>
      <c r="J2053" s="151" t="s">
        <v>363</v>
      </c>
      <c r="K2053" s="151" t="s">
        <v>337</v>
      </c>
      <c r="L2053">
        <v>10</v>
      </c>
      <c r="M2053" s="151" t="s">
        <v>191</v>
      </c>
      <c r="N2053" s="83">
        <v>61769.98</v>
      </c>
      <c r="O2053" s="83">
        <v>205218.93</v>
      </c>
      <c r="P2053">
        <v>0.30099599999999999</v>
      </c>
      <c r="Q2053"/>
    </row>
    <row r="2054" spans="1:17">
      <c r="A2054" s="151" t="s">
        <v>77</v>
      </c>
      <c r="B2054">
        <v>2844</v>
      </c>
      <c r="C2054">
        <v>215</v>
      </c>
      <c r="D2054" s="151" t="s">
        <v>445</v>
      </c>
      <c r="E2054" s="151" t="s">
        <v>440</v>
      </c>
      <c r="F2054" s="74">
        <v>45946</v>
      </c>
      <c r="G2054" s="83">
        <v>505.64</v>
      </c>
      <c r="H2054" s="151" t="s">
        <v>108</v>
      </c>
      <c r="I2054">
        <v>2025</v>
      </c>
      <c r="J2054" s="151" t="s">
        <v>363</v>
      </c>
      <c r="K2054" s="151" t="s">
        <v>337</v>
      </c>
      <c r="L2054">
        <v>10</v>
      </c>
      <c r="M2054" s="151" t="s">
        <v>193</v>
      </c>
      <c r="N2054" s="83">
        <v>61769.98</v>
      </c>
      <c r="O2054" s="83">
        <v>205218.93</v>
      </c>
      <c r="P2054">
        <v>0.30099599999999999</v>
      </c>
      <c r="Q2054"/>
    </row>
    <row r="2055" spans="1:17">
      <c r="A2055" s="151" t="s">
        <v>77</v>
      </c>
      <c r="B2055">
        <v>2845</v>
      </c>
      <c r="C2055">
        <v>10</v>
      </c>
      <c r="D2055" s="151" t="s">
        <v>847</v>
      </c>
      <c r="E2055" s="151" t="s">
        <v>440</v>
      </c>
      <c r="F2055" s="74">
        <v>45946</v>
      </c>
      <c r="G2055" s="83">
        <v>283.3</v>
      </c>
      <c r="H2055" s="151" t="s">
        <v>108</v>
      </c>
      <c r="I2055">
        <v>2025</v>
      </c>
      <c r="J2055" s="151" t="s">
        <v>363</v>
      </c>
      <c r="K2055" s="151" t="s">
        <v>337</v>
      </c>
      <c r="L2055">
        <v>10</v>
      </c>
      <c r="M2055" s="151" t="s">
        <v>193</v>
      </c>
      <c r="N2055" s="83">
        <v>61769.98</v>
      </c>
      <c r="O2055" s="83">
        <v>205218.93</v>
      </c>
      <c r="P2055">
        <v>0.30099599999999999</v>
      </c>
      <c r="Q2055"/>
    </row>
    <row r="2056" spans="1:17">
      <c r="A2056" s="151" t="s">
        <v>77</v>
      </c>
      <c r="B2056">
        <v>2846</v>
      </c>
      <c r="C2056">
        <v>19</v>
      </c>
      <c r="D2056" s="151" t="s">
        <v>98</v>
      </c>
      <c r="E2056" s="151" t="s">
        <v>440</v>
      </c>
      <c r="F2056" s="74">
        <v>45946</v>
      </c>
      <c r="G2056" s="83">
        <v>679.09</v>
      </c>
      <c r="H2056" s="151" t="s">
        <v>108</v>
      </c>
      <c r="I2056">
        <v>2025</v>
      </c>
      <c r="J2056" s="151" t="s">
        <v>363</v>
      </c>
      <c r="K2056" s="151" t="s">
        <v>337</v>
      </c>
      <c r="L2056">
        <v>10</v>
      </c>
      <c r="M2056" s="151" t="s">
        <v>193</v>
      </c>
      <c r="N2056" s="83">
        <v>61769.98</v>
      </c>
      <c r="O2056" s="83">
        <v>205218.93</v>
      </c>
      <c r="P2056">
        <v>0.30099599999999999</v>
      </c>
      <c r="Q2056"/>
    </row>
    <row r="2057" spans="1:17">
      <c r="A2057" s="151" t="s">
        <v>77</v>
      </c>
      <c r="B2057">
        <v>2847</v>
      </c>
      <c r="C2057">
        <v>22</v>
      </c>
      <c r="D2057" s="151" t="s">
        <v>99</v>
      </c>
      <c r="E2057" s="151" t="s">
        <v>440</v>
      </c>
      <c r="F2057" s="74">
        <v>45946</v>
      </c>
      <c r="G2057" s="83">
        <v>166.23</v>
      </c>
      <c r="H2057" s="151" t="s">
        <v>108</v>
      </c>
      <c r="I2057">
        <v>2025</v>
      </c>
      <c r="J2057" s="151" t="s">
        <v>363</v>
      </c>
      <c r="K2057" s="151" t="s">
        <v>337</v>
      </c>
      <c r="L2057">
        <v>10</v>
      </c>
      <c r="M2057" s="151" t="s">
        <v>193</v>
      </c>
      <c r="N2057" s="83">
        <v>61769.98</v>
      </c>
      <c r="O2057" s="83">
        <v>205218.93</v>
      </c>
      <c r="P2057">
        <v>0.30099599999999999</v>
      </c>
      <c r="Q2057"/>
    </row>
    <row r="2058" spans="1:17">
      <c r="A2058" s="151" t="s">
        <v>77</v>
      </c>
      <c r="B2058">
        <v>2849</v>
      </c>
      <c r="C2058">
        <v>215</v>
      </c>
      <c r="D2058" s="151" t="s">
        <v>445</v>
      </c>
      <c r="E2058" s="151" t="s">
        <v>440</v>
      </c>
      <c r="F2058" s="74">
        <v>45947</v>
      </c>
      <c r="G2058" s="83">
        <v>100.01</v>
      </c>
      <c r="H2058" s="151" t="s">
        <v>108</v>
      </c>
      <c r="I2058">
        <v>2025</v>
      </c>
      <c r="J2058" s="151" t="s">
        <v>363</v>
      </c>
      <c r="K2058" s="151" t="s">
        <v>337</v>
      </c>
      <c r="L2058">
        <v>10</v>
      </c>
      <c r="M2058" s="151" t="s">
        <v>194</v>
      </c>
      <c r="N2058" s="83">
        <v>61769.98</v>
      </c>
      <c r="O2058" s="83">
        <v>205218.93</v>
      </c>
      <c r="P2058">
        <v>0.30099599999999999</v>
      </c>
      <c r="Q2058"/>
    </row>
    <row r="2059" spans="1:17">
      <c r="A2059" s="151" t="s">
        <v>77</v>
      </c>
      <c r="B2059">
        <v>2850</v>
      </c>
      <c r="C2059">
        <v>19</v>
      </c>
      <c r="D2059" s="151" t="s">
        <v>98</v>
      </c>
      <c r="E2059" s="151" t="s">
        <v>440</v>
      </c>
      <c r="F2059" s="74">
        <v>45947</v>
      </c>
      <c r="G2059" s="83">
        <v>627.09</v>
      </c>
      <c r="H2059" s="151" t="s">
        <v>108</v>
      </c>
      <c r="I2059">
        <v>2025</v>
      </c>
      <c r="J2059" s="151" t="s">
        <v>363</v>
      </c>
      <c r="K2059" s="151" t="s">
        <v>337</v>
      </c>
      <c r="L2059">
        <v>10</v>
      </c>
      <c r="M2059" s="151" t="s">
        <v>194</v>
      </c>
      <c r="N2059" s="83">
        <v>61769.98</v>
      </c>
      <c r="O2059" s="83">
        <v>205218.93</v>
      </c>
      <c r="P2059">
        <v>0.30099599999999999</v>
      </c>
      <c r="Q2059"/>
    </row>
    <row r="2060" spans="1:17">
      <c r="A2060" s="151" t="s">
        <v>77</v>
      </c>
      <c r="B2060">
        <v>2851</v>
      </c>
      <c r="C2060">
        <v>2</v>
      </c>
      <c r="D2060" s="151" t="s">
        <v>621</v>
      </c>
      <c r="E2060" s="151" t="s">
        <v>440</v>
      </c>
      <c r="F2060" s="74">
        <v>45947</v>
      </c>
      <c r="G2060" s="83">
        <v>135.66999999999999</v>
      </c>
      <c r="H2060" s="151" t="s">
        <v>108</v>
      </c>
      <c r="I2060">
        <v>2025</v>
      </c>
      <c r="J2060" s="151" t="s">
        <v>363</v>
      </c>
      <c r="K2060" s="151" t="s">
        <v>337</v>
      </c>
      <c r="L2060">
        <v>10</v>
      </c>
      <c r="M2060" s="151" t="s">
        <v>194</v>
      </c>
      <c r="N2060" s="83">
        <v>61769.98</v>
      </c>
      <c r="O2060" s="83">
        <v>205218.93</v>
      </c>
      <c r="P2060">
        <v>0.30099599999999999</v>
      </c>
      <c r="Q2060"/>
    </row>
    <row r="2061" spans="1:17">
      <c r="A2061" s="151" t="s">
        <v>77</v>
      </c>
      <c r="B2061">
        <v>2852</v>
      </c>
      <c r="C2061">
        <v>22</v>
      </c>
      <c r="D2061" s="151" t="s">
        <v>99</v>
      </c>
      <c r="E2061" s="151" t="s">
        <v>440</v>
      </c>
      <c r="F2061" s="74">
        <v>45947</v>
      </c>
      <c r="G2061" s="83">
        <v>389.04</v>
      </c>
      <c r="H2061" s="151" t="s">
        <v>108</v>
      </c>
      <c r="I2061">
        <v>2025</v>
      </c>
      <c r="J2061" s="151" t="s">
        <v>363</v>
      </c>
      <c r="K2061" s="151" t="s">
        <v>337</v>
      </c>
      <c r="L2061">
        <v>10</v>
      </c>
      <c r="M2061" s="151" t="s">
        <v>194</v>
      </c>
      <c r="N2061" s="83">
        <v>61769.98</v>
      </c>
      <c r="O2061" s="83">
        <v>205218.93</v>
      </c>
      <c r="P2061">
        <v>0.30099599999999999</v>
      </c>
      <c r="Q2061"/>
    </row>
    <row r="2062" spans="1:17">
      <c r="A2062" s="151" t="s">
        <v>77</v>
      </c>
      <c r="B2062">
        <v>2853</v>
      </c>
      <c r="C2062">
        <v>31</v>
      </c>
      <c r="D2062" s="151" t="s">
        <v>443</v>
      </c>
      <c r="E2062" s="151" t="s">
        <v>440</v>
      </c>
      <c r="F2062" s="74">
        <v>45947</v>
      </c>
      <c r="G2062" s="83">
        <v>696.95</v>
      </c>
      <c r="H2062" s="151" t="s">
        <v>108</v>
      </c>
      <c r="I2062">
        <v>2025</v>
      </c>
      <c r="J2062" s="151" t="s">
        <v>363</v>
      </c>
      <c r="K2062" s="151" t="s">
        <v>337</v>
      </c>
      <c r="L2062">
        <v>10</v>
      </c>
      <c r="M2062" s="151" t="s">
        <v>194</v>
      </c>
      <c r="N2062" s="83">
        <v>61769.98</v>
      </c>
      <c r="O2062" s="83">
        <v>205218.93</v>
      </c>
      <c r="P2062">
        <v>0.30099599999999999</v>
      </c>
      <c r="Q2062"/>
    </row>
    <row r="2063" spans="1:17">
      <c r="A2063" s="151" t="s">
        <v>77</v>
      </c>
      <c r="B2063">
        <v>2854</v>
      </c>
      <c r="C2063">
        <v>31</v>
      </c>
      <c r="D2063" s="151" t="s">
        <v>443</v>
      </c>
      <c r="E2063" s="151" t="s">
        <v>440</v>
      </c>
      <c r="F2063" s="74">
        <v>45946</v>
      </c>
      <c r="G2063" s="83">
        <v>547.35</v>
      </c>
      <c r="H2063" s="151" t="s">
        <v>108</v>
      </c>
      <c r="I2063">
        <v>2025</v>
      </c>
      <c r="J2063" s="151" t="s">
        <v>363</v>
      </c>
      <c r="K2063" s="151" t="s">
        <v>337</v>
      </c>
      <c r="L2063">
        <v>10</v>
      </c>
      <c r="M2063" s="151" t="s">
        <v>193</v>
      </c>
      <c r="N2063" s="83">
        <v>61769.98</v>
      </c>
      <c r="O2063" s="83">
        <v>205218.93</v>
      </c>
      <c r="P2063">
        <v>0.30099599999999999</v>
      </c>
      <c r="Q2063"/>
    </row>
    <row r="2064" spans="1:17">
      <c r="A2064" s="151" t="s">
        <v>77</v>
      </c>
      <c r="B2064">
        <v>2855</v>
      </c>
      <c r="C2064">
        <v>219</v>
      </c>
      <c r="D2064" s="151" t="s">
        <v>441</v>
      </c>
      <c r="E2064" s="151" t="s">
        <v>440</v>
      </c>
      <c r="F2064" s="74">
        <v>45947</v>
      </c>
      <c r="G2064" s="83">
        <v>741.44</v>
      </c>
      <c r="H2064" s="151" t="s">
        <v>108</v>
      </c>
      <c r="I2064">
        <v>2025</v>
      </c>
      <c r="J2064" s="151" t="s">
        <v>363</v>
      </c>
      <c r="K2064" s="151" t="s">
        <v>337</v>
      </c>
      <c r="L2064">
        <v>10</v>
      </c>
      <c r="M2064" s="151" t="s">
        <v>194</v>
      </c>
      <c r="N2064" s="83">
        <v>61769.98</v>
      </c>
      <c r="O2064" s="83">
        <v>205218.93</v>
      </c>
      <c r="P2064">
        <v>0.30099599999999999</v>
      </c>
      <c r="Q2064"/>
    </row>
    <row r="2065" spans="1:17">
      <c r="A2065" s="151" t="s">
        <v>77</v>
      </c>
      <c r="B2065">
        <v>2856</v>
      </c>
      <c r="C2065">
        <v>217</v>
      </c>
      <c r="D2065" s="151" t="s">
        <v>628</v>
      </c>
      <c r="E2065" s="151" t="s">
        <v>440</v>
      </c>
      <c r="F2065" s="74">
        <v>45947</v>
      </c>
      <c r="G2065" s="83">
        <v>745.9</v>
      </c>
      <c r="H2065" s="151" t="s">
        <v>108</v>
      </c>
      <c r="I2065">
        <v>2025</v>
      </c>
      <c r="J2065" s="151" t="s">
        <v>363</v>
      </c>
      <c r="K2065" s="151" t="s">
        <v>337</v>
      </c>
      <c r="L2065">
        <v>10</v>
      </c>
      <c r="M2065" s="151" t="s">
        <v>194</v>
      </c>
      <c r="N2065" s="83">
        <v>61769.98</v>
      </c>
      <c r="O2065" s="83">
        <v>205218.93</v>
      </c>
      <c r="P2065">
        <v>0.30099599999999999</v>
      </c>
      <c r="Q2065"/>
    </row>
    <row r="2066" spans="1:17">
      <c r="A2066" s="151" t="s">
        <v>77</v>
      </c>
      <c r="B2066">
        <v>2857</v>
      </c>
      <c r="C2066">
        <v>15</v>
      </c>
      <c r="D2066" s="151" t="s">
        <v>97</v>
      </c>
      <c r="E2066" s="151" t="s">
        <v>440</v>
      </c>
      <c r="F2066" s="74">
        <v>45947</v>
      </c>
      <c r="G2066" s="83">
        <v>432.2</v>
      </c>
      <c r="H2066" s="151" t="s">
        <v>108</v>
      </c>
      <c r="I2066">
        <v>2025</v>
      </c>
      <c r="J2066" s="151" t="s">
        <v>363</v>
      </c>
      <c r="K2066" s="151" t="s">
        <v>337</v>
      </c>
      <c r="L2066">
        <v>10</v>
      </c>
      <c r="M2066" s="151" t="s">
        <v>194</v>
      </c>
      <c r="N2066" s="83">
        <v>61769.98</v>
      </c>
      <c r="O2066" s="83">
        <v>205218.93</v>
      </c>
      <c r="P2066">
        <v>0.30099599999999999</v>
      </c>
      <c r="Q2066"/>
    </row>
    <row r="2067" spans="1:17">
      <c r="A2067" s="151" t="s">
        <v>77</v>
      </c>
      <c r="B2067">
        <v>2858</v>
      </c>
      <c r="C2067">
        <v>214</v>
      </c>
      <c r="D2067" s="151" t="s">
        <v>1272</v>
      </c>
      <c r="E2067" s="151" t="s">
        <v>440</v>
      </c>
      <c r="F2067" s="74">
        <v>45947</v>
      </c>
      <c r="G2067" s="83">
        <v>201.6</v>
      </c>
      <c r="H2067" s="151" t="s">
        <v>108</v>
      </c>
      <c r="I2067">
        <v>2025</v>
      </c>
      <c r="J2067" s="151" t="s">
        <v>363</v>
      </c>
      <c r="K2067" s="151" t="s">
        <v>337</v>
      </c>
      <c r="L2067">
        <v>10</v>
      </c>
      <c r="M2067" s="151" t="s">
        <v>194</v>
      </c>
      <c r="N2067" s="83">
        <v>61769.98</v>
      </c>
      <c r="O2067" s="83">
        <v>205218.93</v>
      </c>
      <c r="P2067">
        <v>0.30099599999999999</v>
      </c>
      <c r="Q2067"/>
    </row>
    <row r="2068" spans="1:17">
      <c r="A2068" s="151" t="s">
        <v>77</v>
      </c>
      <c r="B2068">
        <v>2859</v>
      </c>
      <c r="C2068">
        <v>219</v>
      </c>
      <c r="D2068" s="151" t="s">
        <v>441</v>
      </c>
      <c r="E2068" s="151" t="s">
        <v>440</v>
      </c>
      <c r="F2068" s="74">
        <v>45934</v>
      </c>
      <c r="G2068" s="83">
        <v>206.4</v>
      </c>
      <c r="H2068" s="151" t="s">
        <v>108</v>
      </c>
      <c r="I2068">
        <v>2025</v>
      </c>
      <c r="J2068" s="151" t="s">
        <v>363</v>
      </c>
      <c r="K2068" s="151" t="s">
        <v>337</v>
      </c>
      <c r="L2068">
        <v>10</v>
      </c>
      <c r="M2068" s="151" t="s">
        <v>311</v>
      </c>
      <c r="N2068" s="83">
        <v>61769.98</v>
      </c>
      <c r="O2068" s="83">
        <v>205218.93</v>
      </c>
      <c r="P2068">
        <v>0.30099599999999999</v>
      </c>
      <c r="Q2068"/>
    </row>
    <row r="2069" spans="1:17">
      <c r="A2069" s="151" t="s">
        <v>77</v>
      </c>
      <c r="B2069">
        <v>2860</v>
      </c>
      <c r="C2069">
        <v>219</v>
      </c>
      <c r="D2069" s="151" t="s">
        <v>441</v>
      </c>
      <c r="E2069" s="151" t="s">
        <v>440</v>
      </c>
      <c r="F2069" s="74">
        <v>45934</v>
      </c>
      <c r="G2069" s="83">
        <v>429.44</v>
      </c>
      <c r="H2069" s="151" t="s">
        <v>108</v>
      </c>
      <c r="I2069">
        <v>2025</v>
      </c>
      <c r="J2069" s="151" t="s">
        <v>363</v>
      </c>
      <c r="K2069" s="151" t="s">
        <v>337</v>
      </c>
      <c r="L2069">
        <v>10</v>
      </c>
      <c r="M2069" s="151" t="s">
        <v>311</v>
      </c>
      <c r="N2069" s="83">
        <v>61769.98</v>
      </c>
      <c r="O2069" s="83">
        <v>205218.93</v>
      </c>
      <c r="P2069">
        <v>0.30099599999999999</v>
      </c>
      <c r="Q2069"/>
    </row>
    <row r="2070" spans="1:17">
      <c r="A2070" s="151" t="s">
        <v>77</v>
      </c>
      <c r="B2070">
        <v>2861</v>
      </c>
      <c r="C2070">
        <v>219</v>
      </c>
      <c r="D2070" s="151" t="s">
        <v>441</v>
      </c>
      <c r="E2070" s="151" t="s">
        <v>440</v>
      </c>
      <c r="F2070" s="74">
        <v>45937</v>
      </c>
      <c r="G2070" s="83">
        <v>1361.28</v>
      </c>
      <c r="H2070" s="151" t="s">
        <v>108</v>
      </c>
      <c r="I2070">
        <v>2025</v>
      </c>
      <c r="J2070" s="151" t="s">
        <v>363</v>
      </c>
      <c r="K2070" s="151" t="s">
        <v>337</v>
      </c>
      <c r="L2070">
        <v>10</v>
      </c>
      <c r="M2070" s="151" t="s">
        <v>187</v>
      </c>
      <c r="N2070" s="83">
        <v>61769.98</v>
      </c>
      <c r="O2070" s="83">
        <v>205218.93</v>
      </c>
      <c r="P2070">
        <v>0.30099599999999999</v>
      </c>
      <c r="Q2070"/>
    </row>
    <row r="2071" spans="1:17">
      <c r="A2071" s="151" t="s">
        <v>77</v>
      </c>
      <c r="B2071">
        <v>2862</v>
      </c>
      <c r="C2071">
        <v>31</v>
      </c>
      <c r="D2071" s="151" t="s">
        <v>443</v>
      </c>
      <c r="E2071" s="151" t="s">
        <v>440</v>
      </c>
      <c r="F2071" s="74">
        <v>45951</v>
      </c>
      <c r="G2071" s="83">
        <v>311.14999999999998</v>
      </c>
      <c r="H2071" s="151" t="s">
        <v>108</v>
      </c>
      <c r="I2071">
        <v>2025</v>
      </c>
      <c r="J2071" s="151" t="s">
        <v>363</v>
      </c>
      <c r="K2071" s="151" t="s">
        <v>337</v>
      </c>
      <c r="L2071">
        <v>10</v>
      </c>
      <c r="M2071" s="151" t="s">
        <v>195</v>
      </c>
      <c r="N2071" s="83">
        <v>61769.98</v>
      </c>
      <c r="O2071" s="83">
        <v>205218.93</v>
      </c>
      <c r="P2071">
        <v>0.30099599999999999</v>
      </c>
      <c r="Q2071"/>
    </row>
    <row r="2072" spans="1:17">
      <c r="A2072" s="151" t="s">
        <v>77</v>
      </c>
      <c r="B2072">
        <v>2863</v>
      </c>
      <c r="C2072">
        <v>31</v>
      </c>
      <c r="D2072" s="151" t="s">
        <v>443</v>
      </c>
      <c r="E2072" s="151" t="s">
        <v>440</v>
      </c>
      <c r="F2072" s="74">
        <v>45949</v>
      </c>
      <c r="G2072" s="83">
        <v>171.26</v>
      </c>
      <c r="H2072" s="151" t="s">
        <v>108</v>
      </c>
      <c r="I2072">
        <v>2025</v>
      </c>
      <c r="J2072" s="151" t="s">
        <v>363</v>
      </c>
      <c r="K2072" s="151" t="s">
        <v>337</v>
      </c>
      <c r="L2072">
        <v>10</v>
      </c>
      <c r="M2072" s="151" t="s">
        <v>313</v>
      </c>
      <c r="N2072" s="83">
        <v>61769.98</v>
      </c>
      <c r="O2072" s="83">
        <v>205218.93</v>
      </c>
      <c r="P2072">
        <v>0.30099599999999999</v>
      </c>
      <c r="Q2072"/>
    </row>
    <row r="2073" spans="1:17">
      <c r="A2073" s="151" t="s">
        <v>77</v>
      </c>
      <c r="B2073">
        <v>2864</v>
      </c>
      <c r="C2073">
        <v>22</v>
      </c>
      <c r="D2073" s="151" t="s">
        <v>99</v>
      </c>
      <c r="E2073" s="151" t="s">
        <v>440</v>
      </c>
      <c r="F2073" s="74">
        <v>45950</v>
      </c>
      <c r="G2073" s="83">
        <v>118.57</v>
      </c>
      <c r="H2073" s="151" t="s">
        <v>108</v>
      </c>
      <c r="I2073">
        <v>2025</v>
      </c>
      <c r="J2073" s="151" t="s">
        <v>363</v>
      </c>
      <c r="K2073" s="151" t="s">
        <v>337</v>
      </c>
      <c r="L2073">
        <v>10</v>
      </c>
      <c r="M2073" s="151" t="s">
        <v>290</v>
      </c>
      <c r="N2073" s="83">
        <v>61769.98</v>
      </c>
      <c r="O2073" s="83">
        <v>205218.93</v>
      </c>
      <c r="P2073">
        <v>0.30099599999999999</v>
      </c>
      <c r="Q2073"/>
    </row>
    <row r="2074" spans="1:17">
      <c r="A2074" s="151" t="s">
        <v>77</v>
      </c>
      <c r="B2074">
        <v>2865</v>
      </c>
      <c r="C2074">
        <v>19</v>
      </c>
      <c r="D2074" s="151" t="s">
        <v>98</v>
      </c>
      <c r="E2074" s="151" t="s">
        <v>440</v>
      </c>
      <c r="F2074" s="74">
        <v>45951</v>
      </c>
      <c r="G2074" s="83">
        <v>485.69</v>
      </c>
      <c r="H2074" s="151" t="s">
        <v>108</v>
      </c>
      <c r="I2074">
        <v>2025</v>
      </c>
      <c r="J2074" s="151" t="s">
        <v>363</v>
      </c>
      <c r="K2074" s="151" t="s">
        <v>337</v>
      </c>
      <c r="L2074">
        <v>10</v>
      </c>
      <c r="M2074" s="151" t="s">
        <v>195</v>
      </c>
      <c r="N2074" s="83">
        <v>61769.98</v>
      </c>
      <c r="O2074" s="83">
        <v>205218.93</v>
      </c>
      <c r="P2074">
        <v>0.30099599999999999</v>
      </c>
      <c r="Q2074"/>
    </row>
    <row r="2075" spans="1:17">
      <c r="A2075" s="151" t="s">
        <v>77</v>
      </c>
      <c r="B2075">
        <v>2866</v>
      </c>
      <c r="C2075">
        <v>15</v>
      </c>
      <c r="D2075" s="151" t="s">
        <v>97</v>
      </c>
      <c r="E2075" s="151" t="s">
        <v>440</v>
      </c>
      <c r="F2075" s="74">
        <v>45951</v>
      </c>
      <c r="G2075" s="83">
        <v>471.94</v>
      </c>
      <c r="H2075" s="151" t="s">
        <v>108</v>
      </c>
      <c r="I2075">
        <v>2025</v>
      </c>
      <c r="J2075" s="151" t="s">
        <v>363</v>
      </c>
      <c r="K2075" s="151" t="s">
        <v>337</v>
      </c>
      <c r="L2075">
        <v>10</v>
      </c>
      <c r="M2075" s="151" t="s">
        <v>195</v>
      </c>
      <c r="N2075" s="83">
        <v>61769.98</v>
      </c>
      <c r="O2075" s="83">
        <v>205218.93</v>
      </c>
      <c r="P2075">
        <v>0.30099599999999999</v>
      </c>
      <c r="Q2075"/>
    </row>
    <row r="2076" spans="1:17">
      <c r="A2076" s="151" t="s">
        <v>77</v>
      </c>
      <c r="B2076">
        <v>2867</v>
      </c>
      <c r="C2076">
        <v>215</v>
      </c>
      <c r="D2076" s="151" t="s">
        <v>445</v>
      </c>
      <c r="E2076" s="151" t="s">
        <v>440</v>
      </c>
      <c r="F2076" s="74">
        <v>45951</v>
      </c>
      <c r="G2076" s="83">
        <v>871.64</v>
      </c>
      <c r="H2076" s="151" t="s">
        <v>108</v>
      </c>
      <c r="I2076">
        <v>2025</v>
      </c>
      <c r="J2076" s="151" t="s">
        <v>363</v>
      </c>
      <c r="K2076" s="151" t="s">
        <v>337</v>
      </c>
      <c r="L2076">
        <v>10</v>
      </c>
      <c r="M2076" s="151" t="s">
        <v>195</v>
      </c>
      <c r="N2076" s="83">
        <v>61769.98</v>
      </c>
      <c r="O2076" s="83">
        <v>205218.93</v>
      </c>
      <c r="P2076">
        <v>0.30099599999999999</v>
      </c>
      <c r="Q2076"/>
    </row>
    <row r="2077" spans="1:17">
      <c r="A2077" s="151" t="s">
        <v>77</v>
      </c>
      <c r="B2077">
        <v>2869</v>
      </c>
      <c r="C2077">
        <v>31</v>
      </c>
      <c r="D2077" s="151" t="s">
        <v>443</v>
      </c>
      <c r="E2077" s="151" t="s">
        <v>440</v>
      </c>
      <c r="F2077" s="74">
        <v>45952</v>
      </c>
      <c r="G2077" s="83">
        <v>291.81</v>
      </c>
      <c r="H2077" s="151" t="s">
        <v>108</v>
      </c>
      <c r="I2077">
        <v>2025</v>
      </c>
      <c r="J2077" s="151" t="s">
        <v>363</v>
      </c>
      <c r="K2077" s="151" t="s">
        <v>337</v>
      </c>
      <c r="L2077">
        <v>10</v>
      </c>
      <c r="M2077" s="151" t="s">
        <v>196</v>
      </c>
      <c r="N2077" s="83">
        <v>61769.98</v>
      </c>
      <c r="O2077" s="83">
        <v>205218.93</v>
      </c>
      <c r="P2077">
        <v>0.30099599999999999</v>
      </c>
      <c r="Q2077"/>
    </row>
    <row r="2078" spans="1:17">
      <c r="A2078" s="151" t="s">
        <v>77</v>
      </c>
      <c r="B2078">
        <v>2870</v>
      </c>
      <c r="C2078">
        <v>31</v>
      </c>
      <c r="D2078" s="151" t="s">
        <v>443</v>
      </c>
      <c r="E2078" s="151" t="s">
        <v>440</v>
      </c>
      <c r="F2078" s="74">
        <v>45953</v>
      </c>
      <c r="G2078" s="83">
        <v>220.05</v>
      </c>
      <c r="H2078" s="151" t="s">
        <v>108</v>
      </c>
      <c r="I2078">
        <v>2025</v>
      </c>
      <c r="J2078" s="151" t="s">
        <v>363</v>
      </c>
      <c r="K2078" s="151" t="s">
        <v>337</v>
      </c>
      <c r="L2078">
        <v>10</v>
      </c>
      <c r="M2078" s="151" t="s">
        <v>197</v>
      </c>
      <c r="N2078" s="83">
        <v>61769.98</v>
      </c>
      <c r="O2078" s="83">
        <v>205218.93</v>
      </c>
      <c r="P2078">
        <v>0.30099599999999999</v>
      </c>
      <c r="Q2078"/>
    </row>
    <row r="2079" spans="1:17">
      <c r="A2079" s="151" t="s">
        <v>77</v>
      </c>
      <c r="B2079">
        <v>2871</v>
      </c>
      <c r="C2079">
        <v>215</v>
      </c>
      <c r="D2079" s="151" t="s">
        <v>445</v>
      </c>
      <c r="E2079" s="151" t="s">
        <v>440</v>
      </c>
      <c r="F2079" s="74">
        <v>45953</v>
      </c>
      <c r="G2079" s="83">
        <v>103.86</v>
      </c>
      <c r="H2079" s="151" t="s">
        <v>108</v>
      </c>
      <c r="I2079">
        <v>2025</v>
      </c>
      <c r="J2079" s="151" t="s">
        <v>363</v>
      </c>
      <c r="K2079" s="151" t="s">
        <v>337</v>
      </c>
      <c r="L2079">
        <v>10</v>
      </c>
      <c r="M2079" s="151" t="s">
        <v>197</v>
      </c>
      <c r="N2079" s="83">
        <v>61769.98</v>
      </c>
      <c r="O2079" s="83">
        <v>205218.93</v>
      </c>
      <c r="P2079">
        <v>0.30099599999999999</v>
      </c>
      <c r="Q2079"/>
    </row>
    <row r="2080" spans="1:17">
      <c r="A2080" s="151" t="s">
        <v>77</v>
      </c>
      <c r="B2080">
        <v>2872</v>
      </c>
      <c r="C2080">
        <v>15</v>
      </c>
      <c r="D2080" s="151" t="s">
        <v>97</v>
      </c>
      <c r="E2080" s="151" t="s">
        <v>440</v>
      </c>
      <c r="F2080" s="74">
        <v>45938</v>
      </c>
      <c r="G2080" s="83">
        <v>1577.61</v>
      </c>
      <c r="H2080" s="151" t="s">
        <v>1287</v>
      </c>
      <c r="I2080">
        <v>2025</v>
      </c>
      <c r="J2080" s="151" t="s">
        <v>363</v>
      </c>
      <c r="K2080" s="151" t="s">
        <v>337</v>
      </c>
      <c r="L2080">
        <v>10</v>
      </c>
      <c r="M2080" s="151" t="s">
        <v>312</v>
      </c>
      <c r="N2080" s="83">
        <v>61769.98</v>
      </c>
      <c r="O2080" s="83">
        <v>205218.93</v>
      </c>
      <c r="P2080">
        <v>0.30099599999999999</v>
      </c>
      <c r="Q2080"/>
    </row>
    <row r="2081" spans="1:17">
      <c r="A2081" s="151" t="s">
        <v>77</v>
      </c>
      <c r="B2081">
        <v>2875</v>
      </c>
      <c r="C2081">
        <v>31</v>
      </c>
      <c r="D2081" s="151" t="s">
        <v>443</v>
      </c>
      <c r="E2081" s="151" t="s">
        <v>440</v>
      </c>
      <c r="F2081" s="74">
        <v>45954</v>
      </c>
      <c r="G2081" s="83">
        <v>73.95</v>
      </c>
      <c r="H2081" s="151" t="s">
        <v>108</v>
      </c>
      <c r="I2081">
        <v>2025</v>
      </c>
      <c r="J2081" s="151" t="s">
        <v>363</v>
      </c>
      <c r="K2081" s="151" t="s">
        <v>337</v>
      </c>
      <c r="L2081">
        <v>10</v>
      </c>
      <c r="M2081" s="151" t="s">
        <v>198</v>
      </c>
      <c r="N2081" s="83">
        <v>61769.98</v>
      </c>
      <c r="O2081" s="83">
        <v>205218.93</v>
      </c>
      <c r="P2081">
        <v>0.30099599999999999</v>
      </c>
      <c r="Q2081"/>
    </row>
    <row r="2082" spans="1:17">
      <c r="A2082" s="151" t="s">
        <v>77</v>
      </c>
      <c r="B2082">
        <v>2876</v>
      </c>
      <c r="C2082">
        <v>4</v>
      </c>
      <c r="D2082" s="151" t="s">
        <v>444</v>
      </c>
      <c r="E2082" s="151" t="s">
        <v>440</v>
      </c>
      <c r="F2082" s="74">
        <v>45954</v>
      </c>
      <c r="G2082" s="83">
        <v>125.06</v>
      </c>
      <c r="H2082" s="151" t="s">
        <v>108</v>
      </c>
      <c r="I2082">
        <v>2025</v>
      </c>
      <c r="J2082" s="151" t="s">
        <v>363</v>
      </c>
      <c r="K2082" s="151" t="s">
        <v>337</v>
      </c>
      <c r="L2082">
        <v>10</v>
      </c>
      <c r="M2082" s="151" t="s">
        <v>198</v>
      </c>
      <c r="N2082" s="83">
        <v>61769.98</v>
      </c>
      <c r="O2082" s="83">
        <v>205218.93</v>
      </c>
      <c r="P2082">
        <v>0.30099599999999999</v>
      </c>
      <c r="Q2082"/>
    </row>
    <row r="2083" spans="1:17">
      <c r="A2083" s="151" t="s">
        <v>77</v>
      </c>
      <c r="B2083">
        <v>2877</v>
      </c>
      <c r="C2083">
        <v>193</v>
      </c>
      <c r="D2083" s="151" t="s">
        <v>446</v>
      </c>
      <c r="E2083" s="151" t="s">
        <v>440</v>
      </c>
      <c r="F2083" s="74">
        <v>45954</v>
      </c>
      <c r="G2083" s="83">
        <v>413.13</v>
      </c>
      <c r="H2083" s="151" t="s">
        <v>108</v>
      </c>
      <c r="I2083">
        <v>2025</v>
      </c>
      <c r="J2083" s="151" t="s">
        <v>363</v>
      </c>
      <c r="K2083" s="151" t="s">
        <v>337</v>
      </c>
      <c r="L2083">
        <v>10</v>
      </c>
      <c r="M2083" s="151" t="s">
        <v>198</v>
      </c>
      <c r="N2083" s="83">
        <v>61769.98</v>
      </c>
      <c r="O2083" s="83">
        <v>205218.93</v>
      </c>
      <c r="P2083">
        <v>0.30099599999999999</v>
      </c>
      <c r="Q2083"/>
    </row>
    <row r="2084" spans="1:17">
      <c r="A2084" s="151" t="s">
        <v>77</v>
      </c>
      <c r="B2084">
        <v>2878</v>
      </c>
      <c r="C2084">
        <v>219</v>
      </c>
      <c r="D2084" s="151" t="s">
        <v>441</v>
      </c>
      <c r="E2084" s="151" t="s">
        <v>440</v>
      </c>
      <c r="F2084" s="74">
        <v>45954</v>
      </c>
      <c r="G2084" s="83">
        <v>430.08</v>
      </c>
      <c r="H2084" s="151" t="s">
        <v>108</v>
      </c>
      <c r="I2084">
        <v>2025</v>
      </c>
      <c r="J2084" s="151" t="s">
        <v>363</v>
      </c>
      <c r="K2084" s="151" t="s">
        <v>337</v>
      </c>
      <c r="L2084">
        <v>10</v>
      </c>
      <c r="M2084" s="151" t="s">
        <v>198</v>
      </c>
      <c r="N2084" s="83">
        <v>61769.98</v>
      </c>
      <c r="O2084" s="83">
        <v>205218.93</v>
      </c>
      <c r="P2084">
        <v>0.30099599999999999</v>
      </c>
      <c r="Q2084"/>
    </row>
    <row r="2085" spans="1:17">
      <c r="A2085" s="151" t="s">
        <v>77</v>
      </c>
      <c r="B2085">
        <v>2879</v>
      </c>
      <c r="C2085">
        <v>19</v>
      </c>
      <c r="D2085" s="151" t="s">
        <v>98</v>
      </c>
      <c r="E2085" s="151" t="s">
        <v>440</v>
      </c>
      <c r="F2085" s="74">
        <v>45957</v>
      </c>
      <c r="G2085" s="83">
        <v>348.38</v>
      </c>
      <c r="H2085" s="151" t="s">
        <v>108</v>
      </c>
      <c r="I2085">
        <v>2025</v>
      </c>
      <c r="J2085" s="151" t="s">
        <v>363</v>
      </c>
      <c r="K2085" s="151" t="s">
        <v>337</v>
      </c>
      <c r="L2085">
        <v>10</v>
      </c>
      <c r="M2085" s="151" t="s">
        <v>200</v>
      </c>
      <c r="N2085" s="83">
        <v>61769.98</v>
      </c>
      <c r="O2085" s="83">
        <v>205218.93</v>
      </c>
      <c r="P2085">
        <v>0.30099599999999999</v>
      </c>
      <c r="Q2085"/>
    </row>
    <row r="2086" spans="1:17">
      <c r="A2086" s="151" t="s">
        <v>77</v>
      </c>
      <c r="B2086">
        <v>2880</v>
      </c>
      <c r="C2086">
        <v>22</v>
      </c>
      <c r="D2086" s="151" t="s">
        <v>99</v>
      </c>
      <c r="E2086" s="151" t="s">
        <v>440</v>
      </c>
      <c r="F2086" s="74">
        <v>45957</v>
      </c>
      <c r="G2086" s="83">
        <v>432.76</v>
      </c>
      <c r="H2086" s="151" t="s">
        <v>108</v>
      </c>
      <c r="I2086">
        <v>2025</v>
      </c>
      <c r="J2086" s="151" t="s">
        <v>363</v>
      </c>
      <c r="K2086" s="151" t="s">
        <v>337</v>
      </c>
      <c r="L2086">
        <v>10</v>
      </c>
      <c r="M2086" s="151" t="s">
        <v>200</v>
      </c>
      <c r="N2086" s="83">
        <v>61769.98</v>
      </c>
      <c r="O2086" s="83">
        <v>205218.93</v>
      </c>
      <c r="P2086">
        <v>0.30099599999999999</v>
      </c>
      <c r="Q2086"/>
    </row>
    <row r="2087" spans="1:17">
      <c r="A2087" s="151" t="s">
        <v>77</v>
      </c>
      <c r="B2087">
        <v>2881</v>
      </c>
      <c r="C2087">
        <v>31</v>
      </c>
      <c r="D2087" s="151" t="s">
        <v>443</v>
      </c>
      <c r="E2087" s="151" t="s">
        <v>440</v>
      </c>
      <c r="F2087" s="74">
        <v>45957</v>
      </c>
      <c r="G2087" s="83">
        <v>211.2</v>
      </c>
      <c r="H2087" s="151" t="s">
        <v>108</v>
      </c>
      <c r="I2087">
        <v>2025</v>
      </c>
      <c r="J2087" s="151" t="s">
        <v>363</v>
      </c>
      <c r="K2087" s="151" t="s">
        <v>337</v>
      </c>
      <c r="L2087">
        <v>10</v>
      </c>
      <c r="M2087" s="151" t="s">
        <v>200</v>
      </c>
      <c r="N2087" s="83">
        <v>61769.98</v>
      </c>
      <c r="O2087" s="83">
        <v>205218.93</v>
      </c>
      <c r="P2087">
        <v>0.30099599999999999</v>
      </c>
      <c r="Q2087"/>
    </row>
    <row r="2088" spans="1:17">
      <c r="A2088" s="151" t="s">
        <v>77</v>
      </c>
      <c r="B2088">
        <v>2882</v>
      </c>
      <c r="C2088">
        <v>215</v>
      </c>
      <c r="D2088" s="151" t="s">
        <v>445</v>
      </c>
      <c r="E2088" s="151" t="s">
        <v>440</v>
      </c>
      <c r="F2088" s="74">
        <v>45957</v>
      </c>
      <c r="G2088" s="83">
        <v>342.79</v>
      </c>
      <c r="H2088" s="151" t="s">
        <v>108</v>
      </c>
      <c r="I2088">
        <v>2025</v>
      </c>
      <c r="J2088" s="151" t="s">
        <v>363</v>
      </c>
      <c r="K2088" s="151" t="s">
        <v>337</v>
      </c>
      <c r="L2088">
        <v>10</v>
      </c>
      <c r="M2088" s="151" t="s">
        <v>200</v>
      </c>
      <c r="N2088" s="83">
        <v>61769.98</v>
      </c>
      <c r="O2088" s="83">
        <v>205218.93</v>
      </c>
      <c r="P2088">
        <v>0.30099599999999999</v>
      </c>
      <c r="Q2088"/>
    </row>
    <row r="2089" spans="1:17">
      <c r="A2089" s="151" t="s">
        <v>77</v>
      </c>
      <c r="B2089">
        <v>2883</v>
      </c>
      <c r="C2089">
        <v>215</v>
      </c>
      <c r="D2089" s="151" t="s">
        <v>445</v>
      </c>
      <c r="E2089" s="151" t="s">
        <v>440</v>
      </c>
      <c r="F2089" s="74">
        <v>45958</v>
      </c>
      <c r="G2089" s="83">
        <v>236.45</v>
      </c>
      <c r="H2089" s="151" t="s">
        <v>108</v>
      </c>
      <c r="I2089">
        <v>2025</v>
      </c>
      <c r="J2089" s="151" t="s">
        <v>363</v>
      </c>
      <c r="K2089" s="151" t="s">
        <v>337</v>
      </c>
      <c r="L2089">
        <v>10</v>
      </c>
      <c r="M2089" s="151" t="s">
        <v>201</v>
      </c>
      <c r="N2089" s="83">
        <v>61769.98</v>
      </c>
      <c r="O2089" s="83">
        <v>205218.93</v>
      </c>
      <c r="P2089">
        <v>0.30099599999999999</v>
      </c>
      <c r="Q2089"/>
    </row>
    <row r="2090" spans="1:17">
      <c r="A2090" s="151" t="s">
        <v>77</v>
      </c>
      <c r="B2090">
        <v>2884</v>
      </c>
      <c r="C2090">
        <v>17</v>
      </c>
      <c r="D2090" s="151" t="s">
        <v>82</v>
      </c>
      <c r="E2090" s="151" t="s">
        <v>440</v>
      </c>
      <c r="F2090" s="74">
        <v>45958</v>
      </c>
      <c r="G2090" s="83">
        <v>88.63</v>
      </c>
      <c r="H2090" s="151" t="s">
        <v>108</v>
      </c>
      <c r="I2090">
        <v>2025</v>
      </c>
      <c r="J2090" s="151" t="s">
        <v>363</v>
      </c>
      <c r="K2090" s="151" t="s">
        <v>337</v>
      </c>
      <c r="L2090">
        <v>10</v>
      </c>
      <c r="M2090" s="151" t="s">
        <v>201</v>
      </c>
      <c r="N2090" s="83">
        <v>61769.98</v>
      </c>
      <c r="O2090" s="83">
        <v>205218.93</v>
      </c>
      <c r="P2090">
        <v>0.30099599999999999</v>
      </c>
      <c r="Q2090"/>
    </row>
    <row r="2091" spans="1:17">
      <c r="A2091" s="151" t="s">
        <v>77</v>
      </c>
      <c r="B2091">
        <v>2885</v>
      </c>
      <c r="C2091">
        <v>31</v>
      </c>
      <c r="D2091" s="151" t="s">
        <v>443</v>
      </c>
      <c r="E2091" s="151" t="s">
        <v>440</v>
      </c>
      <c r="F2091" s="74">
        <v>45958</v>
      </c>
      <c r="G2091" s="83">
        <v>276.73</v>
      </c>
      <c r="H2091" s="151" t="s">
        <v>108</v>
      </c>
      <c r="I2091">
        <v>2025</v>
      </c>
      <c r="J2091" s="151" t="s">
        <v>363</v>
      </c>
      <c r="K2091" s="151" t="s">
        <v>337</v>
      </c>
      <c r="L2091">
        <v>10</v>
      </c>
      <c r="M2091" s="151" t="s">
        <v>201</v>
      </c>
      <c r="N2091" s="83">
        <v>61769.98</v>
      </c>
      <c r="O2091" s="83">
        <v>205218.93</v>
      </c>
      <c r="P2091">
        <v>0.30099599999999999</v>
      </c>
      <c r="Q2091"/>
    </row>
    <row r="2092" spans="1:17">
      <c r="A2092" s="151" t="s">
        <v>77</v>
      </c>
      <c r="B2092">
        <v>2886</v>
      </c>
      <c r="C2092">
        <v>19</v>
      </c>
      <c r="D2092" s="151" t="s">
        <v>98</v>
      </c>
      <c r="E2092" s="151" t="s">
        <v>440</v>
      </c>
      <c r="F2092" s="74">
        <v>45958</v>
      </c>
      <c r="G2092" s="83">
        <v>130.44</v>
      </c>
      <c r="H2092" s="151" t="s">
        <v>108</v>
      </c>
      <c r="I2092">
        <v>2025</v>
      </c>
      <c r="J2092" s="151" t="s">
        <v>363</v>
      </c>
      <c r="K2092" s="151" t="s">
        <v>337</v>
      </c>
      <c r="L2092">
        <v>10</v>
      </c>
      <c r="M2092" s="151" t="s">
        <v>201</v>
      </c>
      <c r="N2092" s="83">
        <v>61769.98</v>
      </c>
      <c r="O2092" s="83">
        <v>205218.93</v>
      </c>
      <c r="P2092">
        <v>0.30099599999999999</v>
      </c>
      <c r="Q2092"/>
    </row>
    <row r="2093" spans="1:17">
      <c r="A2093" s="151" t="s">
        <v>77</v>
      </c>
      <c r="B2093">
        <v>2887</v>
      </c>
      <c r="C2093">
        <v>215</v>
      </c>
      <c r="D2093" s="151" t="s">
        <v>445</v>
      </c>
      <c r="E2093" s="151" t="s">
        <v>440</v>
      </c>
      <c r="F2093" s="74">
        <v>45959</v>
      </c>
      <c r="G2093" s="83">
        <v>1819.91</v>
      </c>
      <c r="H2093" s="151" t="s">
        <v>108</v>
      </c>
      <c r="I2093">
        <v>2025</v>
      </c>
      <c r="J2093" s="151" t="s">
        <v>363</v>
      </c>
      <c r="K2093" s="151" t="s">
        <v>337</v>
      </c>
      <c r="L2093">
        <v>10</v>
      </c>
      <c r="M2093" s="151" t="s">
        <v>202</v>
      </c>
      <c r="N2093" s="83">
        <v>61769.98</v>
      </c>
      <c r="O2093" s="83">
        <v>205218.93</v>
      </c>
      <c r="P2093">
        <v>0.30099599999999999</v>
      </c>
      <c r="Q2093"/>
    </row>
    <row r="2094" spans="1:17">
      <c r="A2094" s="151" t="s">
        <v>77</v>
      </c>
      <c r="B2094">
        <v>2888</v>
      </c>
      <c r="C2094">
        <v>31</v>
      </c>
      <c r="D2094" s="151" t="s">
        <v>443</v>
      </c>
      <c r="E2094" s="151" t="s">
        <v>440</v>
      </c>
      <c r="F2094" s="74">
        <v>45959</v>
      </c>
      <c r="G2094" s="83">
        <v>464.59</v>
      </c>
      <c r="H2094" s="151" t="s">
        <v>108</v>
      </c>
      <c r="I2094">
        <v>2025</v>
      </c>
      <c r="J2094" s="151" t="s">
        <v>363</v>
      </c>
      <c r="K2094" s="151" t="s">
        <v>337</v>
      </c>
      <c r="L2094">
        <v>10</v>
      </c>
      <c r="M2094" s="151" t="s">
        <v>202</v>
      </c>
      <c r="N2094" s="83">
        <v>61769.98</v>
      </c>
      <c r="O2094" s="83">
        <v>205218.93</v>
      </c>
      <c r="P2094">
        <v>0.30099599999999999</v>
      </c>
      <c r="Q2094"/>
    </row>
    <row r="2095" spans="1:17">
      <c r="A2095" s="151" t="s">
        <v>77</v>
      </c>
      <c r="B2095">
        <v>2889</v>
      </c>
      <c r="C2095">
        <v>15</v>
      </c>
      <c r="D2095" s="151" t="s">
        <v>97</v>
      </c>
      <c r="E2095" s="151" t="s">
        <v>440</v>
      </c>
      <c r="F2095" s="74">
        <v>45959</v>
      </c>
      <c r="G2095" s="83">
        <v>351.16</v>
      </c>
      <c r="H2095" s="151" t="s">
        <v>108</v>
      </c>
      <c r="I2095">
        <v>2025</v>
      </c>
      <c r="J2095" s="151" t="s">
        <v>363</v>
      </c>
      <c r="K2095" s="151" t="s">
        <v>337</v>
      </c>
      <c r="L2095">
        <v>10</v>
      </c>
      <c r="M2095" s="151" t="s">
        <v>202</v>
      </c>
      <c r="N2095" s="83">
        <v>61769.98</v>
      </c>
      <c r="O2095" s="83">
        <v>205218.93</v>
      </c>
      <c r="P2095">
        <v>0.30099599999999999</v>
      </c>
      <c r="Q2095"/>
    </row>
    <row r="2096" spans="1:17">
      <c r="A2096" s="151" t="s">
        <v>77</v>
      </c>
      <c r="B2096">
        <v>2890</v>
      </c>
      <c r="C2096">
        <v>22</v>
      </c>
      <c r="D2096" s="151" t="s">
        <v>99</v>
      </c>
      <c r="E2096" s="151" t="s">
        <v>440</v>
      </c>
      <c r="F2096" s="74">
        <v>45958</v>
      </c>
      <c r="G2096" s="83">
        <v>414.09</v>
      </c>
      <c r="H2096" s="151" t="s">
        <v>108</v>
      </c>
      <c r="I2096">
        <v>2025</v>
      </c>
      <c r="J2096" s="151" t="s">
        <v>363</v>
      </c>
      <c r="K2096" s="151" t="s">
        <v>337</v>
      </c>
      <c r="L2096">
        <v>10</v>
      </c>
      <c r="M2096" s="151" t="s">
        <v>201</v>
      </c>
      <c r="N2096" s="83">
        <v>61769.98</v>
      </c>
      <c r="O2096" s="83">
        <v>205218.93</v>
      </c>
      <c r="P2096">
        <v>0.30099599999999999</v>
      </c>
      <c r="Q2096"/>
    </row>
    <row r="2097" spans="1:17">
      <c r="A2097" s="151" t="s">
        <v>77</v>
      </c>
      <c r="B2097">
        <v>2891</v>
      </c>
      <c r="C2097">
        <v>19</v>
      </c>
      <c r="D2097" s="151" t="s">
        <v>98</v>
      </c>
      <c r="E2097" s="151" t="s">
        <v>440</v>
      </c>
      <c r="F2097" s="74">
        <v>45959</v>
      </c>
      <c r="G2097" s="83">
        <v>490.8</v>
      </c>
      <c r="H2097" s="151" t="s">
        <v>108</v>
      </c>
      <c r="I2097">
        <v>2025</v>
      </c>
      <c r="J2097" s="151" t="s">
        <v>363</v>
      </c>
      <c r="K2097" s="151" t="s">
        <v>337</v>
      </c>
      <c r="L2097">
        <v>10</v>
      </c>
      <c r="M2097" s="151" t="s">
        <v>202</v>
      </c>
      <c r="N2097" s="83">
        <v>61769.98</v>
      </c>
      <c r="O2097" s="83">
        <v>205218.93</v>
      </c>
      <c r="P2097">
        <v>0.30099599999999999</v>
      </c>
      <c r="Q2097"/>
    </row>
    <row r="2098" spans="1:17">
      <c r="A2098" s="151" t="s">
        <v>77</v>
      </c>
      <c r="B2098">
        <v>2892</v>
      </c>
      <c r="C2098">
        <v>182</v>
      </c>
      <c r="D2098" s="151" t="s">
        <v>605</v>
      </c>
      <c r="E2098" s="151" t="s">
        <v>440</v>
      </c>
      <c r="F2098" s="74">
        <v>45945</v>
      </c>
      <c r="G2098" s="83">
        <v>142.07</v>
      </c>
      <c r="H2098" s="151" t="s">
        <v>108</v>
      </c>
      <c r="I2098">
        <v>2025</v>
      </c>
      <c r="J2098" s="151" t="s">
        <v>363</v>
      </c>
      <c r="K2098" s="151" t="s">
        <v>337</v>
      </c>
      <c r="L2098">
        <v>10</v>
      </c>
      <c r="M2098" s="151" t="s">
        <v>192</v>
      </c>
      <c r="N2098" s="83">
        <v>61769.98</v>
      </c>
      <c r="O2098" s="83">
        <v>205218.93</v>
      </c>
      <c r="P2098">
        <v>0.30099599999999999</v>
      </c>
      <c r="Q2098"/>
    </row>
    <row r="2099" spans="1:17">
      <c r="A2099" s="151" t="s">
        <v>77</v>
      </c>
      <c r="B2099">
        <v>2893</v>
      </c>
      <c r="C2099">
        <v>15</v>
      </c>
      <c r="D2099" s="151" t="s">
        <v>97</v>
      </c>
      <c r="E2099" s="151" t="s">
        <v>440</v>
      </c>
      <c r="F2099" s="74">
        <v>45960</v>
      </c>
      <c r="G2099" s="83">
        <v>401.45</v>
      </c>
      <c r="H2099" s="151" t="s">
        <v>108</v>
      </c>
      <c r="I2099">
        <v>2025</v>
      </c>
      <c r="J2099" s="151" t="s">
        <v>363</v>
      </c>
      <c r="K2099" s="151" t="s">
        <v>337</v>
      </c>
      <c r="L2099">
        <v>10</v>
      </c>
      <c r="M2099" s="151" t="s">
        <v>203</v>
      </c>
      <c r="N2099" s="83">
        <v>61769.98</v>
      </c>
      <c r="O2099" s="83">
        <v>205218.93</v>
      </c>
      <c r="P2099">
        <v>0.30099599999999999</v>
      </c>
      <c r="Q2099"/>
    </row>
    <row r="2100" spans="1:17">
      <c r="A2100" s="151" t="s">
        <v>77</v>
      </c>
      <c r="B2100">
        <v>2894</v>
      </c>
      <c r="C2100">
        <v>31</v>
      </c>
      <c r="D2100" s="151" t="s">
        <v>443</v>
      </c>
      <c r="E2100" s="151" t="s">
        <v>440</v>
      </c>
      <c r="F2100" s="74">
        <v>45960</v>
      </c>
      <c r="G2100" s="83">
        <v>290.22000000000003</v>
      </c>
      <c r="H2100" s="151" t="s">
        <v>108</v>
      </c>
      <c r="I2100">
        <v>2025</v>
      </c>
      <c r="J2100" s="151" t="s">
        <v>363</v>
      </c>
      <c r="K2100" s="151" t="s">
        <v>337</v>
      </c>
      <c r="L2100">
        <v>10</v>
      </c>
      <c r="M2100" s="151" t="s">
        <v>203</v>
      </c>
      <c r="N2100" s="83">
        <v>61769.98</v>
      </c>
      <c r="O2100" s="83">
        <v>205218.93</v>
      </c>
      <c r="P2100">
        <v>0.30099599999999999</v>
      </c>
      <c r="Q2100"/>
    </row>
    <row r="2101" spans="1:17">
      <c r="A2101" s="151" t="s">
        <v>77</v>
      </c>
      <c r="B2101">
        <v>2896</v>
      </c>
      <c r="C2101">
        <v>217</v>
      </c>
      <c r="D2101" s="151" t="s">
        <v>628</v>
      </c>
      <c r="E2101" s="151" t="s">
        <v>440</v>
      </c>
      <c r="F2101" s="74">
        <v>45961</v>
      </c>
      <c r="G2101" s="83">
        <v>528.4</v>
      </c>
      <c r="H2101" s="151" t="s">
        <v>108</v>
      </c>
      <c r="I2101">
        <v>2025</v>
      </c>
      <c r="J2101" s="151" t="s">
        <v>363</v>
      </c>
      <c r="K2101" s="151" t="s">
        <v>337</v>
      </c>
      <c r="L2101">
        <v>10</v>
      </c>
      <c r="M2101" s="151" t="s">
        <v>204</v>
      </c>
      <c r="N2101" s="83">
        <v>61769.98</v>
      </c>
      <c r="O2101" s="83">
        <v>205218.93</v>
      </c>
      <c r="P2101">
        <v>0.30099599999999999</v>
      </c>
      <c r="Q2101"/>
    </row>
    <row r="2102" spans="1:17">
      <c r="A2102" s="151" t="s">
        <v>77</v>
      </c>
      <c r="B2102">
        <v>2897</v>
      </c>
      <c r="C2102">
        <v>15</v>
      </c>
      <c r="D2102" s="151" t="s">
        <v>97</v>
      </c>
      <c r="E2102" s="151" t="s">
        <v>440</v>
      </c>
      <c r="F2102" s="74">
        <v>45954</v>
      </c>
      <c r="G2102" s="83">
        <v>293.86</v>
      </c>
      <c r="H2102" s="151" t="s">
        <v>108</v>
      </c>
      <c r="I2102">
        <v>2025</v>
      </c>
      <c r="J2102" s="151" t="s">
        <v>363</v>
      </c>
      <c r="K2102" s="151" t="s">
        <v>337</v>
      </c>
      <c r="L2102">
        <v>10</v>
      </c>
      <c r="M2102" s="151" t="s">
        <v>198</v>
      </c>
      <c r="N2102" s="83">
        <v>61769.98</v>
      </c>
      <c r="O2102" s="83">
        <v>205218.93</v>
      </c>
      <c r="P2102">
        <v>0.30099599999999999</v>
      </c>
      <c r="Q2102"/>
    </row>
    <row r="2103" spans="1:17">
      <c r="A2103" s="151" t="s">
        <v>77</v>
      </c>
      <c r="B2103">
        <v>2898</v>
      </c>
      <c r="C2103">
        <v>215</v>
      </c>
      <c r="D2103" s="151" t="s">
        <v>445</v>
      </c>
      <c r="E2103" s="151" t="s">
        <v>440</v>
      </c>
      <c r="F2103" s="74">
        <v>45961</v>
      </c>
      <c r="G2103" s="83">
        <v>537.85</v>
      </c>
      <c r="H2103" s="151" t="s">
        <v>108</v>
      </c>
      <c r="I2103">
        <v>2025</v>
      </c>
      <c r="J2103" s="151" t="s">
        <v>363</v>
      </c>
      <c r="K2103" s="151" t="s">
        <v>337</v>
      </c>
      <c r="L2103">
        <v>10</v>
      </c>
      <c r="M2103" s="151" t="s">
        <v>204</v>
      </c>
      <c r="N2103" s="83">
        <v>61769.98</v>
      </c>
      <c r="O2103" s="83">
        <v>205218.93</v>
      </c>
      <c r="P2103">
        <v>0.30099599999999999</v>
      </c>
      <c r="Q2103"/>
    </row>
    <row r="2104" spans="1:17">
      <c r="A2104" s="151" t="s">
        <v>77</v>
      </c>
      <c r="B2104">
        <v>2899</v>
      </c>
      <c r="C2104">
        <v>17</v>
      </c>
      <c r="D2104" s="151" t="s">
        <v>82</v>
      </c>
      <c r="E2104" s="151" t="s">
        <v>440</v>
      </c>
      <c r="F2104" s="74">
        <v>45961</v>
      </c>
      <c r="G2104" s="83">
        <v>257.66000000000003</v>
      </c>
      <c r="H2104" s="151" t="s">
        <v>108</v>
      </c>
      <c r="I2104">
        <v>2025</v>
      </c>
      <c r="J2104" s="151" t="s">
        <v>363</v>
      </c>
      <c r="K2104" s="151" t="s">
        <v>337</v>
      </c>
      <c r="L2104">
        <v>10</v>
      </c>
      <c r="M2104" s="151" t="s">
        <v>204</v>
      </c>
      <c r="N2104" s="83">
        <v>61769.98</v>
      </c>
      <c r="O2104" s="83">
        <v>205218.93</v>
      </c>
      <c r="P2104">
        <v>0.30099599999999999</v>
      </c>
      <c r="Q2104"/>
    </row>
    <row r="2105" spans="1:17">
      <c r="A2105" s="151" t="s">
        <v>77</v>
      </c>
      <c r="B2105">
        <v>2900</v>
      </c>
      <c r="C2105">
        <v>182</v>
      </c>
      <c r="D2105" s="151" t="s">
        <v>605</v>
      </c>
      <c r="E2105" s="151" t="s">
        <v>440</v>
      </c>
      <c r="F2105" s="74">
        <v>45960</v>
      </c>
      <c r="G2105" s="83">
        <v>458.8</v>
      </c>
      <c r="H2105" s="151" t="s">
        <v>108</v>
      </c>
      <c r="I2105">
        <v>2025</v>
      </c>
      <c r="J2105" s="151" t="s">
        <v>363</v>
      </c>
      <c r="K2105" s="151" t="s">
        <v>337</v>
      </c>
      <c r="L2105">
        <v>10</v>
      </c>
      <c r="M2105" s="151" t="s">
        <v>203</v>
      </c>
      <c r="N2105" s="83">
        <v>61769.98</v>
      </c>
      <c r="O2105" s="83">
        <v>205218.93</v>
      </c>
      <c r="P2105">
        <v>0.30099599999999999</v>
      </c>
      <c r="Q2105"/>
    </row>
    <row r="2106" spans="1:17">
      <c r="A2106" s="151" t="s">
        <v>77</v>
      </c>
      <c r="B2106">
        <v>2901</v>
      </c>
      <c r="C2106">
        <v>19</v>
      </c>
      <c r="D2106" s="151" t="s">
        <v>98</v>
      </c>
      <c r="E2106" s="151" t="s">
        <v>440</v>
      </c>
      <c r="F2106" s="74">
        <v>45961</v>
      </c>
      <c r="G2106" s="83">
        <v>332.64</v>
      </c>
      <c r="H2106" s="151" t="s">
        <v>108</v>
      </c>
      <c r="I2106">
        <v>2025</v>
      </c>
      <c r="J2106" s="151" t="s">
        <v>363</v>
      </c>
      <c r="K2106" s="151" t="s">
        <v>337</v>
      </c>
      <c r="L2106">
        <v>10</v>
      </c>
      <c r="M2106" s="151" t="s">
        <v>204</v>
      </c>
      <c r="N2106" s="83">
        <v>61769.98</v>
      </c>
      <c r="O2106" s="83">
        <v>205218.93</v>
      </c>
      <c r="P2106">
        <v>0.30099599999999999</v>
      </c>
      <c r="Q2106"/>
    </row>
    <row r="2107" spans="1:17">
      <c r="A2107" s="151" t="s">
        <v>77</v>
      </c>
      <c r="B2107">
        <v>2902</v>
      </c>
      <c r="C2107">
        <v>219</v>
      </c>
      <c r="D2107" s="151" t="s">
        <v>441</v>
      </c>
      <c r="E2107" s="151" t="s">
        <v>440</v>
      </c>
      <c r="F2107" s="74">
        <v>45948</v>
      </c>
      <c r="G2107" s="83">
        <v>231.6</v>
      </c>
      <c r="H2107" s="151" t="s">
        <v>108</v>
      </c>
      <c r="I2107">
        <v>2025</v>
      </c>
      <c r="J2107" s="151" t="s">
        <v>363</v>
      </c>
      <c r="K2107" s="151" t="s">
        <v>337</v>
      </c>
      <c r="L2107">
        <v>10</v>
      </c>
      <c r="M2107" s="151" t="s">
        <v>324</v>
      </c>
      <c r="N2107" s="83">
        <v>61769.98</v>
      </c>
      <c r="O2107" s="83">
        <v>205218.93</v>
      </c>
      <c r="P2107">
        <v>0.30099599999999999</v>
      </c>
      <c r="Q2107"/>
    </row>
    <row r="2108" spans="1:17">
      <c r="A2108" s="151" t="s">
        <v>77</v>
      </c>
      <c r="B2108">
        <v>2903</v>
      </c>
      <c r="C2108">
        <v>214</v>
      </c>
      <c r="D2108" s="151" t="s">
        <v>1272</v>
      </c>
      <c r="E2108" s="151" t="s">
        <v>440</v>
      </c>
      <c r="F2108" s="74">
        <v>45960</v>
      </c>
      <c r="G2108" s="83">
        <v>201.6</v>
      </c>
      <c r="H2108" s="151" t="s">
        <v>108</v>
      </c>
      <c r="I2108">
        <v>2025</v>
      </c>
      <c r="J2108" s="151" t="s">
        <v>363</v>
      </c>
      <c r="K2108" s="151" t="s">
        <v>337</v>
      </c>
      <c r="L2108">
        <v>10</v>
      </c>
      <c r="M2108" s="151" t="s">
        <v>203</v>
      </c>
      <c r="N2108" s="83">
        <v>61769.98</v>
      </c>
      <c r="O2108" s="83">
        <v>205218.93</v>
      </c>
      <c r="P2108">
        <v>0.30099599999999999</v>
      </c>
      <c r="Q2108"/>
    </row>
    <row r="2109" spans="1:17">
      <c r="A2109" s="151" t="s">
        <v>77</v>
      </c>
      <c r="B2109">
        <v>2904</v>
      </c>
      <c r="C2109">
        <v>22</v>
      </c>
      <c r="D2109" s="151" t="s">
        <v>99</v>
      </c>
      <c r="E2109" s="151" t="s">
        <v>440</v>
      </c>
      <c r="F2109" s="74">
        <v>45959</v>
      </c>
      <c r="G2109" s="83">
        <v>414.09</v>
      </c>
      <c r="H2109" s="151" t="s">
        <v>108</v>
      </c>
      <c r="I2109">
        <v>2025</v>
      </c>
      <c r="J2109" s="151" t="s">
        <v>363</v>
      </c>
      <c r="K2109" s="151" t="s">
        <v>337</v>
      </c>
      <c r="L2109">
        <v>10</v>
      </c>
      <c r="M2109" s="151" t="s">
        <v>202</v>
      </c>
      <c r="N2109" s="83">
        <v>61769.98</v>
      </c>
      <c r="O2109" s="83">
        <v>205218.93</v>
      </c>
      <c r="P2109">
        <v>0.30099599999999999</v>
      </c>
      <c r="Q2109"/>
    </row>
    <row r="2110" spans="1:17">
      <c r="A2110" s="151" t="s">
        <v>77</v>
      </c>
      <c r="B2110">
        <v>2905</v>
      </c>
      <c r="C2110">
        <v>215</v>
      </c>
      <c r="D2110" s="151" t="s">
        <v>445</v>
      </c>
      <c r="E2110" s="151" t="s">
        <v>440</v>
      </c>
      <c r="F2110" s="74">
        <v>45964</v>
      </c>
      <c r="G2110" s="83">
        <v>611.78</v>
      </c>
      <c r="H2110" s="151" t="s">
        <v>108</v>
      </c>
      <c r="I2110">
        <v>2025</v>
      </c>
      <c r="J2110" s="151" t="s">
        <v>364</v>
      </c>
      <c r="K2110" s="151" t="s">
        <v>338</v>
      </c>
      <c r="L2110">
        <v>11</v>
      </c>
      <c r="M2110" s="151" t="s">
        <v>206</v>
      </c>
      <c r="N2110" s="83">
        <v>62496.36</v>
      </c>
      <c r="O2110" s="83">
        <v>212910.35</v>
      </c>
      <c r="P2110">
        <v>0.29353400000000002</v>
      </c>
      <c r="Q2110"/>
    </row>
    <row r="2111" spans="1:17">
      <c r="A2111" s="151" t="s">
        <v>77</v>
      </c>
      <c r="B2111">
        <v>2906</v>
      </c>
      <c r="C2111">
        <v>2</v>
      </c>
      <c r="D2111" s="151" t="s">
        <v>621</v>
      </c>
      <c r="E2111" s="151" t="s">
        <v>440</v>
      </c>
      <c r="F2111" s="74">
        <v>45964</v>
      </c>
      <c r="G2111" s="83">
        <v>187.92</v>
      </c>
      <c r="H2111" s="151" t="s">
        <v>108</v>
      </c>
      <c r="I2111">
        <v>2025</v>
      </c>
      <c r="J2111" s="151" t="s">
        <v>364</v>
      </c>
      <c r="K2111" s="151" t="s">
        <v>338</v>
      </c>
      <c r="L2111">
        <v>11</v>
      </c>
      <c r="M2111" s="151" t="s">
        <v>206</v>
      </c>
      <c r="N2111" s="83">
        <v>62496.36</v>
      </c>
      <c r="O2111" s="83">
        <v>212910.35</v>
      </c>
      <c r="P2111">
        <v>0.29353400000000002</v>
      </c>
      <c r="Q2111"/>
    </row>
    <row r="2112" spans="1:17">
      <c r="A2112" s="151" t="s">
        <v>77</v>
      </c>
      <c r="B2112">
        <v>2907</v>
      </c>
      <c r="C2112">
        <v>10</v>
      </c>
      <c r="D2112" s="151" t="s">
        <v>847</v>
      </c>
      <c r="E2112" s="151" t="s">
        <v>440</v>
      </c>
      <c r="F2112" s="74">
        <v>45964</v>
      </c>
      <c r="G2112" s="83">
        <v>689.02</v>
      </c>
      <c r="H2112" s="151" t="s">
        <v>108</v>
      </c>
      <c r="I2112">
        <v>2025</v>
      </c>
      <c r="J2112" s="151" t="s">
        <v>364</v>
      </c>
      <c r="K2112" s="151" t="s">
        <v>338</v>
      </c>
      <c r="L2112">
        <v>11</v>
      </c>
      <c r="M2112" s="151" t="s">
        <v>206</v>
      </c>
      <c r="N2112" s="83">
        <v>62496.36</v>
      </c>
      <c r="O2112" s="83">
        <v>212910.35</v>
      </c>
      <c r="P2112">
        <v>0.29353400000000002</v>
      </c>
      <c r="Q2112"/>
    </row>
    <row r="2113" spans="1:17">
      <c r="A2113" s="151" t="s">
        <v>77</v>
      </c>
      <c r="B2113">
        <v>2908</v>
      </c>
      <c r="C2113">
        <v>10</v>
      </c>
      <c r="D2113" s="151" t="s">
        <v>847</v>
      </c>
      <c r="E2113" s="151" t="s">
        <v>440</v>
      </c>
      <c r="F2113" s="74">
        <v>45964</v>
      </c>
      <c r="G2113" s="83">
        <v>188</v>
      </c>
      <c r="H2113" s="151" t="s">
        <v>108</v>
      </c>
      <c r="I2113">
        <v>2025</v>
      </c>
      <c r="J2113" s="151" t="s">
        <v>364</v>
      </c>
      <c r="K2113" s="151" t="s">
        <v>338</v>
      </c>
      <c r="L2113">
        <v>11</v>
      </c>
      <c r="M2113" s="151" t="s">
        <v>206</v>
      </c>
      <c r="N2113" s="83">
        <v>62496.36</v>
      </c>
      <c r="O2113" s="83">
        <v>212910.35</v>
      </c>
      <c r="P2113">
        <v>0.29353400000000002</v>
      </c>
      <c r="Q2113"/>
    </row>
    <row r="2114" spans="1:17">
      <c r="A2114" s="151" t="s">
        <v>77</v>
      </c>
      <c r="B2114">
        <v>2909</v>
      </c>
      <c r="C2114">
        <v>22</v>
      </c>
      <c r="D2114" s="151" t="s">
        <v>99</v>
      </c>
      <c r="E2114" s="151" t="s">
        <v>440</v>
      </c>
      <c r="F2114" s="74">
        <v>45964</v>
      </c>
      <c r="G2114" s="83">
        <v>792.51</v>
      </c>
      <c r="H2114" s="151" t="s">
        <v>108</v>
      </c>
      <c r="I2114">
        <v>2025</v>
      </c>
      <c r="J2114" s="151" t="s">
        <v>364</v>
      </c>
      <c r="K2114" s="151" t="s">
        <v>338</v>
      </c>
      <c r="L2114">
        <v>11</v>
      </c>
      <c r="M2114" s="151" t="s">
        <v>206</v>
      </c>
      <c r="N2114" s="83">
        <v>62496.36</v>
      </c>
      <c r="O2114" s="83">
        <v>212910.35</v>
      </c>
      <c r="P2114">
        <v>0.29353400000000002</v>
      </c>
      <c r="Q2114"/>
    </row>
    <row r="2115" spans="1:17">
      <c r="A2115" s="151" t="s">
        <v>77</v>
      </c>
      <c r="B2115">
        <v>2910</v>
      </c>
      <c r="C2115">
        <v>19</v>
      </c>
      <c r="D2115" s="151" t="s">
        <v>98</v>
      </c>
      <c r="E2115" s="151" t="s">
        <v>440</v>
      </c>
      <c r="F2115" s="74">
        <v>45962</v>
      </c>
      <c r="G2115" s="83">
        <v>1277.8499999999999</v>
      </c>
      <c r="H2115" s="151" t="s">
        <v>108</v>
      </c>
      <c r="I2115">
        <v>2025</v>
      </c>
      <c r="J2115" s="151" t="s">
        <v>364</v>
      </c>
      <c r="K2115" s="151" t="s">
        <v>338</v>
      </c>
      <c r="L2115">
        <v>11</v>
      </c>
      <c r="M2115" s="151" t="s">
        <v>205</v>
      </c>
      <c r="N2115" s="83">
        <v>62496.36</v>
      </c>
      <c r="O2115" s="83">
        <v>212910.35</v>
      </c>
      <c r="P2115">
        <v>0.29353400000000002</v>
      </c>
      <c r="Q2115"/>
    </row>
    <row r="2116" spans="1:17">
      <c r="A2116" s="151" t="s">
        <v>77</v>
      </c>
      <c r="B2116">
        <v>2911</v>
      </c>
      <c r="C2116">
        <v>15</v>
      </c>
      <c r="D2116" s="151" t="s">
        <v>97</v>
      </c>
      <c r="E2116" s="151" t="s">
        <v>440</v>
      </c>
      <c r="F2116" s="74">
        <v>45964</v>
      </c>
      <c r="G2116" s="83">
        <v>326.64999999999998</v>
      </c>
      <c r="H2116" s="151" t="s">
        <v>108</v>
      </c>
      <c r="I2116">
        <v>2025</v>
      </c>
      <c r="J2116" s="151" t="s">
        <v>364</v>
      </c>
      <c r="K2116" s="151" t="s">
        <v>338</v>
      </c>
      <c r="L2116">
        <v>11</v>
      </c>
      <c r="M2116" s="151" t="s">
        <v>206</v>
      </c>
      <c r="N2116" s="83">
        <v>62496.36</v>
      </c>
      <c r="O2116" s="83">
        <v>212910.35</v>
      </c>
      <c r="P2116">
        <v>0.29353400000000002</v>
      </c>
      <c r="Q2116"/>
    </row>
    <row r="2117" spans="1:17">
      <c r="A2117" s="151" t="s">
        <v>77</v>
      </c>
      <c r="B2117">
        <v>2912</v>
      </c>
      <c r="C2117">
        <v>4</v>
      </c>
      <c r="D2117" s="151" t="s">
        <v>444</v>
      </c>
      <c r="E2117" s="151" t="s">
        <v>440</v>
      </c>
      <c r="F2117" s="74">
        <v>45962</v>
      </c>
      <c r="G2117" s="83">
        <v>152.96</v>
      </c>
      <c r="H2117" s="151" t="s">
        <v>108</v>
      </c>
      <c r="I2117">
        <v>2025</v>
      </c>
      <c r="J2117" s="151" t="s">
        <v>364</v>
      </c>
      <c r="K2117" s="151" t="s">
        <v>338</v>
      </c>
      <c r="L2117">
        <v>11</v>
      </c>
      <c r="M2117" s="151" t="s">
        <v>205</v>
      </c>
      <c r="N2117" s="83">
        <v>62496.36</v>
      </c>
      <c r="O2117" s="83">
        <v>212910.35</v>
      </c>
      <c r="P2117">
        <v>0.29353400000000002</v>
      </c>
      <c r="Q2117"/>
    </row>
    <row r="2118" spans="1:17">
      <c r="A2118" s="151" t="s">
        <v>77</v>
      </c>
      <c r="B2118">
        <v>2914</v>
      </c>
      <c r="C2118">
        <v>207</v>
      </c>
      <c r="D2118" s="151" t="s">
        <v>95</v>
      </c>
      <c r="E2118" s="151" t="s">
        <v>440</v>
      </c>
      <c r="F2118" s="74">
        <v>45964</v>
      </c>
      <c r="G2118" s="83">
        <v>426.62</v>
      </c>
      <c r="H2118" s="151" t="s">
        <v>108</v>
      </c>
      <c r="I2118">
        <v>2025</v>
      </c>
      <c r="J2118" s="151" t="s">
        <v>364</v>
      </c>
      <c r="K2118" s="151" t="s">
        <v>338</v>
      </c>
      <c r="L2118">
        <v>11</v>
      </c>
      <c r="M2118" s="151" t="s">
        <v>206</v>
      </c>
      <c r="N2118" s="83">
        <v>62496.36</v>
      </c>
      <c r="O2118" s="83">
        <v>212910.35</v>
      </c>
      <c r="P2118">
        <v>0.29353400000000002</v>
      </c>
      <c r="Q2118"/>
    </row>
    <row r="2119" spans="1:17">
      <c r="A2119" s="151" t="s">
        <v>77</v>
      </c>
      <c r="B2119">
        <v>2915</v>
      </c>
      <c r="C2119">
        <v>19</v>
      </c>
      <c r="D2119" s="151" t="s">
        <v>98</v>
      </c>
      <c r="E2119" s="151" t="s">
        <v>440</v>
      </c>
      <c r="F2119" s="74">
        <v>45962</v>
      </c>
      <c r="G2119" s="83">
        <v>38.56</v>
      </c>
      <c r="H2119" s="151" t="s">
        <v>108</v>
      </c>
      <c r="I2119">
        <v>2025</v>
      </c>
      <c r="J2119" s="151" t="s">
        <v>364</v>
      </c>
      <c r="K2119" s="151" t="s">
        <v>338</v>
      </c>
      <c r="L2119">
        <v>11</v>
      </c>
      <c r="M2119" s="151" t="s">
        <v>205</v>
      </c>
      <c r="N2119" s="83">
        <v>62496.36</v>
      </c>
      <c r="O2119" s="83">
        <v>212910.35</v>
      </c>
      <c r="P2119">
        <v>0.29353400000000002</v>
      </c>
      <c r="Q2119"/>
    </row>
    <row r="2120" spans="1:17">
      <c r="A2120" s="151" t="s">
        <v>77</v>
      </c>
      <c r="B2120">
        <v>2916</v>
      </c>
      <c r="C2120">
        <v>7</v>
      </c>
      <c r="D2120" s="151" t="s">
        <v>94</v>
      </c>
      <c r="E2120" s="151" t="s">
        <v>440</v>
      </c>
      <c r="F2120" s="74">
        <v>45964</v>
      </c>
      <c r="G2120" s="83">
        <v>924</v>
      </c>
      <c r="H2120" s="151" t="s">
        <v>108</v>
      </c>
      <c r="I2120">
        <v>2025</v>
      </c>
      <c r="J2120" s="151" t="s">
        <v>364</v>
      </c>
      <c r="K2120" s="151" t="s">
        <v>338</v>
      </c>
      <c r="L2120">
        <v>11</v>
      </c>
      <c r="M2120" s="151" t="s">
        <v>206</v>
      </c>
      <c r="N2120" s="83">
        <v>62496.36</v>
      </c>
      <c r="O2120" s="83">
        <v>212910.35</v>
      </c>
      <c r="P2120">
        <v>0.29353400000000002</v>
      </c>
      <c r="Q2120"/>
    </row>
    <row r="2121" spans="1:17">
      <c r="A2121" s="151" t="s">
        <v>77</v>
      </c>
      <c r="B2121">
        <v>2917</v>
      </c>
      <c r="C2121">
        <v>19</v>
      </c>
      <c r="D2121" s="151" t="s">
        <v>98</v>
      </c>
      <c r="E2121" s="151" t="s">
        <v>440</v>
      </c>
      <c r="F2121" s="74">
        <v>45964</v>
      </c>
      <c r="G2121" s="83">
        <v>19.66</v>
      </c>
      <c r="H2121" s="151" t="s">
        <v>110</v>
      </c>
      <c r="I2121">
        <v>2025</v>
      </c>
      <c r="J2121" s="151" t="s">
        <v>364</v>
      </c>
      <c r="K2121" s="151" t="s">
        <v>338</v>
      </c>
      <c r="L2121">
        <v>11</v>
      </c>
      <c r="M2121" s="151" t="s">
        <v>206</v>
      </c>
      <c r="N2121" s="83">
        <v>62496.36</v>
      </c>
      <c r="O2121" s="83">
        <v>212910.35</v>
      </c>
      <c r="P2121">
        <v>0.29353400000000002</v>
      </c>
      <c r="Q2121"/>
    </row>
    <row r="2122" spans="1:17">
      <c r="A2122" s="151" t="s">
        <v>77</v>
      </c>
      <c r="B2122">
        <v>2918</v>
      </c>
      <c r="C2122">
        <v>3</v>
      </c>
      <c r="D2122" s="151" t="s">
        <v>93</v>
      </c>
      <c r="E2122" s="151" t="s">
        <v>440</v>
      </c>
      <c r="F2122" s="74">
        <v>45964</v>
      </c>
      <c r="G2122" s="83">
        <v>1582.24</v>
      </c>
      <c r="H2122" s="151" t="s">
        <v>108</v>
      </c>
      <c r="I2122">
        <v>2025</v>
      </c>
      <c r="J2122" s="151" t="s">
        <v>364</v>
      </c>
      <c r="K2122" s="151" t="s">
        <v>338</v>
      </c>
      <c r="L2122">
        <v>11</v>
      </c>
      <c r="M2122" s="151" t="s">
        <v>206</v>
      </c>
      <c r="N2122" s="83">
        <v>62496.36</v>
      </c>
      <c r="O2122" s="83">
        <v>212910.35</v>
      </c>
      <c r="P2122">
        <v>0.29353400000000002</v>
      </c>
      <c r="Q2122"/>
    </row>
    <row r="2123" spans="1:17">
      <c r="A2123" s="151" t="s">
        <v>77</v>
      </c>
      <c r="B2123">
        <v>2919</v>
      </c>
      <c r="C2123">
        <v>19</v>
      </c>
      <c r="D2123" s="151" t="s">
        <v>98</v>
      </c>
      <c r="E2123" s="151" t="s">
        <v>440</v>
      </c>
      <c r="F2123" s="74">
        <v>45965</v>
      </c>
      <c r="G2123" s="83">
        <v>674.58</v>
      </c>
      <c r="H2123" s="151" t="s">
        <v>108</v>
      </c>
      <c r="I2123">
        <v>2025</v>
      </c>
      <c r="J2123" s="151" t="s">
        <v>364</v>
      </c>
      <c r="K2123" s="151" t="s">
        <v>338</v>
      </c>
      <c r="L2123">
        <v>11</v>
      </c>
      <c r="M2123" s="151" t="s">
        <v>207</v>
      </c>
      <c r="N2123" s="83">
        <v>62496.36</v>
      </c>
      <c r="O2123" s="83">
        <v>212910.35</v>
      </c>
      <c r="P2123">
        <v>0.29353400000000002</v>
      </c>
      <c r="Q2123"/>
    </row>
    <row r="2124" spans="1:17">
      <c r="A2124" s="151" t="s">
        <v>77</v>
      </c>
      <c r="B2124">
        <v>2920</v>
      </c>
      <c r="C2124">
        <v>31</v>
      </c>
      <c r="D2124" s="151" t="s">
        <v>443</v>
      </c>
      <c r="E2124" s="151" t="s">
        <v>440</v>
      </c>
      <c r="F2124" s="74">
        <v>45965</v>
      </c>
      <c r="G2124" s="83">
        <v>811.77</v>
      </c>
      <c r="H2124" s="151" t="s">
        <v>108</v>
      </c>
      <c r="I2124">
        <v>2025</v>
      </c>
      <c r="J2124" s="151" t="s">
        <v>364</v>
      </c>
      <c r="K2124" s="151" t="s">
        <v>338</v>
      </c>
      <c r="L2124">
        <v>11</v>
      </c>
      <c r="M2124" s="151" t="s">
        <v>207</v>
      </c>
      <c r="N2124" s="83">
        <v>62496.36</v>
      </c>
      <c r="O2124" s="83">
        <v>212910.35</v>
      </c>
      <c r="P2124">
        <v>0.29353400000000002</v>
      </c>
      <c r="Q2124"/>
    </row>
    <row r="2125" spans="1:17">
      <c r="A2125" s="151" t="s">
        <v>77</v>
      </c>
      <c r="B2125">
        <v>2921</v>
      </c>
      <c r="C2125">
        <v>219</v>
      </c>
      <c r="D2125" s="151" t="s">
        <v>441</v>
      </c>
      <c r="E2125" s="151" t="s">
        <v>440</v>
      </c>
      <c r="F2125" s="74">
        <v>45965</v>
      </c>
      <c r="G2125" s="83">
        <v>962.88</v>
      </c>
      <c r="H2125" s="151" t="s">
        <v>108</v>
      </c>
      <c r="I2125">
        <v>2025</v>
      </c>
      <c r="J2125" s="151" t="s">
        <v>364</v>
      </c>
      <c r="K2125" s="151" t="s">
        <v>338</v>
      </c>
      <c r="L2125">
        <v>11</v>
      </c>
      <c r="M2125" s="151" t="s">
        <v>207</v>
      </c>
      <c r="N2125" s="83">
        <v>62496.36</v>
      </c>
      <c r="O2125" s="83">
        <v>212910.35</v>
      </c>
      <c r="P2125">
        <v>0.29353400000000002</v>
      </c>
      <c r="Q2125"/>
    </row>
    <row r="2126" spans="1:17">
      <c r="A2126" s="151" t="s">
        <v>77</v>
      </c>
      <c r="B2126">
        <v>2922</v>
      </c>
      <c r="C2126">
        <v>17</v>
      </c>
      <c r="D2126" s="151" t="s">
        <v>82</v>
      </c>
      <c r="E2126" s="151" t="s">
        <v>440</v>
      </c>
      <c r="F2126" s="74">
        <v>45965</v>
      </c>
      <c r="G2126" s="83">
        <v>107.91</v>
      </c>
      <c r="H2126" s="151" t="s">
        <v>108</v>
      </c>
      <c r="I2126">
        <v>2025</v>
      </c>
      <c r="J2126" s="151" t="s">
        <v>364</v>
      </c>
      <c r="K2126" s="151" t="s">
        <v>338</v>
      </c>
      <c r="L2126">
        <v>11</v>
      </c>
      <c r="M2126" s="151" t="s">
        <v>207</v>
      </c>
      <c r="N2126" s="83">
        <v>62496.36</v>
      </c>
      <c r="O2126" s="83">
        <v>212910.35</v>
      </c>
      <c r="P2126">
        <v>0.29353400000000002</v>
      </c>
      <c r="Q2126"/>
    </row>
    <row r="2127" spans="1:17">
      <c r="A2127" s="151" t="s">
        <v>77</v>
      </c>
      <c r="B2127">
        <v>2923</v>
      </c>
      <c r="C2127">
        <v>19</v>
      </c>
      <c r="D2127" s="151" t="s">
        <v>98</v>
      </c>
      <c r="E2127" s="151" t="s">
        <v>440</v>
      </c>
      <c r="F2127" s="74">
        <v>45965</v>
      </c>
      <c r="G2127" s="83">
        <v>107.55</v>
      </c>
      <c r="H2127" s="151" t="s">
        <v>108</v>
      </c>
      <c r="I2127">
        <v>2025</v>
      </c>
      <c r="J2127" s="151" t="s">
        <v>364</v>
      </c>
      <c r="K2127" s="151" t="s">
        <v>338</v>
      </c>
      <c r="L2127">
        <v>11</v>
      </c>
      <c r="M2127" s="151" t="s">
        <v>207</v>
      </c>
      <c r="N2127" s="83">
        <v>62496.36</v>
      </c>
      <c r="O2127" s="83">
        <v>212910.35</v>
      </c>
      <c r="P2127">
        <v>0.29353400000000002</v>
      </c>
      <c r="Q2127"/>
    </row>
    <row r="2128" spans="1:17">
      <c r="A2128" s="151" t="s">
        <v>77</v>
      </c>
      <c r="B2128">
        <v>2924</v>
      </c>
      <c r="C2128">
        <v>31</v>
      </c>
      <c r="D2128" s="151" t="s">
        <v>443</v>
      </c>
      <c r="E2128" s="151" t="s">
        <v>440</v>
      </c>
      <c r="F2128" s="74">
        <v>45963</v>
      </c>
      <c r="G2128" s="83">
        <v>1729.3</v>
      </c>
      <c r="H2128" s="151" t="s">
        <v>108</v>
      </c>
      <c r="I2128">
        <v>2025</v>
      </c>
      <c r="J2128" s="151" t="s">
        <v>364</v>
      </c>
      <c r="K2128" s="151" t="s">
        <v>338</v>
      </c>
      <c r="L2128">
        <v>11</v>
      </c>
      <c r="M2128" s="151" t="s">
        <v>314</v>
      </c>
      <c r="N2128" s="83">
        <v>62496.36</v>
      </c>
      <c r="O2128" s="83">
        <v>212910.35</v>
      </c>
      <c r="P2128">
        <v>0.29353400000000002</v>
      </c>
      <c r="Q2128"/>
    </row>
    <row r="2129" spans="1:17">
      <c r="A2129" s="151" t="s">
        <v>77</v>
      </c>
      <c r="B2129">
        <v>2925</v>
      </c>
      <c r="C2129">
        <v>4</v>
      </c>
      <c r="D2129" s="151" t="s">
        <v>444</v>
      </c>
      <c r="E2129" s="151" t="s">
        <v>440</v>
      </c>
      <c r="F2129" s="74">
        <v>45966</v>
      </c>
      <c r="G2129" s="83">
        <v>173.33</v>
      </c>
      <c r="H2129" s="151" t="s">
        <v>108</v>
      </c>
      <c r="I2129">
        <v>2025</v>
      </c>
      <c r="J2129" s="151" t="s">
        <v>364</v>
      </c>
      <c r="K2129" s="151" t="s">
        <v>338</v>
      </c>
      <c r="L2129">
        <v>11</v>
      </c>
      <c r="M2129" s="151" t="s">
        <v>208</v>
      </c>
      <c r="N2129" s="83">
        <v>62496.36</v>
      </c>
      <c r="O2129" s="83">
        <v>212910.35</v>
      </c>
      <c r="P2129">
        <v>0.29353400000000002</v>
      </c>
      <c r="Q2129"/>
    </row>
    <row r="2130" spans="1:17">
      <c r="A2130" s="151" t="s">
        <v>77</v>
      </c>
      <c r="B2130">
        <v>2926</v>
      </c>
      <c r="C2130">
        <v>215</v>
      </c>
      <c r="D2130" s="151" t="s">
        <v>445</v>
      </c>
      <c r="E2130" s="151" t="s">
        <v>440</v>
      </c>
      <c r="F2130" s="74">
        <v>45966</v>
      </c>
      <c r="G2130" s="83">
        <v>934.99</v>
      </c>
      <c r="H2130" s="151" t="s">
        <v>108</v>
      </c>
      <c r="I2130">
        <v>2025</v>
      </c>
      <c r="J2130" s="151" t="s">
        <v>364</v>
      </c>
      <c r="K2130" s="151" t="s">
        <v>338</v>
      </c>
      <c r="L2130">
        <v>11</v>
      </c>
      <c r="M2130" s="151" t="s">
        <v>208</v>
      </c>
      <c r="N2130" s="83">
        <v>62496.36</v>
      </c>
      <c r="O2130" s="83">
        <v>212910.35</v>
      </c>
      <c r="P2130">
        <v>0.29353400000000002</v>
      </c>
      <c r="Q2130"/>
    </row>
    <row r="2131" spans="1:17">
      <c r="A2131" s="151" t="s">
        <v>77</v>
      </c>
      <c r="B2131">
        <v>2927</v>
      </c>
      <c r="C2131">
        <v>215</v>
      </c>
      <c r="D2131" s="151" t="s">
        <v>445</v>
      </c>
      <c r="E2131" s="151" t="s">
        <v>440</v>
      </c>
      <c r="F2131" s="74">
        <v>45966</v>
      </c>
      <c r="G2131" s="83">
        <v>934.99</v>
      </c>
      <c r="H2131" s="151" t="s">
        <v>108</v>
      </c>
      <c r="I2131">
        <v>2025</v>
      </c>
      <c r="J2131" s="151" t="s">
        <v>364</v>
      </c>
      <c r="K2131" s="151" t="s">
        <v>338</v>
      </c>
      <c r="L2131">
        <v>11</v>
      </c>
      <c r="M2131" s="151" t="s">
        <v>208</v>
      </c>
      <c r="N2131" s="83">
        <v>62496.36</v>
      </c>
      <c r="O2131" s="83">
        <v>212910.35</v>
      </c>
      <c r="P2131">
        <v>0.29353400000000002</v>
      </c>
      <c r="Q2131"/>
    </row>
    <row r="2132" spans="1:17">
      <c r="A2132" s="151" t="s">
        <v>77</v>
      </c>
      <c r="B2132">
        <v>2928</v>
      </c>
      <c r="C2132">
        <v>219</v>
      </c>
      <c r="D2132" s="151" t="s">
        <v>441</v>
      </c>
      <c r="E2132" s="151" t="s">
        <v>440</v>
      </c>
      <c r="F2132" s="74">
        <v>45966</v>
      </c>
      <c r="G2132" s="83">
        <v>376.8</v>
      </c>
      <c r="H2132" s="151" t="s">
        <v>108</v>
      </c>
      <c r="I2132">
        <v>2025</v>
      </c>
      <c r="J2132" s="151" t="s">
        <v>364</v>
      </c>
      <c r="K2132" s="151" t="s">
        <v>338</v>
      </c>
      <c r="L2132">
        <v>11</v>
      </c>
      <c r="M2132" s="151" t="s">
        <v>208</v>
      </c>
      <c r="N2132" s="83">
        <v>62496.36</v>
      </c>
      <c r="O2132" s="83">
        <v>212910.35</v>
      </c>
      <c r="P2132">
        <v>0.29353400000000002</v>
      </c>
      <c r="Q2132"/>
    </row>
    <row r="2133" spans="1:17">
      <c r="A2133" s="151" t="s">
        <v>77</v>
      </c>
      <c r="B2133">
        <v>2929</v>
      </c>
      <c r="C2133">
        <v>17</v>
      </c>
      <c r="D2133" s="151" t="s">
        <v>82</v>
      </c>
      <c r="E2133" s="151" t="s">
        <v>440</v>
      </c>
      <c r="F2133" s="74">
        <v>45966</v>
      </c>
      <c r="G2133" s="83">
        <v>368.4</v>
      </c>
      <c r="H2133" s="151" t="s">
        <v>108</v>
      </c>
      <c r="I2133">
        <v>2025</v>
      </c>
      <c r="J2133" s="151" t="s">
        <v>364</v>
      </c>
      <c r="K2133" s="151" t="s">
        <v>338</v>
      </c>
      <c r="L2133">
        <v>11</v>
      </c>
      <c r="M2133" s="151" t="s">
        <v>208</v>
      </c>
      <c r="N2133" s="83">
        <v>62496.36</v>
      </c>
      <c r="O2133" s="83">
        <v>212910.35</v>
      </c>
      <c r="P2133">
        <v>0.29353400000000002</v>
      </c>
      <c r="Q2133"/>
    </row>
    <row r="2134" spans="1:17">
      <c r="A2134" s="151" t="s">
        <v>77</v>
      </c>
      <c r="B2134">
        <v>2930</v>
      </c>
      <c r="C2134">
        <v>22</v>
      </c>
      <c r="D2134" s="151" t="s">
        <v>99</v>
      </c>
      <c r="E2134" s="151" t="s">
        <v>440</v>
      </c>
      <c r="F2134" s="74">
        <v>45966</v>
      </c>
      <c r="G2134" s="83">
        <v>254.5</v>
      </c>
      <c r="H2134" s="151" t="s">
        <v>108</v>
      </c>
      <c r="I2134">
        <v>2025</v>
      </c>
      <c r="J2134" s="151" t="s">
        <v>364</v>
      </c>
      <c r="K2134" s="151" t="s">
        <v>338</v>
      </c>
      <c r="L2134">
        <v>11</v>
      </c>
      <c r="M2134" s="151" t="s">
        <v>208</v>
      </c>
      <c r="N2134" s="83">
        <v>62496.36</v>
      </c>
      <c r="O2134" s="83">
        <v>212910.35</v>
      </c>
      <c r="P2134">
        <v>0.29353400000000002</v>
      </c>
      <c r="Q2134"/>
    </row>
    <row r="2135" spans="1:17">
      <c r="A2135" s="151" t="s">
        <v>77</v>
      </c>
      <c r="B2135">
        <v>2931</v>
      </c>
      <c r="C2135">
        <v>22</v>
      </c>
      <c r="D2135" s="151" t="s">
        <v>99</v>
      </c>
      <c r="E2135" s="151" t="s">
        <v>440</v>
      </c>
      <c r="F2135" s="74">
        <v>45966</v>
      </c>
      <c r="G2135" s="83">
        <v>329.58</v>
      </c>
      <c r="H2135" s="151" t="s">
        <v>108</v>
      </c>
      <c r="I2135">
        <v>2025</v>
      </c>
      <c r="J2135" s="151" t="s">
        <v>364</v>
      </c>
      <c r="K2135" s="151" t="s">
        <v>338</v>
      </c>
      <c r="L2135">
        <v>11</v>
      </c>
      <c r="M2135" s="151" t="s">
        <v>208</v>
      </c>
      <c r="N2135" s="83">
        <v>62496.36</v>
      </c>
      <c r="O2135" s="83">
        <v>212910.35</v>
      </c>
      <c r="P2135">
        <v>0.29353400000000002</v>
      </c>
      <c r="Q2135"/>
    </row>
    <row r="2136" spans="1:17">
      <c r="A2136" s="151" t="s">
        <v>77</v>
      </c>
      <c r="B2136">
        <v>2932</v>
      </c>
      <c r="C2136">
        <v>15</v>
      </c>
      <c r="D2136" s="151" t="s">
        <v>97</v>
      </c>
      <c r="E2136" s="151" t="s">
        <v>440</v>
      </c>
      <c r="F2136" s="74">
        <v>45966</v>
      </c>
      <c r="G2136" s="83">
        <v>398.16</v>
      </c>
      <c r="H2136" s="151" t="s">
        <v>108</v>
      </c>
      <c r="I2136">
        <v>2025</v>
      </c>
      <c r="J2136" s="151" t="s">
        <v>364</v>
      </c>
      <c r="K2136" s="151" t="s">
        <v>338</v>
      </c>
      <c r="L2136">
        <v>11</v>
      </c>
      <c r="M2136" s="151" t="s">
        <v>208</v>
      </c>
      <c r="N2136" s="83">
        <v>62496.36</v>
      </c>
      <c r="O2136" s="83">
        <v>212910.35</v>
      </c>
      <c r="P2136">
        <v>0.29353400000000002</v>
      </c>
      <c r="Q2136"/>
    </row>
    <row r="2137" spans="1:17">
      <c r="A2137" s="151" t="s">
        <v>77</v>
      </c>
      <c r="B2137">
        <v>2933</v>
      </c>
      <c r="C2137">
        <v>19</v>
      </c>
      <c r="D2137" s="151" t="s">
        <v>98</v>
      </c>
      <c r="E2137" s="151" t="s">
        <v>440</v>
      </c>
      <c r="F2137" s="74">
        <v>45966</v>
      </c>
      <c r="G2137" s="83">
        <v>325.37</v>
      </c>
      <c r="H2137" s="151" t="s">
        <v>108</v>
      </c>
      <c r="I2137">
        <v>2025</v>
      </c>
      <c r="J2137" s="151" t="s">
        <v>364</v>
      </c>
      <c r="K2137" s="151" t="s">
        <v>338</v>
      </c>
      <c r="L2137">
        <v>11</v>
      </c>
      <c r="M2137" s="151" t="s">
        <v>208</v>
      </c>
      <c r="N2137" s="83">
        <v>62496.36</v>
      </c>
      <c r="O2137" s="83">
        <v>212910.35</v>
      </c>
      <c r="P2137">
        <v>0.29353400000000002</v>
      </c>
      <c r="Q2137"/>
    </row>
    <row r="2138" spans="1:17">
      <c r="A2138" s="151" t="s">
        <v>77</v>
      </c>
      <c r="B2138">
        <v>2934</v>
      </c>
      <c r="C2138">
        <v>31</v>
      </c>
      <c r="D2138" s="151" t="s">
        <v>443</v>
      </c>
      <c r="E2138" s="151" t="s">
        <v>440</v>
      </c>
      <c r="F2138" s="74">
        <v>45966</v>
      </c>
      <c r="G2138" s="83">
        <v>480.22</v>
      </c>
      <c r="H2138" s="151" t="s">
        <v>108</v>
      </c>
      <c r="I2138">
        <v>2025</v>
      </c>
      <c r="J2138" s="151" t="s">
        <v>364</v>
      </c>
      <c r="K2138" s="151" t="s">
        <v>338</v>
      </c>
      <c r="L2138">
        <v>11</v>
      </c>
      <c r="M2138" s="151" t="s">
        <v>208</v>
      </c>
      <c r="N2138" s="83">
        <v>62496.36</v>
      </c>
      <c r="O2138" s="83">
        <v>212910.35</v>
      </c>
      <c r="P2138">
        <v>0.29353400000000002</v>
      </c>
      <c r="Q2138"/>
    </row>
    <row r="2139" spans="1:17">
      <c r="A2139" s="151" t="s">
        <v>77</v>
      </c>
      <c r="B2139">
        <v>2935</v>
      </c>
      <c r="C2139">
        <v>10</v>
      </c>
      <c r="D2139" s="151" t="s">
        <v>847</v>
      </c>
      <c r="E2139" s="151" t="s">
        <v>440</v>
      </c>
      <c r="F2139" s="74">
        <v>45967</v>
      </c>
      <c r="G2139" s="83">
        <v>240</v>
      </c>
      <c r="H2139" s="151" t="s">
        <v>108</v>
      </c>
      <c r="I2139">
        <v>2025</v>
      </c>
      <c r="J2139" s="151" t="s">
        <v>364</v>
      </c>
      <c r="K2139" s="151" t="s">
        <v>338</v>
      </c>
      <c r="L2139">
        <v>11</v>
      </c>
      <c r="M2139" s="151" t="s">
        <v>209</v>
      </c>
      <c r="N2139" s="83">
        <v>62496.36</v>
      </c>
      <c r="O2139" s="83">
        <v>212910.35</v>
      </c>
      <c r="P2139">
        <v>0.29353400000000002</v>
      </c>
      <c r="Q2139"/>
    </row>
    <row r="2140" spans="1:17">
      <c r="A2140" s="151" t="s">
        <v>77</v>
      </c>
      <c r="B2140">
        <v>2936</v>
      </c>
      <c r="C2140">
        <v>215</v>
      </c>
      <c r="D2140" s="151" t="s">
        <v>445</v>
      </c>
      <c r="E2140" s="151" t="s">
        <v>440</v>
      </c>
      <c r="F2140" s="74">
        <v>45967</v>
      </c>
      <c r="G2140" s="83">
        <v>499.8</v>
      </c>
      <c r="H2140" s="151" t="s">
        <v>108</v>
      </c>
      <c r="I2140">
        <v>2025</v>
      </c>
      <c r="J2140" s="151" t="s">
        <v>364</v>
      </c>
      <c r="K2140" s="151" t="s">
        <v>338</v>
      </c>
      <c r="L2140">
        <v>11</v>
      </c>
      <c r="M2140" s="151" t="s">
        <v>209</v>
      </c>
      <c r="N2140" s="83">
        <v>62496.36</v>
      </c>
      <c r="O2140" s="83">
        <v>212910.35</v>
      </c>
      <c r="P2140">
        <v>0.29353400000000002</v>
      </c>
      <c r="Q2140"/>
    </row>
    <row r="2141" spans="1:17">
      <c r="A2141" s="151" t="s">
        <v>77</v>
      </c>
      <c r="B2141">
        <v>2937</v>
      </c>
      <c r="C2141">
        <v>31</v>
      </c>
      <c r="D2141" s="151" t="s">
        <v>443</v>
      </c>
      <c r="E2141" s="151" t="s">
        <v>440</v>
      </c>
      <c r="F2141" s="74">
        <v>45967</v>
      </c>
      <c r="G2141" s="83">
        <v>229.6</v>
      </c>
      <c r="H2141" s="151" t="s">
        <v>108</v>
      </c>
      <c r="I2141">
        <v>2025</v>
      </c>
      <c r="J2141" s="151" t="s">
        <v>364</v>
      </c>
      <c r="K2141" s="151" t="s">
        <v>338</v>
      </c>
      <c r="L2141">
        <v>11</v>
      </c>
      <c r="M2141" s="151" t="s">
        <v>209</v>
      </c>
      <c r="N2141" s="83">
        <v>62496.36</v>
      </c>
      <c r="O2141" s="83">
        <v>212910.35</v>
      </c>
      <c r="P2141">
        <v>0.29353400000000002</v>
      </c>
      <c r="Q2141"/>
    </row>
    <row r="2142" spans="1:17">
      <c r="A2142" s="151" t="s">
        <v>77</v>
      </c>
      <c r="B2142">
        <v>2938</v>
      </c>
      <c r="C2142">
        <v>31</v>
      </c>
      <c r="D2142" s="151" t="s">
        <v>443</v>
      </c>
      <c r="E2142" s="151" t="s">
        <v>440</v>
      </c>
      <c r="F2142" s="74">
        <v>45967</v>
      </c>
      <c r="G2142" s="83">
        <v>300.25</v>
      </c>
      <c r="H2142" s="151" t="s">
        <v>108</v>
      </c>
      <c r="I2142">
        <v>2025</v>
      </c>
      <c r="J2142" s="151" t="s">
        <v>364</v>
      </c>
      <c r="K2142" s="151" t="s">
        <v>338</v>
      </c>
      <c r="L2142">
        <v>11</v>
      </c>
      <c r="M2142" s="151" t="s">
        <v>209</v>
      </c>
      <c r="N2142" s="83">
        <v>62496.36</v>
      </c>
      <c r="O2142" s="83">
        <v>212910.35</v>
      </c>
      <c r="P2142">
        <v>0.29353400000000002</v>
      </c>
      <c r="Q2142"/>
    </row>
    <row r="2143" spans="1:17">
      <c r="A2143" s="151" t="s">
        <v>77</v>
      </c>
      <c r="B2143">
        <v>2939</v>
      </c>
      <c r="C2143">
        <v>19</v>
      </c>
      <c r="D2143" s="151" t="s">
        <v>98</v>
      </c>
      <c r="E2143" s="151" t="s">
        <v>440</v>
      </c>
      <c r="F2143" s="74">
        <v>45967</v>
      </c>
      <c r="G2143" s="83">
        <v>663.85</v>
      </c>
      <c r="H2143" s="151" t="s">
        <v>108</v>
      </c>
      <c r="I2143">
        <v>2025</v>
      </c>
      <c r="J2143" s="151" t="s">
        <v>364</v>
      </c>
      <c r="K2143" s="151" t="s">
        <v>338</v>
      </c>
      <c r="L2143">
        <v>11</v>
      </c>
      <c r="M2143" s="151" t="s">
        <v>209</v>
      </c>
      <c r="N2143" s="83">
        <v>62496.36</v>
      </c>
      <c r="O2143" s="83">
        <v>212910.35</v>
      </c>
      <c r="P2143">
        <v>0.29353400000000002</v>
      </c>
      <c r="Q2143"/>
    </row>
    <row r="2144" spans="1:17">
      <c r="A2144" s="151" t="s">
        <v>77</v>
      </c>
      <c r="B2144">
        <v>2940</v>
      </c>
      <c r="C2144">
        <v>22</v>
      </c>
      <c r="D2144" s="151" t="s">
        <v>99</v>
      </c>
      <c r="E2144" s="151" t="s">
        <v>440</v>
      </c>
      <c r="F2144" s="74">
        <v>45967</v>
      </c>
      <c r="G2144" s="83">
        <v>587.64</v>
      </c>
      <c r="H2144" s="151" t="s">
        <v>108</v>
      </c>
      <c r="I2144">
        <v>2025</v>
      </c>
      <c r="J2144" s="151" t="s">
        <v>364</v>
      </c>
      <c r="K2144" s="151" t="s">
        <v>338</v>
      </c>
      <c r="L2144">
        <v>11</v>
      </c>
      <c r="M2144" s="151" t="s">
        <v>209</v>
      </c>
      <c r="N2144" s="83">
        <v>62496.36</v>
      </c>
      <c r="O2144" s="83">
        <v>212910.35</v>
      </c>
      <c r="P2144">
        <v>0.29353400000000002</v>
      </c>
      <c r="Q2144"/>
    </row>
    <row r="2145" spans="1:17">
      <c r="A2145" s="151" t="s">
        <v>77</v>
      </c>
      <c r="B2145">
        <v>2941</v>
      </c>
      <c r="C2145">
        <v>219</v>
      </c>
      <c r="D2145" s="151" t="s">
        <v>441</v>
      </c>
      <c r="E2145" s="151" t="s">
        <v>440</v>
      </c>
      <c r="F2145" s="74">
        <v>45967</v>
      </c>
      <c r="G2145" s="83">
        <v>235.6</v>
      </c>
      <c r="H2145" s="151" t="s">
        <v>108</v>
      </c>
      <c r="I2145">
        <v>2025</v>
      </c>
      <c r="J2145" s="151" t="s">
        <v>364</v>
      </c>
      <c r="K2145" s="151" t="s">
        <v>338</v>
      </c>
      <c r="L2145">
        <v>11</v>
      </c>
      <c r="M2145" s="151" t="s">
        <v>209</v>
      </c>
      <c r="N2145" s="83">
        <v>62496.36</v>
      </c>
      <c r="O2145" s="83">
        <v>212910.35</v>
      </c>
      <c r="P2145">
        <v>0.29353400000000002</v>
      </c>
      <c r="Q2145"/>
    </row>
    <row r="2146" spans="1:17">
      <c r="A2146" s="151" t="s">
        <v>77</v>
      </c>
      <c r="B2146">
        <v>2942</v>
      </c>
      <c r="C2146">
        <v>15</v>
      </c>
      <c r="D2146" s="151" t="s">
        <v>97</v>
      </c>
      <c r="E2146" s="151" t="s">
        <v>440</v>
      </c>
      <c r="F2146" s="74">
        <v>45967</v>
      </c>
      <c r="G2146" s="83">
        <v>856.65</v>
      </c>
      <c r="H2146" s="151" t="s">
        <v>108</v>
      </c>
      <c r="I2146">
        <v>2025</v>
      </c>
      <c r="J2146" s="151" t="s">
        <v>364</v>
      </c>
      <c r="K2146" s="151" t="s">
        <v>338</v>
      </c>
      <c r="L2146">
        <v>11</v>
      </c>
      <c r="M2146" s="151" t="s">
        <v>209</v>
      </c>
      <c r="N2146" s="83">
        <v>62496.36</v>
      </c>
      <c r="O2146" s="83">
        <v>212910.35</v>
      </c>
      <c r="P2146">
        <v>0.29353400000000002</v>
      </c>
      <c r="Q2146"/>
    </row>
    <row r="2147" spans="1:17">
      <c r="A2147" s="151" t="s">
        <v>77</v>
      </c>
      <c r="B2147">
        <v>2943</v>
      </c>
      <c r="C2147">
        <v>43</v>
      </c>
      <c r="D2147" s="151" t="s">
        <v>1278</v>
      </c>
      <c r="E2147" s="151" t="s">
        <v>440</v>
      </c>
      <c r="F2147" s="74">
        <v>45967</v>
      </c>
      <c r="G2147" s="83">
        <v>2465</v>
      </c>
      <c r="H2147" s="151" t="s">
        <v>108</v>
      </c>
      <c r="I2147">
        <v>2025</v>
      </c>
      <c r="J2147" s="151" t="s">
        <v>364</v>
      </c>
      <c r="K2147" s="151" t="s">
        <v>338</v>
      </c>
      <c r="L2147">
        <v>11</v>
      </c>
      <c r="M2147" s="151" t="s">
        <v>209</v>
      </c>
      <c r="N2147" s="83">
        <v>62496.36</v>
      </c>
      <c r="O2147" s="83">
        <v>212910.35</v>
      </c>
      <c r="P2147">
        <v>0.29353400000000002</v>
      </c>
      <c r="Q2147"/>
    </row>
    <row r="2148" spans="1:17">
      <c r="A2148" s="151" t="s">
        <v>77</v>
      </c>
      <c r="B2148">
        <v>2944</v>
      </c>
      <c r="C2148">
        <v>4</v>
      </c>
      <c r="D2148" s="151" t="s">
        <v>444</v>
      </c>
      <c r="E2148" s="151" t="s">
        <v>440</v>
      </c>
      <c r="F2148" s="74">
        <v>45967</v>
      </c>
      <c r="G2148" s="83">
        <v>256.86</v>
      </c>
      <c r="H2148" s="151" t="s">
        <v>108</v>
      </c>
      <c r="I2148">
        <v>2025</v>
      </c>
      <c r="J2148" s="151" t="s">
        <v>364</v>
      </c>
      <c r="K2148" s="151" t="s">
        <v>338</v>
      </c>
      <c r="L2148">
        <v>11</v>
      </c>
      <c r="M2148" s="151" t="s">
        <v>209</v>
      </c>
      <c r="N2148" s="83">
        <v>62496.36</v>
      </c>
      <c r="O2148" s="83">
        <v>212910.35</v>
      </c>
      <c r="P2148">
        <v>0.29353400000000002</v>
      </c>
      <c r="Q2148"/>
    </row>
    <row r="2149" spans="1:17">
      <c r="A2149" s="151" t="s">
        <v>77</v>
      </c>
      <c r="B2149">
        <v>2945</v>
      </c>
      <c r="C2149">
        <v>11</v>
      </c>
      <c r="D2149" s="151" t="s">
        <v>96</v>
      </c>
      <c r="E2149" s="151" t="s">
        <v>440</v>
      </c>
      <c r="F2149" s="74">
        <v>45966</v>
      </c>
      <c r="G2149" s="83">
        <v>1465</v>
      </c>
      <c r="H2149" s="151" t="s">
        <v>108</v>
      </c>
      <c r="I2149">
        <v>2025</v>
      </c>
      <c r="J2149" s="151" t="s">
        <v>364</v>
      </c>
      <c r="K2149" s="151" t="s">
        <v>338</v>
      </c>
      <c r="L2149">
        <v>11</v>
      </c>
      <c r="M2149" s="151" t="s">
        <v>208</v>
      </c>
      <c r="N2149" s="83">
        <v>62496.36</v>
      </c>
      <c r="O2149" s="83">
        <v>212910.35</v>
      </c>
      <c r="P2149">
        <v>0.29353400000000002</v>
      </c>
      <c r="Q2149"/>
    </row>
    <row r="2150" spans="1:17">
      <c r="A2150" s="151" t="s">
        <v>77</v>
      </c>
      <c r="B2150">
        <v>2946</v>
      </c>
      <c r="C2150">
        <v>217</v>
      </c>
      <c r="D2150" s="151" t="s">
        <v>628</v>
      </c>
      <c r="E2150" s="151" t="s">
        <v>440</v>
      </c>
      <c r="F2150" s="74">
        <v>45968</v>
      </c>
      <c r="G2150" s="83">
        <v>803.25</v>
      </c>
      <c r="H2150" s="151" t="s">
        <v>108</v>
      </c>
      <c r="I2150">
        <v>2025</v>
      </c>
      <c r="J2150" s="151" t="s">
        <v>364</v>
      </c>
      <c r="K2150" s="151" t="s">
        <v>338</v>
      </c>
      <c r="L2150">
        <v>11</v>
      </c>
      <c r="M2150" s="151" t="s">
        <v>210</v>
      </c>
      <c r="N2150" s="83">
        <v>62496.36</v>
      </c>
      <c r="O2150" s="83">
        <v>212910.35</v>
      </c>
      <c r="P2150">
        <v>0.29353400000000002</v>
      </c>
      <c r="Q2150"/>
    </row>
    <row r="2151" spans="1:17">
      <c r="A2151" s="151" t="s">
        <v>77</v>
      </c>
      <c r="B2151">
        <v>2947</v>
      </c>
      <c r="C2151">
        <v>4</v>
      </c>
      <c r="D2151" s="151" t="s">
        <v>444</v>
      </c>
      <c r="E2151" s="151" t="s">
        <v>440</v>
      </c>
      <c r="F2151" s="74">
        <v>45968</v>
      </c>
      <c r="G2151" s="83">
        <v>234.88</v>
      </c>
      <c r="H2151" s="151" t="s">
        <v>108</v>
      </c>
      <c r="I2151">
        <v>2025</v>
      </c>
      <c r="J2151" s="151" t="s">
        <v>364</v>
      </c>
      <c r="K2151" s="151" t="s">
        <v>338</v>
      </c>
      <c r="L2151">
        <v>11</v>
      </c>
      <c r="M2151" s="151" t="s">
        <v>210</v>
      </c>
      <c r="N2151" s="83">
        <v>62496.36</v>
      </c>
      <c r="O2151" s="83">
        <v>212910.35</v>
      </c>
      <c r="P2151">
        <v>0.29353400000000002</v>
      </c>
      <c r="Q2151"/>
    </row>
    <row r="2152" spans="1:17">
      <c r="A2152" s="151" t="s">
        <v>77</v>
      </c>
      <c r="B2152">
        <v>2948</v>
      </c>
      <c r="C2152">
        <v>15</v>
      </c>
      <c r="D2152" s="151" t="s">
        <v>97</v>
      </c>
      <c r="E2152" s="151" t="s">
        <v>440</v>
      </c>
      <c r="F2152" s="74">
        <v>45968</v>
      </c>
      <c r="G2152" s="83">
        <v>1316.13</v>
      </c>
      <c r="H2152" s="151" t="s">
        <v>108</v>
      </c>
      <c r="I2152">
        <v>2025</v>
      </c>
      <c r="J2152" s="151" t="s">
        <v>364</v>
      </c>
      <c r="K2152" s="151" t="s">
        <v>338</v>
      </c>
      <c r="L2152">
        <v>11</v>
      </c>
      <c r="M2152" s="151" t="s">
        <v>210</v>
      </c>
      <c r="N2152" s="83">
        <v>62496.36</v>
      </c>
      <c r="O2152" s="83">
        <v>212910.35</v>
      </c>
      <c r="P2152">
        <v>0.29353400000000002</v>
      </c>
      <c r="Q2152"/>
    </row>
    <row r="2153" spans="1:17">
      <c r="A2153" s="151" t="s">
        <v>77</v>
      </c>
      <c r="B2153">
        <v>2949</v>
      </c>
      <c r="C2153">
        <v>22</v>
      </c>
      <c r="D2153" s="151" t="s">
        <v>99</v>
      </c>
      <c r="E2153" s="151" t="s">
        <v>440</v>
      </c>
      <c r="F2153" s="74">
        <v>45968</v>
      </c>
      <c r="G2153" s="83">
        <v>403.98</v>
      </c>
      <c r="H2153" s="151" t="s">
        <v>108</v>
      </c>
      <c r="I2153">
        <v>2025</v>
      </c>
      <c r="J2153" s="151" t="s">
        <v>364</v>
      </c>
      <c r="K2153" s="151" t="s">
        <v>338</v>
      </c>
      <c r="L2153">
        <v>11</v>
      </c>
      <c r="M2153" s="151" t="s">
        <v>210</v>
      </c>
      <c r="N2153" s="83">
        <v>62496.36</v>
      </c>
      <c r="O2153" s="83">
        <v>212910.35</v>
      </c>
      <c r="P2153">
        <v>0.29353400000000002</v>
      </c>
      <c r="Q2153"/>
    </row>
    <row r="2154" spans="1:17">
      <c r="A2154" s="151" t="s">
        <v>77</v>
      </c>
      <c r="B2154">
        <v>2950</v>
      </c>
      <c r="C2154">
        <v>182</v>
      </c>
      <c r="D2154" s="151" t="s">
        <v>605</v>
      </c>
      <c r="E2154" s="151" t="s">
        <v>440</v>
      </c>
      <c r="F2154" s="74">
        <v>45968</v>
      </c>
      <c r="G2154" s="83">
        <v>277.44</v>
      </c>
      <c r="H2154" s="151" t="s">
        <v>108</v>
      </c>
      <c r="I2154">
        <v>2025</v>
      </c>
      <c r="J2154" s="151" t="s">
        <v>364</v>
      </c>
      <c r="K2154" s="151" t="s">
        <v>338</v>
      </c>
      <c r="L2154">
        <v>11</v>
      </c>
      <c r="M2154" s="151" t="s">
        <v>210</v>
      </c>
      <c r="N2154" s="83">
        <v>62496.36</v>
      </c>
      <c r="O2154" s="83">
        <v>212910.35</v>
      </c>
      <c r="P2154">
        <v>0.29353400000000002</v>
      </c>
      <c r="Q2154"/>
    </row>
    <row r="2155" spans="1:17">
      <c r="A2155" s="151" t="s">
        <v>77</v>
      </c>
      <c r="B2155">
        <v>2951</v>
      </c>
      <c r="C2155">
        <v>19</v>
      </c>
      <c r="D2155" s="151" t="s">
        <v>98</v>
      </c>
      <c r="E2155" s="151" t="s">
        <v>440</v>
      </c>
      <c r="F2155" s="74">
        <v>45968</v>
      </c>
      <c r="G2155" s="83">
        <v>43.9</v>
      </c>
      <c r="H2155" s="151" t="s">
        <v>108</v>
      </c>
      <c r="I2155">
        <v>2025</v>
      </c>
      <c r="J2155" s="151" t="s">
        <v>364</v>
      </c>
      <c r="K2155" s="151" t="s">
        <v>338</v>
      </c>
      <c r="L2155">
        <v>11</v>
      </c>
      <c r="M2155" s="151" t="s">
        <v>210</v>
      </c>
      <c r="N2155" s="83">
        <v>62496.36</v>
      </c>
      <c r="O2155" s="83">
        <v>212910.35</v>
      </c>
      <c r="P2155">
        <v>0.29353400000000002</v>
      </c>
      <c r="Q2155"/>
    </row>
    <row r="2156" spans="1:17">
      <c r="A2156" s="151" t="s">
        <v>77</v>
      </c>
      <c r="B2156">
        <v>2952</v>
      </c>
      <c r="C2156">
        <v>7</v>
      </c>
      <c r="D2156" s="151" t="s">
        <v>94</v>
      </c>
      <c r="E2156" s="151" t="s">
        <v>440</v>
      </c>
      <c r="F2156" s="74">
        <v>45968</v>
      </c>
      <c r="G2156" s="83">
        <v>419.5</v>
      </c>
      <c r="H2156" s="151" t="s">
        <v>108</v>
      </c>
      <c r="I2156">
        <v>2025</v>
      </c>
      <c r="J2156" s="151" t="s">
        <v>364</v>
      </c>
      <c r="K2156" s="151" t="s">
        <v>338</v>
      </c>
      <c r="L2156">
        <v>11</v>
      </c>
      <c r="M2156" s="151" t="s">
        <v>210</v>
      </c>
      <c r="N2156" s="83">
        <v>62496.36</v>
      </c>
      <c r="O2156" s="83">
        <v>212910.35</v>
      </c>
      <c r="P2156">
        <v>0.29353400000000002</v>
      </c>
      <c r="Q2156"/>
    </row>
    <row r="2157" spans="1:17">
      <c r="A2157" s="151" t="s">
        <v>77</v>
      </c>
      <c r="B2157">
        <v>2953</v>
      </c>
      <c r="C2157">
        <v>31</v>
      </c>
      <c r="D2157" s="151" t="s">
        <v>443</v>
      </c>
      <c r="E2157" s="151" t="s">
        <v>440</v>
      </c>
      <c r="F2157" s="74">
        <v>45968</v>
      </c>
      <c r="G2157" s="83">
        <v>863.01</v>
      </c>
      <c r="H2157" s="151" t="s">
        <v>108</v>
      </c>
      <c r="I2157">
        <v>2025</v>
      </c>
      <c r="J2157" s="151" t="s">
        <v>364</v>
      </c>
      <c r="K2157" s="151" t="s">
        <v>338</v>
      </c>
      <c r="L2157">
        <v>11</v>
      </c>
      <c r="M2157" s="151" t="s">
        <v>210</v>
      </c>
      <c r="N2157" s="83">
        <v>62496.36</v>
      </c>
      <c r="O2157" s="83">
        <v>212910.35</v>
      </c>
      <c r="P2157">
        <v>0.29353400000000002</v>
      </c>
      <c r="Q2157"/>
    </row>
    <row r="2158" spans="1:17">
      <c r="A2158" s="151" t="s">
        <v>77</v>
      </c>
      <c r="B2158">
        <v>2954</v>
      </c>
      <c r="C2158">
        <v>31</v>
      </c>
      <c r="D2158" s="151" t="s">
        <v>443</v>
      </c>
      <c r="E2158" s="151" t="s">
        <v>440</v>
      </c>
      <c r="F2158" s="74">
        <v>45968</v>
      </c>
      <c r="G2158" s="83">
        <v>36.479999999999997</v>
      </c>
      <c r="H2158" s="151" t="s">
        <v>108</v>
      </c>
      <c r="I2158">
        <v>2025</v>
      </c>
      <c r="J2158" s="151" t="s">
        <v>364</v>
      </c>
      <c r="K2158" s="151" t="s">
        <v>338</v>
      </c>
      <c r="L2158">
        <v>11</v>
      </c>
      <c r="M2158" s="151" t="s">
        <v>210</v>
      </c>
      <c r="N2158" s="83">
        <v>62496.36</v>
      </c>
      <c r="O2158" s="83">
        <v>212910.35</v>
      </c>
      <c r="P2158">
        <v>0.29353400000000002</v>
      </c>
      <c r="Q2158"/>
    </row>
    <row r="2159" spans="1:17">
      <c r="A2159" s="151" t="s">
        <v>77</v>
      </c>
      <c r="B2159">
        <v>2955</v>
      </c>
      <c r="C2159">
        <v>19</v>
      </c>
      <c r="D2159" s="151" t="s">
        <v>98</v>
      </c>
      <c r="E2159" s="151" t="s">
        <v>440</v>
      </c>
      <c r="F2159" s="74">
        <v>45968</v>
      </c>
      <c r="G2159" s="83">
        <v>469.66</v>
      </c>
      <c r="H2159" s="151" t="s">
        <v>108</v>
      </c>
      <c r="I2159">
        <v>2025</v>
      </c>
      <c r="J2159" s="151" t="s">
        <v>364</v>
      </c>
      <c r="K2159" s="151" t="s">
        <v>338</v>
      </c>
      <c r="L2159">
        <v>11</v>
      </c>
      <c r="M2159" s="151" t="s">
        <v>210</v>
      </c>
      <c r="N2159" s="83">
        <v>62496.36</v>
      </c>
      <c r="O2159" s="83">
        <v>212910.35</v>
      </c>
      <c r="P2159">
        <v>0.29353400000000002</v>
      </c>
      <c r="Q2159"/>
    </row>
    <row r="2160" spans="1:17">
      <c r="A2160" s="151" t="s">
        <v>77</v>
      </c>
      <c r="B2160">
        <v>2956</v>
      </c>
      <c r="C2160">
        <v>214</v>
      </c>
      <c r="D2160" s="151" t="s">
        <v>1272</v>
      </c>
      <c r="E2160" s="151" t="s">
        <v>440</v>
      </c>
      <c r="F2160" s="74">
        <v>45968</v>
      </c>
      <c r="G2160" s="83">
        <v>86.64</v>
      </c>
      <c r="H2160" s="151" t="s">
        <v>108</v>
      </c>
      <c r="I2160">
        <v>2025</v>
      </c>
      <c r="J2160" s="151" t="s">
        <v>364</v>
      </c>
      <c r="K2160" s="151" t="s">
        <v>338</v>
      </c>
      <c r="L2160">
        <v>11</v>
      </c>
      <c r="M2160" s="151" t="s">
        <v>210</v>
      </c>
      <c r="N2160" s="83">
        <v>62496.36</v>
      </c>
      <c r="O2160" s="83">
        <v>212910.35</v>
      </c>
      <c r="P2160">
        <v>0.29353400000000002</v>
      </c>
      <c r="Q2160"/>
    </row>
    <row r="2161" spans="1:17">
      <c r="A2161" s="151" t="s">
        <v>77</v>
      </c>
      <c r="B2161">
        <v>2957</v>
      </c>
      <c r="C2161">
        <v>15</v>
      </c>
      <c r="D2161" s="151" t="s">
        <v>97</v>
      </c>
      <c r="E2161" s="151" t="s">
        <v>440</v>
      </c>
      <c r="F2161" s="74">
        <v>45968</v>
      </c>
      <c r="G2161" s="83">
        <v>86.64</v>
      </c>
      <c r="H2161" s="151" t="s">
        <v>108</v>
      </c>
      <c r="I2161">
        <v>2025</v>
      </c>
      <c r="J2161" s="151" t="s">
        <v>364</v>
      </c>
      <c r="K2161" s="151" t="s">
        <v>338</v>
      </c>
      <c r="L2161">
        <v>11</v>
      </c>
      <c r="M2161" s="151" t="s">
        <v>210</v>
      </c>
      <c r="N2161" s="83">
        <v>62496.36</v>
      </c>
      <c r="O2161" s="83">
        <v>212910.35</v>
      </c>
      <c r="P2161">
        <v>0.29353400000000002</v>
      </c>
      <c r="Q2161"/>
    </row>
    <row r="2162" spans="1:17">
      <c r="A2162" s="151" t="s">
        <v>77</v>
      </c>
      <c r="B2162">
        <v>2964</v>
      </c>
      <c r="C2162">
        <v>31</v>
      </c>
      <c r="D2162" s="151" t="s">
        <v>443</v>
      </c>
      <c r="E2162" s="151" t="s">
        <v>440</v>
      </c>
      <c r="F2162" s="74">
        <v>45973</v>
      </c>
      <c r="G2162" s="83">
        <v>98.56</v>
      </c>
      <c r="H2162" s="151" t="s">
        <v>108</v>
      </c>
      <c r="I2162">
        <v>2025</v>
      </c>
      <c r="J2162" s="151" t="s">
        <v>364</v>
      </c>
      <c r="K2162" s="151" t="s">
        <v>338</v>
      </c>
      <c r="L2162">
        <v>11</v>
      </c>
      <c r="M2162" s="151" t="s">
        <v>211</v>
      </c>
      <c r="N2162" s="83">
        <v>62496.36</v>
      </c>
      <c r="O2162" s="83">
        <v>212910.35</v>
      </c>
      <c r="P2162">
        <v>0.29353400000000002</v>
      </c>
      <c r="Q2162"/>
    </row>
    <row r="2163" spans="1:17">
      <c r="A2163" s="151" t="s">
        <v>77</v>
      </c>
      <c r="B2163">
        <v>2965</v>
      </c>
      <c r="C2163">
        <v>22</v>
      </c>
      <c r="D2163" s="151" t="s">
        <v>99</v>
      </c>
      <c r="E2163" s="151" t="s">
        <v>440</v>
      </c>
      <c r="F2163" s="74">
        <v>45973</v>
      </c>
      <c r="G2163" s="83">
        <v>268.48</v>
      </c>
      <c r="H2163" s="151" t="s">
        <v>108</v>
      </c>
      <c r="I2163">
        <v>2025</v>
      </c>
      <c r="J2163" s="151" t="s">
        <v>364</v>
      </c>
      <c r="K2163" s="151" t="s">
        <v>338</v>
      </c>
      <c r="L2163">
        <v>11</v>
      </c>
      <c r="M2163" s="151" t="s">
        <v>211</v>
      </c>
      <c r="N2163" s="83">
        <v>62496.36</v>
      </c>
      <c r="O2163" s="83">
        <v>212910.35</v>
      </c>
      <c r="P2163">
        <v>0.29353400000000002</v>
      </c>
      <c r="Q2163"/>
    </row>
    <row r="2164" spans="1:17">
      <c r="A2164" s="151" t="s">
        <v>77</v>
      </c>
      <c r="B2164">
        <v>2966</v>
      </c>
      <c r="C2164">
        <v>19</v>
      </c>
      <c r="D2164" s="151" t="s">
        <v>98</v>
      </c>
      <c r="E2164" s="151" t="s">
        <v>440</v>
      </c>
      <c r="F2164" s="74">
        <v>45973</v>
      </c>
      <c r="G2164" s="83">
        <v>118.09</v>
      </c>
      <c r="H2164" s="151" t="s">
        <v>108</v>
      </c>
      <c r="I2164">
        <v>2025</v>
      </c>
      <c r="J2164" s="151" t="s">
        <v>364</v>
      </c>
      <c r="K2164" s="151" t="s">
        <v>338</v>
      </c>
      <c r="L2164">
        <v>11</v>
      </c>
      <c r="M2164" s="151" t="s">
        <v>211</v>
      </c>
      <c r="N2164" s="83">
        <v>62496.36</v>
      </c>
      <c r="O2164" s="83">
        <v>212910.35</v>
      </c>
      <c r="P2164">
        <v>0.29353400000000002</v>
      </c>
      <c r="Q2164"/>
    </row>
    <row r="2165" spans="1:17">
      <c r="A2165" s="151" t="s">
        <v>77</v>
      </c>
      <c r="B2165">
        <v>2967</v>
      </c>
      <c r="C2165">
        <v>19</v>
      </c>
      <c r="D2165" s="151" t="s">
        <v>98</v>
      </c>
      <c r="E2165" s="151" t="s">
        <v>440</v>
      </c>
      <c r="F2165" s="74">
        <v>45969</v>
      </c>
      <c r="G2165" s="83">
        <v>334.12</v>
      </c>
      <c r="H2165" s="151" t="s">
        <v>108</v>
      </c>
      <c r="I2165">
        <v>2025</v>
      </c>
      <c r="J2165" s="151" t="s">
        <v>364</v>
      </c>
      <c r="K2165" s="151" t="s">
        <v>338</v>
      </c>
      <c r="L2165">
        <v>11</v>
      </c>
      <c r="M2165" s="151" t="s">
        <v>294</v>
      </c>
      <c r="N2165" s="83">
        <v>62496.36</v>
      </c>
      <c r="O2165" s="83">
        <v>212910.35</v>
      </c>
      <c r="P2165">
        <v>0.29353400000000002</v>
      </c>
      <c r="Q2165"/>
    </row>
    <row r="2166" spans="1:17">
      <c r="A2166" s="151" t="s">
        <v>77</v>
      </c>
      <c r="B2166">
        <v>2968</v>
      </c>
      <c r="C2166">
        <v>31</v>
      </c>
      <c r="D2166" s="151" t="s">
        <v>443</v>
      </c>
      <c r="E2166" s="151" t="s">
        <v>440</v>
      </c>
      <c r="F2166" s="74">
        <v>45969</v>
      </c>
      <c r="G2166" s="83">
        <v>449.99</v>
      </c>
      <c r="H2166" s="151" t="s">
        <v>108</v>
      </c>
      <c r="I2166">
        <v>2025</v>
      </c>
      <c r="J2166" s="151" t="s">
        <v>364</v>
      </c>
      <c r="K2166" s="151" t="s">
        <v>338</v>
      </c>
      <c r="L2166">
        <v>11</v>
      </c>
      <c r="M2166" s="151" t="s">
        <v>294</v>
      </c>
      <c r="N2166" s="83">
        <v>62496.36</v>
      </c>
      <c r="O2166" s="83">
        <v>212910.35</v>
      </c>
      <c r="P2166">
        <v>0.29353400000000002</v>
      </c>
      <c r="Q2166"/>
    </row>
    <row r="2167" spans="1:17">
      <c r="A2167" s="151" t="s">
        <v>77</v>
      </c>
      <c r="B2167">
        <v>2969</v>
      </c>
      <c r="C2167">
        <v>4</v>
      </c>
      <c r="D2167" s="151" t="s">
        <v>444</v>
      </c>
      <c r="E2167" s="151" t="s">
        <v>440</v>
      </c>
      <c r="F2167" s="74">
        <v>45969</v>
      </c>
      <c r="G2167" s="83">
        <v>81.22</v>
      </c>
      <c r="H2167" s="151" t="s">
        <v>108</v>
      </c>
      <c r="I2167">
        <v>2025</v>
      </c>
      <c r="J2167" s="151" t="s">
        <v>364</v>
      </c>
      <c r="K2167" s="151" t="s">
        <v>338</v>
      </c>
      <c r="L2167">
        <v>11</v>
      </c>
      <c r="M2167" s="151" t="s">
        <v>294</v>
      </c>
      <c r="N2167" s="83">
        <v>62496.36</v>
      </c>
      <c r="O2167" s="83">
        <v>212910.35</v>
      </c>
      <c r="P2167">
        <v>0.29353400000000002</v>
      </c>
      <c r="Q2167"/>
    </row>
    <row r="2168" spans="1:17">
      <c r="A2168" s="151" t="s">
        <v>77</v>
      </c>
      <c r="B2168">
        <v>2970</v>
      </c>
      <c r="C2168">
        <v>215</v>
      </c>
      <c r="D2168" s="151" t="s">
        <v>445</v>
      </c>
      <c r="E2168" s="151" t="s">
        <v>440</v>
      </c>
      <c r="F2168" s="74">
        <v>45969</v>
      </c>
      <c r="G2168" s="83">
        <v>188.86</v>
      </c>
      <c r="H2168" s="151" t="s">
        <v>108</v>
      </c>
      <c r="I2168">
        <v>2025</v>
      </c>
      <c r="J2168" s="151" t="s">
        <v>364</v>
      </c>
      <c r="K2168" s="151" t="s">
        <v>338</v>
      </c>
      <c r="L2168">
        <v>11</v>
      </c>
      <c r="M2168" s="151" t="s">
        <v>294</v>
      </c>
      <c r="N2168" s="83">
        <v>62496.36</v>
      </c>
      <c r="O2168" s="83">
        <v>212910.35</v>
      </c>
      <c r="P2168">
        <v>0.29353400000000002</v>
      </c>
      <c r="Q2168"/>
    </row>
    <row r="2169" spans="1:17">
      <c r="A2169" s="151" t="s">
        <v>77</v>
      </c>
      <c r="B2169">
        <v>2971</v>
      </c>
      <c r="C2169">
        <v>22</v>
      </c>
      <c r="D2169" s="151" t="s">
        <v>99</v>
      </c>
      <c r="E2169" s="151" t="s">
        <v>440</v>
      </c>
      <c r="F2169" s="74">
        <v>45969</v>
      </c>
      <c r="G2169" s="83">
        <v>322.39</v>
      </c>
      <c r="H2169" s="151" t="s">
        <v>108</v>
      </c>
      <c r="I2169">
        <v>2025</v>
      </c>
      <c r="J2169" s="151" t="s">
        <v>364</v>
      </c>
      <c r="K2169" s="151" t="s">
        <v>338</v>
      </c>
      <c r="L2169">
        <v>11</v>
      </c>
      <c r="M2169" s="151" t="s">
        <v>294</v>
      </c>
      <c r="N2169" s="83">
        <v>62496.36</v>
      </c>
      <c r="O2169" s="83">
        <v>212910.35</v>
      </c>
      <c r="P2169">
        <v>0.29353400000000002</v>
      </c>
      <c r="Q2169"/>
    </row>
    <row r="2170" spans="1:17">
      <c r="A2170" s="151" t="s">
        <v>77</v>
      </c>
      <c r="B2170">
        <v>2972</v>
      </c>
      <c r="C2170">
        <v>19</v>
      </c>
      <c r="D2170" s="151" t="s">
        <v>98</v>
      </c>
      <c r="E2170" s="151" t="s">
        <v>440</v>
      </c>
      <c r="F2170" s="74">
        <v>45969</v>
      </c>
      <c r="G2170" s="83">
        <v>34.68</v>
      </c>
      <c r="H2170" s="151" t="s">
        <v>108</v>
      </c>
      <c r="I2170">
        <v>2025</v>
      </c>
      <c r="J2170" s="151" t="s">
        <v>364</v>
      </c>
      <c r="K2170" s="151" t="s">
        <v>338</v>
      </c>
      <c r="L2170">
        <v>11</v>
      </c>
      <c r="M2170" s="151" t="s">
        <v>294</v>
      </c>
      <c r="N2170" s="83">
        <v>62496.36</v>
      </c>
      <c r="O2170" s="83">
        <v>212910.35</v>
      </c>
      <c r="P2170">
        <v>0.29353400000000002</v>
      </c>
      <c r="Q2170"/>
    </row>
    <row r="2171" spans="1:17">
      <c r="A2171" s="151" t="s">
        <v>77</v>
      </c>
      <c r="B2171">
        <v>2973</v>
      </c>
      <c r="C2171">
        <v>215</v>
      </c>
      <c r="D2171" s="151" t="s">
        <v>445</v>
      </c>
      <c r="E2171" s="151" t="s">
        <v>440</v>
      </c>
      <c r="F2171" s="74">
        <v>45973</v>
      </c>
      <c r="G2171" s="83">
        <v>505.07</v>
      </c>
      <c r="H2171" s="151" t="s">
        <v>108</v>
      </c>
      <c r="I2171">
        <v>2025</v>
      </c>
      <c r="J2171" s="151" t="s">
        <v>364</v>
      </c>
      <c r="K2171" s="151" t="s">
        <v>338</v>
      </c>
      <c r="L2171">
        <v>11</v>
      </c>
      <c r="M2171" s="151" t="s">
        <v>211</v>
      </c>
      <c r="N2171" s="83">
        <v>62496.36</v>
      </c>
      <c r="O2171" s="83">
        <v>212910.35</v>
      </c>
      <c r="P2171">
        <v>0.29353400000000002</v>
      </c>
      <c r="Q2171"/>
    </row>
    <row r="2172" spans="1:17">
      <c r="A2172" s="151" t="s">
        <v>77</v>
      </c>
      <c r="B2172">
        <v>2974</v>
      </c>
      <c r="C2172">
        <v>215</v>
      </c>
      <c r="D2172" s="151" t="s">
        <v>445</v>
      </c>
      <c r="E2172" s="151" t="s">
        <v>440</v>
      </c>
      <c r="F2172" s="74">
        <v>45973</v>
      </c>
      <c r="G2172" s="83">
        <v>257.02</v>
      </c>
      <c r="H2172" s="151" t="s">
        <v>108</v>
      </c>
      <c r="I2172">
        <v>2025</v>
      </c>
      <c r="J2172" s="151" t="s">
        <v>364</v>
      </c>
      <c r="K2172" s="151" t="s">
        <v>338</v>
      </c>
      <c r="L2172">
        <v>11</v>
      </c>
      <c r="M2172" s="151" t="s">
        <v>211</v>
      </c>
      <c r="N2172" s="83">
        <v>62496.36</v>
      </c>
      <c r="O2172" s="83">
        <v>212910.35</v>
      </c>
      <c r="P2172">
        <v>0.29353400000000002</v>
      </c>
      <c r="Q2172"/>
    </row>
    <row r="2173" spans="1:17">
      <c r="A2173" s="151" t="s">
        <v>77</v>
      </c>
      <c r="B2173">
        <v>2975</v>
      </c>
      <c r="C2173">
        <v>219</v>
      </c>
      <c r="D2173" s="151" t="s">
        <v>441</v>
      </c>
      <c r="E2173" s="151" t="s">
        <v>440</v>
      </c>
      <c r="F2173" s="74">
        <v>45969</v>
      </c>
      <c r="G2173" s="83">
        <v>376</v>
      </c>
      <c r="H2173" s="151" t="s">
        <v>108</v>
      </c>
      <c r="I2173">
        <v>2025</v>
      </c>
      <c r="J2173" s="151" t="s">
        <v>364</v>
      </c>
      <c r="K2173" s="151" t="s">
        <v>338</v>
      </c>
      <c r="L2173">
        <v>11</v>
      </c>
      <c r="M2173" s="151" t="s">
        <v>294</v>
      </c>
      <c r="N2173" s="83">
        <v>62496.36</v>
      </c>
      <c r="O2173" s="83">
        <v>212910.35</v>
      </c>
      <c r="P2173">
        <v>0.29353400000000002</v>
      </c>
      <c r="Q2173"/>
    </row>
    <row r="2174" spans="1:17">
      <c r="A2174" s="151" t="s">
        <v>77</v>
      </c>
      <c r="B2174">
        <v>2976</v>
      </c>
      <c r="C2174">
        <v>219</v>
      </c>
      <c r="D2174" s="151" t="s">
        <v>441</v>
      </c>
      <c r="E2174" s="151" t="s">
        <v>440</v>
      </c>
      <c r="F2174" s="74">
        <v>45969</v>
      </c>
      <c r="G2174" s="83">
        <v>220.19</v>
      </c>
      <c r="H2174" s="151" t="s">
        <v>108</v>
      </c>
      <c r="I2174">
        <v>2025</v>
      </c>
      <c r="J2174" s="151" t="s">
        <v>364</v>
      </c>
      <c r="K2174" s="151" t="s">
        <v>338</v>
      </c>
      <c r="L2174">
        <v>11</v>
      </c>
      <c r="M2174" s="151" t="s">
        <v>294</v>
      </c>
      <c r="N2174" s="83">
        <v>62496.36</v>
      </c>
      <c r="O2174" s="83">
        <v>212910.35</v>
      </c>
      <c r="P2174">
        <v>0.29353400000000002</v>
      </c>
      <c r="Q2174"/>
    </row>
    <row r="2175" spans="1:17">
      <c r="A2175" s="151" t="s">
        <v>77</v>
      </c>
      <c r="B2175">
        <v>2977</v>
      </c>
      <c r="C2175">
        <v>11</v>
      </c>
      <c r="D2175" s="151" t="s">
        <v>96</v>
      </c>
      <c r="E2175" s="151" t="s">
        <v>440</v>
      </c>
      <c r="F2175" s="74">
        <v>45967</v>
      </c>
      <c r="G2175" s="83">
        <v>1465</v>
      </c>
      <c r="H2175" s="151" t="s">
        <v>108</v>
      </c>
      <c r="I2175">
        <v>2025</v>
      </c>
      <c r="J2175" s="151" t="s">
        <v>364</v>
      </c>
      <c r="K2175" s="151" t="s">
        <v>338</v>
      </c>
      <c r="L2175">
        <v>11</v>
      </c>
      <c r="M2175" s="151" t="s">
        <v>209</v>
      </c>
      <c r="N2175" s="83">
        <v>62496.36</v>
      </c>
      <c r="O2175" s="83">
        <v>212910.35</v>
      </c>
      <c r="P2175">
        <v>0.29353400000000002</v>
      </c>
      <c r="Q2175"/>
    </row>
    <row r="2176" spans="1:17">
      <c r="A2176" s="151" t="s">
        <v>77</v>
      </c>
      <c r="B2176">
        <v>2978</v>
      </c>
      <c r="C2176">
        <v>10</v>
      </c>
      <c r="D2176" s="151" t="s">
        <v>847</v>
      </c>
      <c r="E2176" s="151" t="s">
        <v>440</v>
      </c>
      <c r="F2176" s="74">
        <v>45974</v>
      </c>
      <c r="G2176" s="83">
        <v>490.07</v>
      </c>
      <c r="H2176" s="151" t="s">
        <v>108</v>
      </c>
      <c r="I2176">
        <v>2025</v>
      </c>
      <c r="J2176" s="151" t="s">
        <v>364</v>
      </c>
      <c r="K2176" s="151" t="s">
        <v>338</v>
      </c>
      <c r="L2176">
        <v>11</v>
      </c>
      <c r="M2176" s="151" t="s">
        <v>212</v>
      </c>
      <c r="N2176" s="83">
        <v>62496.36</v>
      </c>
      <c r="O2176" s="83">
        <v>212910.35</v>
      </c>
      <c r="P2176">
        <v>0.29353400000000002</v>
      </c>
      <c r="Q2176"/>
    </row>
    <row r="2177" spans="1:17">
      <c r="A2177" s="151" t="s">
        <v>77</v>
      </c>
      <c r="B2177">
        <v>2980</v>
      </c>
      <c r="C2177">
        <v>215</v>
      </c>
      <c r="D2177" s="151" t="s">
        <v>445</v>
      </c>
      <c r="E2177" s="151" t="s">
        <v>440</v>
      </c>
      <c r="F2177" s="74">
        <v>45974</v>
      </c>
      <c r="G2177" s="83">
        <v>539.57000000000005</v>
      </c>
      <c r="H2177" s="151" t="s">
        <v>108</v>
      </c>
      <c r="I2177">
        <v>2025</v>
      </c>
      <c r="J2177" s="151" t="s">
        <v>364</v>
      </c>
      <c r="K2177" s="151" t="s">
        <v>338</v>
      </c>
      <c r="L2177">
        <v>11</v>
      </c>
      <c r="M2177" s="151" t="s">
        <v>212</v>
      </c>
      <c r="N2177" s="83">
        <v>62496.36</v>
      </c>
      <c r="O2177" s="83">
        <v>212910.35</v>
      </c>
      <c r="P2177">
        <v>0.29353400000000002</v>
      </c>
      <c r="Q2177"/>
    </row>
    <row r="2178" spans="1:17">
      <c r="A2178" s="151" t="s">
        <v>77</v>
      </c>
      <c r="B2178">
        <v>2981</v>
      </c>
      <c r="C2178">
        <v>19</v>
      </c>
      <c r="D2178" s="151" t="s">
        <v>98</v>
      </c>
      <c r="E2178" s="151" t="s">
        <v>440</v>
      </c>
      <c r="F2178" s="74">
        <v>45975</v>
      </c>
      <c r="G2178" s="83">
        <v>38.56</v>
      </c>
      <c r="H2178" s="151" t="s">
        <v>108</v>
      </c>
      <c r="I2178">
        <v>2025</v>
      </c>
      <c r="J2178" s="151" t="s">
        <v>364</v>
      </c>
      <c r="K2178" s="151" t="s">
        <v>338</v>
      </c>
      <c r="L2178">
        <v>11</v>
      </c>
      <c r="M2178" s="151" t="s">
        <v>213</v>
      </c>
      <c r="N2178" s="83">
        <v>62496.36</v>
      </c>
      <c r="O2178" s="83">
        <v>212910.35</v>
      </c>
      <c r="P2178">
        <v>0.29353400000000002</v>
      </c>
      <c r="Q2178"/>
    </row>
    <row r="2179" spans="1:17">
      <c r="A2179" s="151" t="s">
        <v>77</v>
      </c>
      <c r="B2179">
        <v>2982</v>
      </c>
      <c r="C2179">
        <v>19</v>
      </c>
      <c r="D2179" s="151" t="s">
        <v>98</v>
      </c>
      <c r="E2179" s="151" t="s">
        <v>440</v>
      </c>
      <c r="F2179" s="74">
        <v>45975</v>
      </c>
      <c r="G2179" s="83">
        <v>1589.69</v>
      </c>
      <c r="H2179" s="151" t="s">
        <v>108</v>
      </c>
      <c r="I2179">
        <v>2025</v>
      </c>
      <c r="J2179" s="151" t="s">
        <v>364</v>
      </c>
      <c r="K2179" s="151" t="s">
        <v>338</v>
      </c>
      <c r="L2179">
        <v>11</v>
      </c>
      <c r="M2179" s="151" t="s">
        <v>213</v>
      </c>
      <c r="N2179" s="83">
        <v>62496.36</v>
      </c>
      <c r="O2179" s="83">
        <v>212910.35</v>
      </c>
      <c r="P2179">
        <v>0.29353400000000002</v>
      </c>
      <c r="Q2179"/>
    </row>
    <row r="2180" spans="1:17">
      <c r="A2180" s="151" t="s">
        <v>77</v>
      </c>
      <c r="B2180">
        <v>2984</v>
      </c>
      <c r="C2180">
        <v>215</v>
      </c>
      <c r="D2180" s="151" t="s">
        <v>445</v>
      </c>
      <c r="E2180" s="151" t="s">
        <v>440</v>
      </c>
      <c r="F2180" s="74">
        <v>45979</v>
      </c>
      <c r="G2180" s="83">
        <v>157.65</v>
      </c>
      <c r="H2180" s="151" t="s">
        <v>108</v>
      </c>
      <c r="I2180">
        <v>2025</v>
      </c>
      <c r="J2180" s="151" t="s">
        <v>364</v>
      </c>
      <c r="K2180" s="151" t="s">
        <v>338</v>
      </c>
      <c r="L2180">
        <v>11</v>
      </c>
      <c r="M2180" s="151" t="s">
        <v>218</v>
      </c>
      <c r="N2180" s="83">
        <v>62496.36</v>
      </c>
      <c r="O2180" s="83">
        <v>212910.35</v>
      </c>
      <c r="P2180">
        <v>0.29353400000000002</v>
      </c>
      <c r="Q2180"/>
    </row>
    <row r="2181" spans="1:17">
      <c r="A2181" s="151" t="s">
        <v>77</v>
      </c>
      <c r="B2181">
        <v>2985</v>
      </c>
      <c r="C2181">
        <v>214</v>
      </c>
      <c r="D2181" s="151" t="s">
        <v>1272</v>
      </c>
      <c r="E2181" s="151" t="s">
        <v>440</v>
      </c>
      <c r="F2181" s="74">
        <v>45979</v>
      </c>
      <c r="G2181" s="83">
        <v>201.6</v>
      </c>
      <c r="H2181" s="151" t="s">
        <v>108</v>
      </c>
      <c r="I2181">
        <v>2025</v>
      </c>
      <c r="J2181" s="151" t="s">
        <v>364</v>
      </c>
      <c r="K2181" s="151" t="s">
        <v>338</v>
      </c>
      <c r="L2181">
        <v>11</v>
      </c>
      <c r="M2181" s="151" t="s">
        <v>218</v>
      </c>
      <c r="N2181" s="83">
        <v>62496.36</v>
      </c>
      <c r="O2181" s="83">
        <v>212910.35</v>
      </c>
      <c r="P2181">
        <v>0.29353400000000002</v>
      </c>
      <c r="Q2181"/>
    </row>
    <row r="2182" spans="1:17">
      <c r="A2182" s="151" t="s">
        <v>77</v>
      </c>
      <c r="B2182">
        <v>2986</v>
      </c>
      <c r="C2182">
        <v>15</v>
      </c>
      <c r="D2182" s="151" t="s">
        <v>97</v>
      </c>
      <c r="E2182" s="151" t="s">
        <v>440</v>
      </c>
      <c r="F2182" s="74">
        <v>45975</v>
      </c>
      <c r="G2182" s="83">
        <v>123.74</v>
      </c>
      <c r="H2182" s="151" t="s">
        <v>108</v>
      </c>
      <c r="I2182">
        <v>2025</v>
      </c>
      <c r="J2182" s="151" t="s">
        <v>364</v>
      </c>
      <c r="K2182" s="151" t="s">
        <v>338</v>
      </c>
      <c r="L2182">
        <v>11</v>
      </c>
      <c r="M2182" s="151" t="s">
        <v>213</v>
      </c>
      <c r="N2182" s="83">
        <v>62496.36</v>
      </c>
      <c r="O2182" s="83">
        <v>212910.35</v>
      </c>
      <c r="P2182">
        <v>0.29353400000000002</v>
      </c>
      <c r="Q2182"/>
    </row>
    <row r="2183" spans="1:17">
      <c r="A2183" s="151" t="s">
        <v>77</v>
      </c>
      <c r="B2183">
        <v>2987</v>
      </c>
      <c r="C2183">
        <v>7</v>
      </c>
      <c r="D2183" s="151" t="s">
        <v>94</v>
      </c>
      <c r="E2183" s="151" t="s">
        <v>440</v>
      </c>
      <c r="F2183" s="74">
        <v>45975</v>
      </c>
      <c r="G2183" s="83">
        <v>731.55</v>
      </c>
      <c r="H2183" s="151" t="s">
        <v>108</v>
      </c>
      <c r="I2183">
        <v>2025</v>
      </c>
      <c r="J2183" s="151" t="s">
        <v>364</v>
      </c>
      <c r="K2183" s="151" t="s">
        <v>338</v>
      </c>
      <c r="L2183">
        <v>11</v>
      </c>
      <c r="M2183" s="151" t="s">
        <v>213</v>
      </c>
      <c r="N2183" s="83">
        <v>62496.36</v>
      </c>
      <c r="O2183" s="83">
        <v>212910.35</v>
      </c>
      <c r="P2183">
        <v>0.29353400000000002</v>
      </c>
      <c r="Q2183"/>
    </row>
    <row r="2184" spans="1:17">
      <c r="A2184" s="151" t="s">
        <v>77</v>
      </c>
      <c r="B2184">
        <v>2988</v>
      </c>
      <c r="C2184">
        <v>31</v>
      </c>
      <c r="D2184" s="151" t="s">
        <v>443</v>
      </c>
      <c r="E2184" s="151" t="s">
        <v>440</v>
      </c>
      <c r="F2184" s="74">
        <v>45979</v>
      </c>
      <c r="G2184" s="83">
        <v>183.54</v>
      </c>
      <c r="H2184" s="151" t="s">
        <v>108</v>
      </c>
      <c r="I2184">
        <v>2025</v>
      </c>
      <c r="J2184" s="151" t="s">
        <v>364</v>
      </c>
      <c r="K2184" s="151" t="s">
        <v>338</v>
      </c>
      <c r="L2184">
        <v>11</v>
      </c>
      <c r="M2184" s="151" t="s">
        <v>218</v>
      </c>
      <c r="N2184" s="83">
        <v>62496.36</v>
      </c>
      <c r="O2184" s="83">
        <v>212910.35</v>
      </c>
      <c r="P2184">
        <v>0.29353400000000002</v>
      </c>
      <c r="Q2184"/>
    </row>
    <row r="2185" spans="1:17">
      <c r="A2185" s="151" t="s">
        <v>77</v>
      </c>
      <c r="B2185">
        <v>2989</v>
      </c>
      <c r="C2185">
        <v>19</v>
      </c>
      <c r="D2185" s="151" t="s">
        <v>98</v>
      </c>
      <c r="E2185" s="151" t="s">
        <v>440</v>
      </c>
      <c r="F2185" s="74">
        <v>45979</v>
      </c>
      <c r="G2185" s="83">
        <v>169.88</v>
      </c>
      <c r="H2185" s="151" t="s">
        <v>108</v>
      </c>
      <c r="I2185">
        <v>2025</v>
      </c>
      <c r="J2185" s="151" t="s">
        <v>364</v>
      </c>
      <c r="K2185" s="151" t="s">
        <v>338</v>
      </c>
      <c r="L2185">
        <v>11</v>
      </c>
      <c r="M2185" s="151" t="s">
        <v>218</v>
      </c>
      <c r="N2185" s="83">
        <v>62496.36</v>
      </c>
      <c r="O2185" s="83">
        <v>212910.35</v>
      </c>
      <c r="P2185">
        <v>0.29353400000000002</v>
      </c>
      <c r="Q2185"/>
    </row>
    <row r="2186" spans="1:17">
      <c r="A2186" s="151" t="s">
        <v>77</v>
      </c>
      <c r="B2186">
        <v>2990</v>
      </c>
      <c r="C2186">
        <v>17</v>
      </c>
      <c r="D2186" s="151" t="s">
        <v>82</v>
      </c>
      <c r="E2186" s="151" t="s">
        <v>440</v>
      </c>
      <c r="F2186" s="74">
        <v>45979</v>
      </c>
      <c r="G2186" s="83">
        <v>511.08</v>
      </c>
      <c r="H2186" s="151" t="s">
        <v>108</v>
      </c>
      <c r="I2186">
        <v>2025</v>
      </c>
      <c r="J2186" s="151" t="s">
        <v>364</v>
      </c>
      <c r="K2186" s="151" t="s">
        <v>338</v>
      </c>
      <c r="L2186">
        <v>11</v>
      </c>
      <c r="M2186" s="151" t="s">
        <v>218</v>
      </c>
      <c r="N2186" s="83">
        <v>62496.36</v>
      </c>
      <c r="O2186" s="83">
        <v>212910.35</v>
      </c>
      <c r="P2186">
        <v>0.29353400000000002</v>
      </c>
      <c r="Q2186"/>
    </row>
    <row r="2187" spans="1:17">
      <c r="A2187" s="151" t="s">
        <v>77</v>
      </c>
      <c r="B2187">
        <v>2991</v>
      </c>
      <c r="C2187">
        <v>15</v>
      </c>
      <c r="D2187" s="151" t="s">
        <v>97</v>
      </c>
      <c r="E2187" s="151" t="s">
        <v>440</v>
      </c>
      <c r="F2187" s="74">
        <v>45979</v>
      </c>
      <c r="G2187" s="83">
        <v>348.03</v>
      </c>
      <c r="H2187" s="151" t="s">
        <v>108</v>
      </c>
      <c r="I2187">
        <v>2025</v>
      </c>
      <c r="J2187" s="151" t="s">
        <v>364</v>
      </c>
      <c r="K2187" s="151" t="s">
        <v>338</v>
      </c>
      <c r="L2187">
        <v>11</v>
      </c>
      <c r="M2187" s="151" t="s">
        <v>218</v>
      </c>
      <c r="N2187" s="83">
        <v>62496.36</v>
      </c>
      <c r="O2187" s="83">
        <v>212910.35</v>
      </c>
      <c r="P2187">
        <v>0.29353400000000002</v>
      </c>
      <c r="Q2187"/>
    </row>
    <row r="2188" spans="1:17">
      <c r="A2188" s="151" t="s">
        <v>77</v>
      </c>
      <c r="B2188">
        <v>2992</v>
      </c>
      <c r="C2188">
        <v>219</v>
      </c>
      <c r="D2188" s="151" t="s">
        <v>441</v>
      </c>
      <c r="E2188" s="151" t="s">
        <v>440</v>
      </c>
      <c r="F2188" s="74">
        <v>45978</v>
      </c>
      <c r="G2188" s="83">
        <v>322.27999999999997</v>
      </c>
      <c r="H2188" s="151" t="s">
        <v>108</v>
      </c>
      <c r="I2188">
        <v>2025</v>
      </c>
      <c r="J2188" s="151" t="s">
        <v>364</v>
      </c>
      <c r="K2188" s="151" t="s">
        <v>338</v>
      </c>
      <c r="L2188">
        <v>11</v>
      </c>
      <c r="M2188" s="151" t="s">
        <v>215</v>
      </c>
      <c r="N2188" s="83">
        <v>62496.36</v>
      </c>
      <c r="O2188" s="83">
        <v>212910.35</v>
      </c>
      <c r="P2188">
        <v>0.29353400000000002</v>
      </c>
      <c r="Q2188"/>
    </row>
    <row r="2189" spans="1:17">
      <c r="A2189" s="151" t="s">
        <v>77</v>
      </c>
      <c r="B2189">
        <v>2993</v>
      </c>
      <c r="C2189">
        <v>215</v>
      </c>
      <c r="D2189" s="151" t="s">
        <v>445</v>
      </c>
      <c r="E2189" s="151" t="s">
        <v>440</v>
      </c>
      <c r="F2189" s="74">
        <v>45978</v>
      </c>
      <c r="G2189" s="83">
        <v>710.16</v>
      </c>
      <c r="H2189" s="151" t="s">
        <v>108</v>
      </c>
      <c r="I2189">
        <v>2025</v>
      </c>
      <c r="J2189" s="151" t="s">
        <v>364</v>
      </c>
      <c r="K2189" s="151" t="s">
        <v>338</v>
      </c>
      <c r="L2189">
        <v>11</v>
      </c>
      <c r="M2189" s="151" t="s">
        <v>215</v>
      </c>
      <c r="N2189" s="83">
        <v>62496.36</v>
      </c>
      <c r="O2189" s="83">
        <v>212910.35</v>
      </c>
      <c r="P2189">
        <v>0.29353400000000002</v>
      </c>
      <c r="Q2189"/>
    </row>
    <row r="2190" spans="1:17">
      <c r="A2190" s="151" t="s">
        <v>77</v>
      </c>
      <c r="B2190">
        <v>2994</v>
      </c>
      <c r="C2190">
        <v>22</v>
      </c>
      <c r="D2190" s="151" t="s">
        <v>99</v>
      </c>
      <c r="E2190" s="151" t="s">
        <v>440</v>
      </c>
      <c r="F2190" s="74">
        <v>45976</v>
      </c>
      <c r="G2190" s="83">
        <v>824.23</v>
      </c>
      <c r="H2190" s="151" t="s">
        <v>108</v>
      </c>
      <c r="I2190">
        <v>2025</v>
      </c>
      <c r="J2190" s="151" t="s">
        <v>364</v>
      </c>
      <c r="K2190" s="151" t="s">
        <v>338</v>
      </c>
      <c r="L2190">
        <v>11</v>
      </c>
      <c r="M2190" s="151" t="s">
        <v>217</v>
      </c>
      <c r="N2190" s="83">
        <v>62496.36</v>
      </c>
      <c r="O2190" s="83">
        <v>212910.35</v>
      </c>
      <c r="P2190">
        <v>0.29353400000000002</v>
      </c>
      <c r="Q2190"/>
    </row>
    <row r="2191" spans="1:17">
      <c r="A2191" s="151" t="s">
        <v>77</v>
      </c>
      <c r="B2191">
        <v>2996</v>
      </c>
      <c r="C2191">
        <v>31</v>
      </c>
      <c r="D2191" s="151" t="s">
        <v>443</v>
      </c>
      <c r="E2191" s="151" t="s">
        <v>440</v>
      </c>
      <c r="F2191" s="74">
        <v>45975</v>
      </c>
      <c r="G2191" s="83">
        <v>1101.5</v>
      </c>
      <c r="H2191" s="151" t="s">
        <v>108</v>
      </c>
      <c r="I2191">
        <v>2025</v>
      </c>
      <c r="J2191" s="151" t="s">
        <v>364</v>
      </c>
      <c r="K2191" s="151" t="s">
        <v>338</v>
      </c>
      <c r="L2191">
        <v>11</v>
      </c>
      <c r="M2191" s="151" t="s">
        <v>213</v>
      </c>
      <c r="N2191" s="83">
        <v>62496.36</v>
      </c>
      <c r="O2191" s="83">
        <v>212910.35</v>
      </c>
      <c r="P2191">
        <v>0.29353400000000002</v>
      </c>
      <c r="Q2191"/>
    </row>
    <row r="2192" spans="1:17">
      <c r="A2192" s="151" t="s">
        <v>77</v>
      </c>
      <c r="B2192">
        <v>2997</v>
      </c>
      <c r="C2192">
        <v>31</v>
      </c>
      <c r="D2192" s="151" t="s">
        <v>443</v>
      </c>
      <c r="E2192" s="151" t="s">
        <v>440</v>
      </c>
      <c r="F2192" s="74">
        <v>45976</v>
      </c>
      <c r="G2192" s="83">
        <v>52.2</v>
      </c>
      <c r="H2192" s="151" t="s">
        <v>108</v>
      </c>
      <c r="I2192">
        <v>2025</v>
      </c>
      <c r="J2192" s="151" t="s">
        <v>364</v>
      </c>
      <c r="K2192" s="151" t="s">
        <v>338</v>
      </c>
      <c r="L2192">
        <v>11</v>
      </c>
      <c r="M2192" s="151" t="s">
        <v>217</v>
      </c>
      <c r="N2192" s="83">
        <v>62496.36</v>
      </c>
      <c r="O2192" s="83">
        <v>212910.35</v>
      </c>
      <c r="P2192">
        <v>0.29353400000000002</v>
      </c>
      <c r="Q2192"/>
    </row>
    <row r="2193" spans="1:17">
      <c r="A2193" s="151" t="s">
        <v>77</v>
      </c>
      <c r="B2193">
        <v>2998</v>
      </c>
      <c r="C2193">
        <v>7</v>
      </c>
      <c r="D2193" s="151" t="s">
        <v>94</v>
      </c>
      <c r="E2193" s="151" t="s">
        <v>440</v>
      </c>
      <c r="F2193" s="74">
        <v>45979</v>
      </c>
      <c r="G2193" s="83">
        <v>458.65</v>
      </c>
      <c r="H2193" s="151" t="s">
        <v>108</v>
      </c>
      <c r="I2193">
        <v>2025</v>
      </c>
      <c r="J2193" s="151" t="s">
        <v>364</v>
      </c>
      <c r="K2193" s="151" t="s">
        <v>338</v>
      </c>
      <c r="L2193">
        <v>11</v>
      </c>
      <c r="M2193" s="151" t="s">
        <v>218</v>
      </c>
      <c r="N2193" s="83">
        <v>62496.36</v>
      </c>
      <c r="O2193" s="83">
        <v>212910.35</v>
      </c>
      <c r="P2193">
        <v>0.29353400000000002</v>
      </c>
      <c r="Q2193"/>
    </row>
    <row r="2194" spans="1:17">
      <c r="A2194" s="151" t="s">
        <v>77</v>
      </c>
      <c r="B2194">
        <v>2999</v>
      </c>
      <c r="C2194">
        <v>31</v>
      </c>
      <c r="D2194" s="151" t="s">
        <v>443</v>
      </c>
      <c r="E2194" s="151" t="s">
        <v>440</v>
      </c>
      <c r="F2194" s="74">
        <v>45978</v>
      </c>
      <c r="G2194" s="83">
        <v>265.27999999999997</v>
      </c>
      <c r="H2194" s="151" t="s">
        <v>108</v>
      </c>
      <c r="I2194">
        <v>2025</v>
      </c>
      <c r="J2194" s="151" t="s">
        <v>364</v>
      </c>
      <c r="K2194" s="151" t="s">
        <v>338</v>
      </c>
      <c r="L2194">
        <v>11</v>
      </c>
      <c r="M2194" s="151" t="s">
        <v>215</v>
      </c>
      <c r="N2194" s="83">
        <v>62496.36</v>
      </c>
      <c r="O2194" s="83">
        <v>212910.35</v>
      </c>
      <c r="P2194">
        <v>0.29353400000000002</v>
      </c>
      <c r="Q2194"/>
    </row>
    <row r="2195" spans="1:17">
      <c r="A2195" s="151" t="s">
        <v>77</v>
      </c>
      <c r="B2195">
        <v>3000</v>
      </c>
      <c r="C2195">
        <v>31</v>
      </c>
      <c r="D2195" s="151" t="s">
        <v>443</v>
      </c>
      <c r="E2195" s="151" t="s">
        <v>440</v>
      </c>
      <c r="F2195" s="74">
        <v>45980</v>
      </c>
      <c r="G2195" s="83">
        <v>39.15</v>
      </c>
      <c r="H2195" s="151" t="s">
        <v>108</v>
      </c>
      <c r="I2195">
        <v>2025</v>
      </c>
      <c r="J2195" s="151" t="s">
        <v>364</v>
      </c>
      <c r="K2195" s="151" t="s">
        <v>338</v>
      </c>
      <c r="L2195">
        <v>11</v>
      </c>
      <c r="M2195" s="151" t="s">
        <v>293</v>
      </c>
      <c r="N2195" s="83">
        <v>62496.36</v>
      </c>
      <c r="O2195" s="83">
        <v>212910.35</v>
      </c>
      <c r="P2195">
        <v>0.29353400000000002</v>
      </c>
      <c r="Q2195"/>
    </row>
    <row r="2196" spans="1:17">
      <c r="A2196" s="151" t="s">
        <v>77</v>
      </c>
      <c r="B2196">
        <v>3001</v>
      </c>
      <c r="C2196">
        <v>19</v>
      </c>
      <c r="D2196" s="151" t="s">
        <v>98</v>
      </c>
      <c r="E2196" s="151" t="s">
        <v>440</v>
      </c>
      <c r="F2196" s="74">
        <v>45980</v>
      </c>
      <c r="G2196" s="83">
        <v>298.18</v>
      </c>
      <c r="H2196" s="151" t="s">
        <v>108</v>
      </c>
      <c r="I2196">
        <v>2025</v>
      </c>
      <c r="J2196" s="151" t="s">
        <v>364</v>
      </c>
      <c r="K2196" s="151" t="s">
        <v>338</v>
      </c>
      <c r="L2196">
        <v>11</v>
      </c>
      <c r="M2196" s="151" t="s">
        <v>293</v>
      </c>
      <c r="N2196" s="83">
        <v>62496.36</v>
      </c>
      <c r="O2196" s="83">
        <v>212910.35</v>
      </c>
      <c r="P2196">
        <v>0.29353400000000002</v>
      </c>
      <c r="Q2196"/>
    </row>
    <row r="2197" spans="1:17">
      <c r="A2197" s="151" t="s">
        <v>77</v>
      </c>
      <c r="B2197">
        <v>3002</v>
      </c>
      <c r="C2197">
        <v>219</v>
      </c>
      <c r="D2197" s="151" t="s">
        <v>441</v>
      </c>
      <c r="E2197" s="151" t="s">
        <v>440</v>
      </c>
      <c r="F2197" s="74">
        <v>45979</v>
      </c>
      <c r="G2197" s="83">
        <v>902.24</v>
      </c>
      <c r="H2197" s="151" t="s">
        <v>108</v>
      </c>
      <c r="I2197">
        <v>2025</v>
      </c>
      <c r="J2197" s="151" t="s">
        <v>364</v>
      </c>
      <c r="K2197" s="151" t="s">
        <v>338</v>
      </c>
      <c r="L2197">
        <v>11</v>
      </c>
      <c r="M2197" s="151" t="s">
        <v>218</v>
      </c>
      <c r="N2197" s="83">
        <v>62496.36</v>
      </c>
      <c r="O2197" s="83">
        <v>212910.35</v>
      </c>
      <c r="P2197">
        <v>0.29353400000000002</v>
      </c>
      <c r="Q2197"/>
    </row>
    <row r="2198" spans="1:17">
      <c r="A2198" s="151" t="s">
        <v>77</v>
      </c>
      <c r="B2198">
        <v>3003</v>
      </c>
      <c r="C2198">
        <v>15</v>
      </c>
      <c r="D2198" s="151" t="s">
        <v>97</v>
      </c>
      <c r="E2198" s="151" t="s">
        <v>440</v>
      </c>
      <c r="F2198" s="74">
        <v>45980</v>
      </c>
      <c r="G2198" s="83">
        <v>233.03</v>
      </c>
      <c r="H2198" s="151" t="s">
        <v>108</v>
      </c>
      <c r="I2198">
        <v>2025</v>
      </c>
      <c r="J2198" s="151" t="s">
        <v>364</v>
      </c>
      <c r="K2198" s="151" t="s">
        <v>338</v>
      </c>
      <c r="L2198">
        <v>11</v>
      </c>
      <c r="M2198" s="151" t="s">
        <v>293</v>
      </c>
      <c r="N2198" s="83">
        <v>62496.36</v>
      </c>
      <c r="O2198" s="83">
        <v>212910.35</v>
      </c>
      <c r="P2198">
        <v>0.29353400000000002</v>
      </c>
      <c r="Q2198"/>
    </row>
    <row r="2199" spans="1:17">
      <c r="A2199" s="151" t="s">
        <v>77</v>
      </c>
      <c r="B2199">
        <v>3004</v>
      </c>
      <c r="C2199">
        <v>19</v>
      </c>
      <c r="D2199" s="151" t="s">
        <v>98</v>
      </c>
      <c r="E2199" s="151" t="s">
        <v>440</v>
      </c>
      <c r="F2199" s="74">
        <v>45981</v>
      </c>
      <c r="G2199" s="83">
        <v>442.22</v>
      </c>
      <c r="H2199" s="151" t="s">
        <v>108</v>
      </c>
      <c r="I2199">
        <v>2025</v>
      </c>
      <c r="J2199" s="151" t="s">
        <v>364</v>
      </c>
      <c r="K2199" s="151" t="s">
        <v>338</v>
      </c>
      <c r="L2199">
        <v>11</v>
      </c>
      <c r="M2199" s="151" t="s">
        <v>216</v>
      </c>
      <c r="N2199" s="83">
        <v>62496.36</v>
      </c>
      <c r="O2199" s="83">
        <v>212910.35</v>
      </c>
      <c r="P2199">
        <v>0.29353400000000002</v>
      </c>
      <c r="Q2199"/>
    </row>
    <row r="2200" spans="1:17">
      <c r="A2200" s="151" t="s">
        <v>77</v>
      </c>
      <c r="B2200">
        <v>3005</v>
      </c>
      <c r="C2200">
        <v>19</v>
      </c>
      <c r="D2200" s="151" t="s">
        <v>98</v>
      </c>
      <c r="E2200" s="151" t="s">
        <v>440</v>
      </c>
      <c r="F2200" s="74">
        <v>45981</v>
      </c>
      <c r="G2200" s="83">
        <v>38.56</v>
      </c>
      <c r="H2200" s="151" t="s">
        <v>108</v>
      </c>
      <c r="I2200">
        <v>2025</v>
      </c>
      <c r="J2200" s="151" t="s">
        <v>364</v>
      </c>
      <c r="K2200" s="151" t="s">
        <v>338</v>
      </c>
      <c r="L2200">
        <v>11</v>
      </c>
      <c r="M2200" s="151" t="s">
        <v>216</v>
      </c>
      <c r="N2200" s="83">
        <v>62496.36</v>
      </c>
      <c r="O2200" s="83">
        <v>212910.35</v>
      </c>
      <c r="P2200">
        <v>0.29353400000000002</v>
      </c>
      <c r="Q2200"/>
    </row>
    <row r="2201" spans="1:17">
      <c r="A2201" s="151" t="s">
        <v>77</v>
      </c>
      <c r="B2201">
        <v>3006</v>
      </c>
      <c r="C2201">
        <v>22</v>
      </c>
      <c r="D2201" s="151" t="s">
        <v>99</v>
      </c>
      <c r="E2201" s="151" t="s">
        <v>440</v>
      </c>
      <c r="F2201" s="74">
        <v>45981</v>
      </c>
      <c r="G2201" s="83">
        <v>192.8</v>
      </c>
      <c r="H2201" s="151" t="s">
        <v>108</v>
      </c>
      <c r="I2201">
        <v>2025</v>
      </c>
      <c r="J2201" s="151" t="s">
        <v>364</v>
      </c>
      <c r="K2201" s="151" t="s">
        <v>338</v>
      </c>
      <c r="L2201">
        <v>11</v>
      </c>
      <c r="M2201" s="151" t="s">
        <v>216</v>
      </c>
      <c r="N2201" s="83">
        <v>62496.36</v>
      </c>
      <c r="O2201" s="83">
        <v>212910.35</v>
      </c>
      <c r="P2201">
        <v>0.29353400000000002</v>
      </c>
      <c r="Q2201"/>
    </row>
    <row r="2202" spans="1:17">
      <c r="A2202" s="151" t="s">
        <v>77</v>
      </c>
      <c r="B2202">
        <v>3007</v>
      </c>
      <c r="C2202">
        <v>31</v>
      </c>
      <c r="D2202" s="151" t="s">
        <v>443</v>
      </c>
      <c r="E2202" s="151" t="s">
        <v>440</v>
      </c>
      <c r="F2202" s="74">
        <v>45981</v>
      </c>
      <c r="G2202" s="83">
        <v>554.04999999999995</v>
      </c>
      <c r="H2202" s="151" t="s">
        <v>108</v>
      </c>
      <c r="I2202">
        <v>2025</v>
      </c>
      <c r="J2202" s="151" t="s">
        <v>364</v>
      </c>
      <c r="K2202" s="151" t="s">
        <v>338</v>
      </c>
      <c r="L2202">
        <v>11</v>
      </c>
      <c r="M2202" s="151" t="s">
        <v>216</v>
      </c>
      <c r="N2202" s="83">
        <v>62496.36</v>
      </c>
      <c r="O2202" s="83">
        <v>212910.35</v>
      </c>
      <c r="P2202">
        <v>0.29353400000000002</v>
      </c>
      <c r="Q2202"/>
    </row>
    <row r="2203" spans="1:17">
      <c r="A2203" s="151" t="s">
        <v>77</v>
      </c>
      <c r="B2203">
        <v>3008</v>
      </c>
      <c r="C2203">
        <v>31</v>
      </c>
      <c r="D2203" s="151" t="s">
        <v>443</v>
      </c>
      <c r="E2203" s="151" t="s">
        <v>440</v>
      </c>
      <c r="F2203" s="74">
        <v>45981</v>
      </c>
      <c r="G2203" s="83">
        <v>25</v>
      </c>
      <c r="H2203" s="151" t="s">
        <v>108</v>
      </c>
      <c r="I2203">
        <v>2025</v>
      </c>
      <c r="J2203" s="151" t="s">
        <v>364</v>
      </c>
      <c r="K2203" s="151" t="s">
        <v>338</v>
      </c>
      <c r="L2203">
        <v>11</v>
      </c>
      <c r="M2203" s="151" t="s">
        <v>216</v>
      </c>
      <c r="N2203" s="83">
        <v>62496.36</v>
      </c>
      <c r="O2203" s="83">
        <v>212910.35</v>
      </c>
      <c r="P2203">
        <v>0.29353400000000002</v>
      </c>
      <c r="Q2203"/>
    </row>
    <row r="2204" spans="1:17">
      <c r="A2204" s="151" t="s">
        <v>77</v>
      </c>
      <c r="B2204">
        <v>3009</v>
      </c>
      <c r="C2204">
        <v>215</v>
      </c>
      <c r="D2204" s="151" t="s">
        <v>445</v>
      </c>
      <c r="E2204" s="151" t="s">
        <v>440</v>
      </c>
      <c r="F2204" s="74">
        <v>45981</v>
      </c>
      <c r="G2204" s="83">
        <v>318.77</v>
      </c>
      <c r="H2204" s="151" t="s">
        <v>108</v>
      </c>
      <c r="I2204">
        <v>2025</v>
      </c>
      <c r="J2204" s="151" t="s">
        <v>364</v>
      </c>
      <c r="K2204" s="151" t="s">
        <v>338</v>
      </c>
      <c r="L2204">
        <v>11</v>
      </c>
      <c r="M2204" s="151" t="s">
        <v>216</v>
      </c>
      <c r="N2204" s="83">
        <v>62496.36</v>
      </c>
      <c r="O2204" s="83">
        <v>212910.35</v>
      </c>
      <c r="P2204">
        <v>0.29353400000000002</v>
      </c>
      <c r="Q2204"/>
    </row>
    <row r="2205" spans="1:17">
      <c r="A2205" s="151" t="s">
        <v>77</v>
      </c>
      <c r="B2205">
        <v>3011</v>
      </c>
      <c r="C2205">
        <v>217</v>
      </c>
      <c r="D2205" s="151" t="s">
        <v>628</v>
      </c>
      <c r="E2205" s="151" t="s">
        <v>440</v>
      </c>
      <c r="F2205" s="74">
        <v>45982</v>
      </c>
      <c r="G2205" s="83">
        <v>1108.95</v>
      </c>
      <c r="H2205" s="151" t="s">
        <v>108</v>
      </c>
      <c r="I2205">
        <v>2025</v>
      </c>
      <c r="J2205" s="151" t="s">
        <v>364</v>
      </c>
      <c r="K2205" s="151" t="s">
        <v>338</v>
      </c>
      <c r="L2205">
        <v>11</v>
      </c>
      <c r="M2205" s="151" t="s">
        <v>219</v>
      </c>
      <c r="N2205" s="83">
        <v>62496.36</v>
      </c>
      <c r="O2205" s="83">
        <v>212910.35</v>
      </c>
      <c r="P2205">
        <v>0.29353400000000002</v>
      </c>
      <c r="Q2205"/>
    </row>
    <row r="2206" spans="1:17">
      <c r="A2206" s="151" t="s">
        <v>77</v>
      </c>
      <c r="B2206">
        <v>3012</v>
      </c>
      <c r="C2206">
        <v>19</v>
      </c>
      <c r="D2206" s="151" t="s">
        <v>98</v>
      </c>
      <c r="E2206" s="151" t="s">
        <v>440</v>
      </c>
      <c r="F2206" s="74">
        <v>45982</v>
      </c>
      <c r="G2206" s="83">
        <v>548.45000000000005</v>
      </c>
      <c r="H2206" s="151" t="s">
        <v>108</v>
      </c>
      <c r="I2206">
        <v>2025</v>
      </c>
      <c r="J2206" s="151" t="s">
        <v>364</v>
      </c>
      <c r="K2206" s="151" t="s">
        <v>338</v>
      </c>
      <c r="L2206">
        <v>11</v>
      </c>
      <c r="M2206" s="151" t="s">
        <v>219</v>
      </c>
      <c r="N2206" s="83">
        <v>62496.36</v>
      </c>
      <c r="O2206" s="83">
        <v>212910.35</v>
      </c>
      <c r="P2206">
        <v>0.29353400000000002</v>
      </c>
      <c r="Q2206"/>
    </row>
    <row r="2207" spans="1:17">
      <c r="A2207" s="151" t="s">
        <v>77</v>
      </c>
      <c r="B2207">
        <v>3013</v>
      </c>
      <c r="C2207">
        <v>31</v>
      </c>
      <c r="D2207" s="151" t="s">
        <v>443</v>
      </c>
      <c r="E2207" s="151" t="s">
        <v>440</v>
      </c>
      <c r="F2207" s="74">
        <v>45982</v>
      </c>
      <c r="G2207" s="83">
        <v>89.4</v>
      </c>
      <c r="H2207" s="151" t="s">
        <v>108</v>
      </c>
      <c r="I2207">
        <v>2025</v>
      </c>
      <c r="J2207" s="151" t="s">
        <v>364</v>
      </c>
      <c r="K2207" s="151" t="s">
        <v>338</v>
      </c>
      <c r="L2207">
        <v>11</v>
      </c>
      <c r="M2207" s="151" t="s">
        <v>219</v>
      </c>
      <c r="N2207" s="83">
        <v>62496.36</v>
      </c>
      <c r="O2207" s="83">
        <v>212910.35</v>
      </c>
      <c r="P2207">
        <v>0.29353400000000002</v>
      </c>
      <c r="Q2207"/>
    </row>
    <row r="2208" spans="1:17">
      <c r="A2208" s="151" t="s">
        <v>77</v>
      </c>
      <c r="B2208">
        <v>3014</v>
      </c>
      <c r="C2208">
        <v>219</v>
      </c>
      <c r="D2208" s="151" t="s">
        <v>441</v>
      </c>
      <c r="E2208" s="151" t="s">
        <v>440</v>
      </c>
      <c r="F2208" s="74">
        <v>45983</v>
      </c>
      <c r="G2208" s="83">
        <v>951.86</v>
      </c>
      <c r="H2208" s="151" t="s">
        <v>108</v>
      </c>
      <c r="I2208">
        <v>2025</v>
      </c>
      <c r="J2208" s="151" t="s">
        <v>364</v>
      </c>
      <c r="K2208" s="151" t="s">
        <v>338</v>
      </c>
      <c r="L2208">
        <v>11</v>
      </c>
      <c r="M2208" s="151" t="s">
        <v>220</v>
      </c>
      <c r="N2208" s="83">
        <v>62496.36</v>
      </c>
      <c r="O2208" s="83">
        <v>212910.35</v>
      </c>
      <c r="P2208">
        <v>0.29353400000000002</v>
      </c>
      <c r="Q2208"/>
    </row>
    <row r="2209" spans="1:17">
      <c r="A2209" s="151" t="s">
        <v>77</v>
      </c>
      <c r="B2209">
        <v>3015</v>
      </c>
      <c r="C2209">
        <v>10</v>
      </c>
      <c r="D2209" s="151" t="s">
        <v>847</v>
      </c>
      <c r="E2209" s="151" t="s">
        <v>440</v>
      </c>
      <c r="F2209" s="74">
        <v>45985</v>
      </c>
      <c r="G2209" s="83">
        <v>486.13</v>
      </c>
      <c r="H2209" s="151" t="s">
        <v>108</v>
      </c>
      <c r="I2209">
        <v>2025</v>
      </c>
      <c r="J2209" s="151" t="s">
        <v>364</v>
      </c>
      <c r="K2209" s="151" t="s">
        <v>338</v>
      </c>
      <c r="L2209">
        <v>11</v>
      </c>
      <c r="M2209" s="151" t="s">
        <v>222</v>
      </c>
      <c r="N2209" s="83">
        <v>62496.36</v>
      </c>
      <c r="O2209" s="83">
        <v>212910.35</v>
      </c>
      <c r="P2209">
        <v>0.29353400000000002</v>
      </c>
      <c r="Q2209"/>
    </row>
    <row r="2210" spans="1:17">
      <c r="A2210" s="151" t="s">
        <v>77</v>
      </c>
      <c r="B2210">
        <v>3016</v>
      </c>
      <c r="C2210">
        <v>3</v>
      </c>
      <c r="D2210" s="151" t="s">
        <v>93</v>
      </c>
      <c r="E2210" s="151" t="s">
        <v>440</v>
      </c>
      <c r="F2210" s="74">
        <v>45982</v>
      </c>
      <c r="G2210" s="83">
        <v>378.83</v>
      </c>
      <c r="H2210" s="151" t="s">
        <v>108</v>
      </c>
      <c r="I2210">
        <v>2025</v>
      </c>
      <c r="J2210" s="151" t="s">
        <v>364</v>
      </c>
      <c r="K2210" s="151" t="s">
        <v>338</v>
      </c>
      <c r="L2210">
        <v>11</v>
      </c>
      <c r="M2210" s="151" t="s">
        <v>219</v>
      </c>
      <c r="N2210" s="83">
        <v>62496.36</v>
      </c>
      <c r="O2210" s="83">
        <v>212910.35</v>
      </c>
      <c r="P2210">
        <v>0.29353400000000002</v>
      </c>
      <c r="Q2210"/>
    </row>
    <row r="2211" spans="1:17">
      <c r="A2211" s="151" t="s">
        <v>77</v>
      </c>
      <c r="B2211">
        <v>3017</v>
      </c>
      <c r="C2211">
        <v>22</v>
      </c>
      <c r="D2211" s="151" t="s">
        <v>99</v>
      </c>
      <c r="E2211" s="151" t="s">
        <v>440</v>
      </c>
      <c r="F2211" s="74">
        <v>45983</v>
      </c>
      <c r="G2211" s="83">
        <v>246.46</v>
      </c>
      <c r="H2211" s="151" t="s">
        <v>108</v>
      </c>
      <c r="I2211">
        <v>2025</v>
      </c>
      <c r="J2211" s="151" t="s">
        <v>364</v>
      </c>
      <c r="K2211" s="151" t="s">
        <v>338</v>
      </c>
      <c r="L2211">
        <v>11</v>
      </c>
      <c r="M2211" s="151" t="s">
        <v>220</v>
      </c>
      <c r="N2211" s="83">
        <v>62496.36</v>
      </c>
      <c r="O2211" s="83">
        <v>212910.35</v>
      </c>
      <c r="P2211">
        <v>0.29353400000000002</v>
      </c>
      <c r="Q2211"/>
    </row>
    <row r="2212" spans="1:17">
      <c r="A2212" s="151" t="s">
        <v>77</v>
      </c>
      <c r="B2212">
        <v>3018</v>
      </c>
      <c r="C2212">
        <v>215</v>
      </c>
      <c r="D2212" s="151" t="s">
        <v>445</v>
      </c>
      <c r="E2212" s="151" t="s">
        <v>440</v>
      </c>
      <c r="F2212" s="74">
        <v>45983</v>
      </c>
      <c r="G2212" s="83">
        <v>745.7</v>
      </c>
      <c r="H2212" s="151" t="s">
        <v>108</v>
      </c>
      <c r="I2212">
        <v>2025</v>
      </c>
      <c r="J2212" s="151" t="s">
        <v>364</v>
      </c>
      <c r="K2212" s="151" t="s">
        <v>338</v>
      </c>
      <c r="L2212">
        <v>11</v>
      </c>
      <c r="M2212" s="151" t="s">
        <v>220</v>
      </c>
      <c r="N2212" s="83">
        <v>62496.36</v>
      </c>
      <c r="O2212" s="83">
        <v>212910.35</v>
      </c>
      <c r="P2212">
        <v>0.29353400000000002</v>
      </c>
      <c r="Q2212"/>
    </row>
    <row r="2213" spans="1:17">
      <c r="A2213" s="151" t="s">
        <v>77</v>
      </c>
      <c r="B2213">
        <v>3019</v>
      </c>
      <c r="C2213">
        <v>19</v>
      </c>
      <c r="D2213" s="151" t="s">
        <v>98</v>
      </c>
      <c r="E2213" s="151" t="s">
        <v>440</v>
      </c>
      <c r="F2213" s="74">
        <v>45983</v>
      </c>
      <c r="G2213" s="83">
        <v>462.15</v>
      </c>
      <c r="H2213" s="151" t="s">
        <v>108</v>
      </c>
      <c r="I2213">
        <v>2025</v>
      </c>
      <c r="J2213" s="151" t="s">
        <v>364</v>
      </c>
      <c r="K2213" s="151" t="s">
        <v>338</v>
      </c>
      <c r="L2213">
        <v>11</v>
      </c>
      <c r="M2213" s="151" t="s">
        <v>220</v>
      </c>
      <c r="N2213" s="83">
        <v>62496.36</v>
      </c>
      <c r="O2213" s="83">
        <v>212910.35</v>
      </c>
      <c r="P2213">
        <v>0.29353400000000002</v>
      </c>
      <c r="Q2213"/>
    </row>
    <row r="2214" spans="1:17">
      <c r="A2214" s="151" t="s">
        <v>77</v>
      </c>
      <c r="B2214">
        <v>3020</v>
      </c>
      <c r="C2214">
        <v>207</v>
      </c>
      <c r="D2214" s="151" t="s">
        <v>95</v>
      </c>
      <c r="E2214" s="151" t="s">
        <v>440</v>
      </c>
      <c r="F2214" s="74">
        <v>45980</v>
      </c>
      <c r="G2214" s="83">
        <v>402.48</v>
      </c>
      <c r="H2214" s="151" t="s">
        <v>108</v>
      </c>
      <c r="I2214">
        <v>2025</v>
      </c>
      <c r="J2214" s="151" t="s">
        <v>364</v>
      </c>
      <c r="K2214" s="151" t="s">
        <v>338</v>
      </c>
      <c r="L2214">
        <v>11</v>
      </c>
      <c r="M2214" s="151" t="s">
        <v>293</v>
      </c>
      <c r="N2214" s="83">
        <v>62496.36</v>
      </c>
      <c r="O2214" s="83">
        <v>212910.35</v>
      </c>
      <c r="P2214">
        <v>0.29353400000000002</v>
      </c>
      <c r="Q2214"/>
    </row>
    <row r="2215" spans="1:17">
      <c r="A2215" s="151" t="s">
        <v>77</v>
      </c>
      <c r="B2215">
        <v>3021</v>
      </c>
      <c r="C2215">
        <v>15</v>
      </c>
      <c r="D2215" s="151" t="s">
        <v>97</v>
      </c>
      <c r="E2215" s="151" t="s">
        <v>440</v>
      </c>
      <c r="F2215" s="74">
        <v>45982</v>
      </c>
      <c r="G2215" s="83">
        <v>366.92</v>
      </c>
      <c r="H2215" s="151" t="s">
        <v>108</v>
      </c>
      <c r="I2215">
        <v>2025</v>
      </c>
      <c r="J2215" s="151" t="s">
        <v>364</v>
      </c>
      <c r="K2215" s="151" t="s">
        <v>338</v>
      </c>
      <c r="L2215">
        <v>11</v>
      </c>
      <c r="M2215" s="151" t="s">
        <v>219</v>
      </c>
      <c r="N2215" s="83">
        <v>62496.36</v>
      </c>
      <c r="O2215" s="83">
        <v>212910.35</v>
      </c>
      <c r="P2215">
        <v>0.29353400000000002</v>
      </c>
      <c r="Q2215"/>
    </row>
    <row r="2216" spans="1:17">
      <c r="A2216" s="151" t="s">
        <v>77</v>
      </c>
      <c r="B2216">
        <v>3022</v>
      </c>
      <c r="C2216">
        <v>15</v>
      </c>
      <c r="D2216" s="151" t="s">
        <v>97</v>
      </c>
      <c r="E2216" s="151" t="s">
        <v>440</v>
      </c>
      <c r="F2216" s="74">
        <v>45986</v>
      </c>
      <c r="G2216" s="83">
        <v>483.65</v>
      </c>
      <c r="H2216" s="151" t="s">
        <v>108</v>
      </c>
      <c r="I2216">
        <v>2025</v>
      </c>
      <c r="J2216" s="151" t="s">
        <v>364</v>
      </c>
      <c r="K2216" s="151" t="s">
        <v>338</v>
      </c>
      <c r="L2216">
        <v>11</v>
      </c>
      <c r="M2216" s="151" t="s">
        <v>223</v>
      </c>
      <c r="N2216" s="83">
        <v>62496.36</v>
      </c>
      <c r="O2216" s="83">
        <v>212910.35</v>
      </c>
      <c r="P2216">
        <v>0.29353400000000002</v>
      </c>
      <c r="Q2216"/>
    </row>
    <row r="2217" spans="1:17">
      <c r="A2217" s="151" t="s">
        <v>77</v>
      </c>
      <c r="B2217">
        <v>3023</v>
      </c>
      <c r="C2217">
        <v>22</v>
      </c>
      <c r="D2217" s="151" t="s">
        <v>99</v>
      </c>
      <c r="E2217" s="151" t="s">
        <v>440</v>
      </c>
      <c r="F2217" s="74">
        <v>45986</v>
      </c>
      <c r="G2217" s="83">
        <v>147.96</v>
      </c>
      <c r="H2217" s="151" t="s">
        <v>108</v>
      </c>
      <c r="I2217">
        <v>2025</v>
      </c>
      <c r="J2217" s="151" t="s">
        <v>364</v>
      </c>
      <c r="K2217" s="151" t="s">
        <v>338</v>
      </c>
      <c r="L2217">
        <v>11</v>
      </c>
      <c r="M2217" s="151" t="s">
        <v>223</v>
      </c>
      <c r="N2217" s="83">
        <v>62496.36</v>
      </c>
      <c r="O2217" s="83">
        <v>212910.35</v>
      </c>
      <c r="P2217">
        <v>0.29353400000000002</v>
      </c>
      <c r="Q2217"/>
    </row>
    <row r="2218" spans="1:17">
      <c r="A2218" s="151" t="s">
        <v>77</v>
      </c>
      <c r="B2218">
        <v>3024</v>
      </c>
      <c r="C2218">
        <v>22</v>
      </c>
      <c r="D2218" s="151" t="s">
        <v>99</v>
      </c>
      <c r="E2218" s="151" t="s">
        <v>440</v>
      </c>
      <c r="F2218" s="74">
        <v>45986</v>
      </c>
      <c r="G2218" s="83">
        <v>609.94000000000005</v>
      </c>
      <c r="H2218" s="151" t="s">
        <v>108</v>
      </c>
      <c r="I2218">
        <v>2025</v>
      </c>
      <c r="J2218" s="151" t="s">
        <v>364</v>
      </c>
      <c r="K2218" s="151" t="s">
        <v>338</v>
      </c>
      <c r="L2218">
        <v>11</v>
      </c>
      <c r="M2218" s="151" t="s">
        <v>223</v>
      </c>
      <c r="N2218" s="83">
        <v>62496.36</v>
      </c>
      <c r="O2218" s="83">
        <v>212910.35</v>
      </c>
      <c r="P2218">
        <v>0.29353400000000002</v>
      </c>
      <c r="Q2218"/>
    </row>
    <row r="2219" spans="1:17">
      <c r="A2219" s="151" t="s">
        <v>77</v>
      </c>
      <c r="B2219">
        <v>3025</v>
      </c>
      <c r="C2219">
        <v>31</v>
      </c>
      <c r="D2219" s="151" t="s">
        <v>443</v>
      </c>
      <c r="E2219" s="151" t="s">
        <v>440</v>
      </c>
      <c r="F2219" s="74">
        <v>45984</v>
      </c>
      <c r="G2219" s="83">
        <v>684.28</v>
      </c>
      <c r="H2219" s="151" t="s">
        <v>108</v>
      </c>
      <c r="I2219">
        <v>2025</v>
      </c>
      <c r="J2219" s="151" t="s">
        <v>364</v>
      </c>
      <c r="K2219" s="151" t="s">
        <v>338</v>
      </c>
      <c r="L2219">
        <v>11</v>
      </c>
      <c r="M2219" s="151" t="s">
        <v>221</v>
      </c>
      <c r="N2219" s="83">
        <v>62496.36</v>
      </c>
      <c r="O2219" s="83">
        <v>212910.35</v>
      </c>
      <c r="P2219">
        <v>0.29353400000000002</v>
      </c>
      <c r="Q2219"/>
    </row>
    <row r="2220" spans="1:17">
      <c r="A2220" s="151" t="s">
        <v>77</v>
      </c>
      <c r="B2220">
        <v>3026</v>
      </c>
      <c r="C2220">
        <v>31</v>
      </c>
      <c r="D2220" s="151" t="s">
        <v>443</v>
      </c>
      <c r="E2220" s="151" t="s">
        <v>440</v>
      </c>
      <c r="F2220" s="74">
        <v>45986</v>
      </c>
      <c r="G2220" s="83">
        <v>602.22</v>
      </c>
      <c r="H2220" s="151" t="s">
        <v>108</v>
      </c>
      <c r="I2220">
        <v>2025</v>
      </c>
      <c r="J2220" s="151" t="s">
        <v>364</v>
      </c>
      <c r="K2220" s="151" t="s">
        <v>338</v>
      </c>
      <c r="L2220">
        <v>11</v>
      </c>
      <c r="M2220" s="151" t="s">
        <v>223</v>
      </c>
      <c r="N2220" s="83">
        <v>62496.36</v>
      </c>
      <c r="O2220" s="83">
        <v>212910.35</v>
      </c>
      <c r="P2220">
        <v>0.29353400000000002</v>
      </c>
      <c r="Q2220"/>
    </row>
    <row r="2221" spans="1:17">
      <c r="A2221" s="151" t="s">
        <v>77</v>
      </c>
      <c r="B2221">
        <v>3027</v>
      </c>
      <c r="C2221">
        <v>19</v>
      </c>
      <c r="D2221" s="151" t="s">
        <v>98</v>
      </c>
      <c r="E2221" s="151" t="s">
        <v>440</v>
      </c>
      <c r="F2221" s="74">
        <v>45986</v>
      </c>
      <c r="G2221" s="83">
        <v>35.85</v>
      </c>
      <c r="H2221" s="151" t="s">
        <v>108</v>
      </c>
      <c r="I2221">
        <v>2025</v>
      </c>
      <c r="J2221" s="151" t="s">
        <v>364</v>
      </c>
      <c r="K2221" s="151" t="s">
        <v>338</v>
      </c>
      <c r="L2221">
        <v>11</v>
      </c>
      <c r="M2221" s="151" t="s">
        <v>223</v>
      </c>
      <c r="N2221" s="83">
        <v>62496.36</v>
      </c>
      <c r="O2221" s="83">
        <v>212910.35</v>
      </c>
      <c r="P2221">
        <v>0.29353400000000002</v>
      </c>
      <c r="Q2221"/>
    </row>
    <row r="2222" spans="1:17">
      <c r="A2222" s="151" t="s">
        <v>77</v>
      </c>
      <c r="B2222">
        <v>3028</v>
      </c>
      <c r="C2222">
        <v>19</v>
      </c>
      <c r="D2222" s="151" t="s">
        <v>98</v>
      </c>
      <c r="E2222" s="151" t="s">
        <v>440</v>
      </c>
      <c r="F2222" s="74">
        <v>45986</v>
      </c>
      <c r="G2222" s="83">
        <v>37.6</v>
      </c>
      <c r="H2222" s="151" t="s">
        <v>108</v>
      </c>
      <c r="I2222">
        <v>2025</v>
      </c>
      <c r="J2222" s="151" t="s">
        <v>364</v>
      </c>
      <c r="K2222" s="151" t="s">
        <v>338</v>
      </c>
      <c r="L2222">
        <v>11</v>
      </c>
      <c r="M2222" s="151" t="s">
        <v>223</v>
      </c>
      <c r="N2222" s="83">
        <v>62496.36</v>
      </c>
      <c r="O2222" s="83">
        <v>212910.35</v>
      </c>
      <c r="P2222">
        <v>0.29353400000000002</v>
      </c>
      <c r="Q2222"/>
    </row>
    <row r="2223" spans="1:17">
      <c r="A2223" s="151" t="s">
        <v>77</v>
      </c>
      <c r="B2223">
        <v>3030</v>
      </c>
      <c r="C2223">
        <v>19</v>
      </c>
      <c r="D2223" s="151" t="s">
        <v>98</v>
      </c>
      <c r="E2223" s="151" t="s">
        <v>440</v>
      </c>
      <c r="F2223" s="74">
        <v>45986</v>
      </c>
      <c r="G2223" s="83">
        <v>566.79999999999995</v>
      </c>
      <c r="H2223" s="151" t="s">
        <v>108</v>
      </c>
      <c r="I2223">
        <v>2025</v>
      </c>
      <c r="J2223" s="151" t="s">
        <v>364</v>
      </c>
      <c r="K2223" s="151" t="s">
        <v>338</v>
      </c>
      <c r="L2223">
        <v>11</v>
      </c>
      <c r="M2223" s="151" t="s">
        <v>223</v>
      </c>
      <c r="N2223" s="83">
        <v>62496.36</v>
      </c>
      <c r="O2223" s="83">
        <v>212910.35</v>
      </c>
      <c r="P2223">
        <v>0.29353400000000002</v>
      </c>
      <c r="Q2223"/>
    </row>
    <row r="2224" spans="1:17">
      <c r="A2224" s="151" t="s">
        <v>77</v>
      </c>
      <c r="B2224">
        <v>3031</v>
      </c>
      <c r="C2224">
        <v>219</v>
      </c>
      <c r="D2224" s="151" t="s">
        <v>441</v>
      </c>
      <c r="E2224" s="151" t="s">
        <v>440</v>
      </c>
      <c r="F2224" s="74">
        <v>45982</v>
      </c>
      <c r="G2224" s="83">
        <v>300.8</v>
      </c>
      <c r="H2224" s="151" t="s">
        <v>108</v>
      </c>
      <c r="I2224">
        <v>2025</v>
      </c>
      <c r="J2224" s="151" t="s">
        <v>364</v>
      </c>
      <c r="K2224" s="151" t="s">
        <v>338</v>
      </c>
      <c r="L2224">
        <v>11</v>
      </c>
      <c r="M2224" s="151" t="s">
        <v>219</v>
      </c>
      <c r="N2224" s="83">
        <v>62496.36</v>
      </c>
      <c r="O2224" s="83">
        <v>212910.35</v>
      </c>
      <c r="P2224">
        <v>0.29353400000000002</v>
      </c>
      <c r="Q2224"/>
    </row>
    <row r="2225" spans="1:17">
      <c r="A2225" s="151" t="s">
        <v>77</v>
      </c>
      <c r="B2225">
        <v>3032</v>
      </c>
      <c r="C2225">
        <v>215</v>
      </c>
      <c r="D2225" s="151" t="s">
        <v>445</v>
      </c>
      <c r="E2225" s="151" t="s">
        <v>440</v>
      </c>
      <c r="F2225" s="74">
        <v>45986</v>
      </c>
      <c r="G2225" s="83">
        <v>820.3</v>
      </c>
      <c r="H2225" s="151" t="s">
        <v>108</v>
      </c>
      <c r="I2225">
        <v>2025</v>
      </c>
      <c r="J2225" s="151" t="s">
        <v>364</v>
      </c>
      <c r="K2225" s="151" t="s">
        <v>338</v>
      </c>
      <c r="L2225">
        <v>11</v>
      </c>
      <c r="M2225" s="151" t="s">
        <v>223</v>
      </c>
      <c r="N2225" s="83">
        <v>62496.36</v>
      </c>
      <c r="O2225" s="83">
        <v>212910.35</v>
      </c>
      <c r="P2225">
        <v>0.29353400000000002</v>
      </c>
      <c r="Q2225"/>
    </row>
    <row r="2226" spans="1:17">
      <c r="A2226" s="151" t="s">
        <v>77</v>
      </c>
      <c r="B2226">
        <v>3033</v>
      </c>
      <c r="C2226">
        <v>17</v>
      </c>
      <c r="D2226" s="151" t="s">
        <v>82</v>
      </c>
      <c r="E2226" s="151" t="s">
        <v>440</v>
      </c>
      <c r="F2226" s="74">
        <v>45986</v>
      </c>
      <c r="G2226" s="83">
        <v>267.99</v>
      </c>
      <c r="H2226" s="151" t="s">
        <v>108</v>
      </c>
      <c r="I2226">
        <v>2025</v>
      </c>
      <c r="J2226" s="151" t="s">
        <v>364</v>
      </c>
      <c r="K2226" s="151" t="s">
        <v>338</v>
      </c>
      <c r="L2226">
        <v>11</v>
      </c>
      <c r="M2226" s="151" t="s">
        <v>223</v>
      </c>
      <c r="N2226" s="83">
        <v>62496.36</v>
      </c>
      <c r="O2226" s="83">
        <v>212910.35</v>
      </c>
      <c r="P2226">
        <v>0.29353400000000002</v>
      </c>
      <c r="Q2226"/>
    </row>
    <row r="2227" spans="1:17">
      <c r="A2227" s="151" t="s">
        <v>77</v>
      </c>
      <c r="B2227">
        <v>3034</v>
      </c>
      <c r="C2227">
        <v>193</v>
      </c>
      <c r="D2227" s="151" t="s">
        <v>446</v>
      </c>
      <c r="E2227" s="151" t="s">
        <v>440</v>
      </c>
      <c r="F2227" s="74">
        <v>45983</v>
      </c>
      <c r="G2227" s="83">
        <v>389.04</v>
      </c>
      <c r="H2227" s="151" t="s">
        <v>108</v>
      </c>
      <c r="I2227">
        <v>2025</v>
      </c>
      <c r="J2227" s="151" t="s">
        <v>364</v>
      </c>
      <c r="K2227" s="151" t="s">
        <v>338</v>
      </c>
      <c r="L2227">
        <v>11</v>
      </c>
      <c r="M2227" s="151" t="s">
        <v>220</v>
      </c>
      <c r="N2227" s="83">
        <v>62496.36</v>
      </c>
      <c r="O2227" s="83">
        <v>212910.35</v>
      </c>
      <c r="P2227">
        <v>0.29353400000000002</v>
      </c>
      <c r="Q2227"/>
    </row>
    <row r="2228" spans="1:17">
      <c r="A2228" s="151" t="s">
        <v>77</v>
      </c>
      <c r="B2228">
        <v>3035</v>
      </c>
      <c r="C2228">
        <v>10</v>
      </c>
      <c r="D2228" s="151" t="s">
        <v>847</v>
      </c>
      <c r="E2228" s="151" t="s">
        <v>440</v>
      </c>
      <c r="F2228" s="74">
        <v>45987</v>
      </c>
      <c r="G2228" s="83">
        <v>92.5</v>
      </c>
      <c r="H2228" s="151" t="s">
        <v>108</v>
      </c>
      <c r="I2228">
        <v>2025</v>
      </c>
      <c r="J2228" s="151" t="s">
        <v>364</v>
      </c>
      <c r="K2228" s="151" t="s">
        <v>338</v>
      </c>
      <c r="L2228">
        <v>11</v>
      </c>
      <c r="M2228" s="151" t="s">
        <v>224</v>
      </c>
      <c r="N2228" s="83">
        <v>62496.36</v>
      </c>
      <c r="O2228" s="83">
        <v>212910.35</v>
      </c>
      <c r="P2228">
        <v>0.29353400000000002</v>
      </c>
      <c r="Q2228"/>
    </row>
    <row r="2229" spans="1:17">
      <c r="A2229" s="151" t="s">
        <v>77</v>
      </c>
      <c r="B2229">
        <v>3036</v>
      </c>
      <c r="C2229">
        <v>31</v>
      </c>
      <c r="D2229" s="151" t="s">
        <v>443</v>
      </c>
      <c r="E2229" s="151" t="s">
        <v>440</v>
      </c>
      <c r="F2229" s="74">
        <v>45987</v>
      </c>
      <c r="G2229" s="83">
        <v>567.53</v>
      </c>
      <c r="H2229" s="151" t="s">
        <v>108</v>
      </c>
      <c r="I2229">
        <v>2025</v>
      </c>
      <c r="J2229" s="151" t="s">
        <v>364</v>
      </c>
      <c r="K2229" s="151" t="s">
        <v>338</v>
      </c>
      <c r="L2229">
        <v>11</v>
      </c>
      <c r="M2229" s="151" t="s">
        <v>224</v>
      </c>
      <c r="N2229" s="83">
        <v>62496.36</v>
      </c>
      <c r="O2229" s="83">
        <v>212910.35</v>
      </c>
      <c r="P2229">
        <v>0.29353400000000002</v>
      </c>
      <c r="Q2229"/>
    </row>
    <row r="2230" spans="1:17">
      <c r="A2230" s="151" t="s">
        <v>77</v>
      </c>
      <c r="B2230">
        <v>3037</v>
      </c>
      <c r="C2230">
        <v>19</v>
      </c>
      <c r="D2230" s="151" t="s">
        <v>98</v>
      </c>
      <c r="E2230" s="151" t="s">
        <v>440</v>
      </c>
      <c r="F2230" s="74">
        <v>45987</v>
      </c>
      <c r="G2230" s="83">
        <v>315.89</v>
      </c>
      <c r="H2230" s="151" t="s">
        <v>108</v>
      </c>
      <c r="I2230">
        <v>2025</v>
      </c>
      <c r="J2230" s="151" t="s">
        <v>364</v>
      </c>
      <c r="K2230" s="151" t="s">
        <v>338</v>
      </c>
      <c r="L2230">
        <v>11</v>
      </c>
      <c r="M2230" s="151" t="s">
        <v>224</v>
      </c>
      <c r="N2230" s="83">
        <v>62496.36</v>
      </c>
      <c r="O2230" s="83">
        <v>212910.35</v>
      </c>
      <c r="P2230">
        <v>0.29353400000000002</v>
      </c>
      <c r="Q2230"/>
    </row>
    <row r="2231" spans="1:17">
      <c r="A2231" s="151" t="s">
        <v>77</v>
      </c>
      <c r="B2231">
        <v>3038</v>
      </c>
      <c r="C2231">
        <v>215</v>
      </c>
      <c r="D2231" s="151" t="s">
        <v>445</v>
      </c>
      <c r="E2231" s="151" t="s">
        <v>440</v>
      </c>
      <c r="F2231" s="74">
        <v>45987</v>
      </c>
      <c r="G2231" s="83">
        <v>94</v>
      </c>
      <c r="H2231" s="151" t="s">
        <v>108</v>
      </c>
      <c r="I2231">
        <v>2025</v>
      </c>
      <c r="J2231" s="151" t="s">
        <v>364</v>
      </c>
      <c r="K2231" s="151" t="s">
        <v>338</v>
      </c>
      <c r="L2231">
        <v>11</v>
      </c>
      <c r="M2231" s="151" t="s">
        <v>224</v>
      </c>
      <c r="N2231" s="83">
        <v>62496.36</v>
      </c>
      <c r="O2231" s="83">
        <v>212910.35</v>
      </c>
      <c r="P2231">
        <v>0.29353400000000002</v>
      </c>
      <c r="Q2231"/>
    </row>
    <row r="2232" spans="1:17">
      <c r="A2232" s="151" t="s">
        <v>77</v>
      </c>
      <c r="B2232">
        <v>3040</v>
      </c>
      <c r="C2232">
        <v>17</v>
      </c>
      <c r="D2232" s="151" t="s">
        <v>82</v>
      </c>
      <c r="E2232" s="151" t="s">
        <v>440</v>
      </c>
      <c r="F2232" s="74">
        <v>45988</v>
      </c>
      <c r="G2232" s="83">
        <v>74.89</v>
      </c>
      <c r="H2232" s="151" t="s">
        <v>108</v>
      </c>
      <c r="I2232">
        <v>2025</v>
      </c>
      <c r="J2232" s="151" t="s">
        <v>364</v>
      </c>
      <c r="K2232" s="151" t="s">
        <v>338</v>
      </c>
      <c r="L2232">
        <v>11</v>
      </c>
      <c r="M2232" s="151" t="s">
        <v>225</v>
      </c>
      <c r="N2232" s="83">
        <v>62496.36</v>
      </c>
      <c r="O2232" s="83">
        <v>212910.35</v>
      </c>
      <c r="P2232">
        <v>0.29353400000000002</v>
      </c>
      <c r="Q2232"/>
    </row>
    <row r="2233" spans="1:17">
      <c r="A2233" s="151" t="s">
        <v>77</v>
      </c>
      <c r="B2233">
        <v>3041</v>
      </c>
      <c r="C2233">
        <v>19</v>
      </c>
      <c r="D2233" s="151" t="s">
        <v>98</v>
      </c>
      <c r="E2233" s="151" t="s">
        <v>440</v>
      </c>
      <c r="F2233" s="74">
        <v>45988</v>
      </c>
      <c r="G2233" s="83">
        <v>69.36</v>
      </c>
      <c r="H2233" s="151" t="s">
        <v>108</v>
      </c>
      <c r="I2233">
        <v>2025</v>
      </c>
      <c r="J2233" s="151" t="s">
        <v>364</v>
      </c>
      <c r="K2233" s="151" t="s">
        <v>338</v>
      </c>
      <c r="L2233">
        <v>11</v>
      </c>
      <c r="M2233" s="151" t="s">
        <v>225</v>
      </c>
      <c r="N2233" s="83">
        <v>62496.36</v>
      </c>
      <c r="O2233" s="83">
        <v>212910.35</v>
      </c>
      <c r="P2233">
        <v>0.29353400000000002</v>
      </c>
      <c r="Q2233"/>
    </row>
    <row r="2234" spans="1:17">
      <c r="A2234" s="151" t="s">
        <v>77</v>
      </c>
      <c r="B2234">
        <v>3042</v>
      </c>
      <c r="C2234">
        <v>19</v>
      </c>
      <c r="D2234" s="151" t="s">
        <v>98</v>
      </c>
      <c r="E2234" s="151" t="s">
        <v>440</v>
      </c>
      <c r="F2234" s="74">
        <v>45988</v>
      </c>
      <c r="G2234" s="83">
        <v>505.77</v>
      </c>
      <c r="H2234" s="151" t="s">
        <v>108</v>
      </c>
      <c r="I2234">
        <v>2025</v>
      </c>
      <c r="J2234" s="151" t="s">
        <v>364</v>
      </c>
      <c r="K2234" s="151" t="s">
        <v>338</v>
      </c>
      <c r="L2234">
        <v>11</v>
      </c>
      <c r="M2234" s="151" t="s">
        <v>225</v>
      </c>
      <c r="N2234" s="83">
        <v>62496.36</v>
      </c>
      <c r="O2234" s="83">
        <v>212910.35</v>
      </c>
      <c r="P2234">
        <v>0.29353400000000002</v>
      </c>
      <c r="Q2234"/>
    </row>
    <row r="2235" spans="1:17">
      <c r="A2235" s="151" t="s">
        <v>77</v>
      </c>
      <c r="B2235">
        <v>3043</v>
      </c>
      <c r="C2235">
        <v>31</v>
      </c>
      <c r="D2235" s="151" t="s">
        <v>443</v>
      </c>
      <c r="E2235" s="151" t="s">
        <v>440</v>
      </c>
      <c r="F2235" s="74">
        <v>45988</v>
      </c>
      <c r="G2235" s="83">
        <v>400.41</v>
      </c>
      <c r="H2235" s="151" t="s">
        <v>108</v>
      </c>
      <c r="I2235">
        <v>2025</v>
      </c>
      <c r="J2235" s="151" t="s">
        <v>364</v>
      </c>
      <c r="K2235" s="151" t="s">
        <v>338</v>
      </c>
      <c r="L2235">
        <v>11</v>
      </c>
      <c r="M2235" s="151" t="s">
        <v>225</v>
      </c>
      <c r="N2235" s="83">
        <v>62496.36</v>
      </c>
      <c r="O2235" s="83">
        <v>212910.35</v>
      </c>
      <c r="P2235">
        <v>0.29353400000000002</v>
      </c>
      <c r="Q2235"/>
    </row>
    <row r="2236" spans="1:17">
      <c r="A2236" s="151" t="s">
        <v>77</v>
      </c>
      <c r="B2236">
        <v>3044</v>
      </c>
      <c r="C2236">
        <v>215</v>
      </c>
      <c r="D2236" s="151" t="s">
        <v>445</v>
      </c>
      <c r="E2236" s="151" t="s">
        <v>440</v>
      </c>
      <c r="F2236" s="74">
        <v>45988</v>
      </c>
      <c r="G2236" s="83">
        <v>319.2</v>
      </c>
      <c r="H2236" s="151" t="s">
        <v>108</v>
      </c>
      <c r="I2236">
        <v>2025</v>
      </c>
      <c r="J2236" s="151" t="s">
        <v>364</v>
      </c>
      <c r="K2236" s="151" t="s">
        <v>338</v>
      </c>
      <c r="L2236">
        <v>11</v>
      </c>
      <c r="M2236" s="151" t="s">
        <v>225</v>
      </c>
      <c r="N2236" s="83">
        <v>62496.36</v>
      </c>
      <c r="O2236" s="83">
        <v>212910.35</v>
      </c>
      <c r="P2236">
        <v>0.29353400000000002</v>
      </c>
      <c r="Q2236"/>
    </row>
    <row r="2237" spans="1:17">
      <c r="A2237" s="151" t="s">
        <v>77</v>
      </c>
      <c r="B2237">
        <v>3045</v>
      </c>
      <c r="C2237">
        <v>214</v>
      </c>
      <c r="D2237" s="151" t="s">
        <v>1272</v>
      </c>
      <c r="E2237" s="151" t="s">
        <v>440</v>
      </c>
      <c r="F2237" s="74">
        <v>45988</v>
      </c>
      <c r="G2237" s="83">
        <v>201.6</v>
      </c>
      <c r="H2237" s="151" t="s">
        <v>108</v>
      </c>
      <c r="I2237">
        <v>2025</v>
      </c>
      <c r="J2237" s="151" t="s">
        <v>364</v>
      </c>
      <c r="K2237" s="151" t="s">
        <v>338</v>
      </c>
      <c r="L2237">
        <v>11</v>
      </c>
      <c r="M2237" s="151" t="s">
        <v>225</v>
      </c>
      <c r="N2237" s="83">
        <v>62496.36</v>
      </c>
      <c r="O2237" s="83">
        <v>212910.35</v>
      </c>
      <c r="P2237">
        <v>0.29353400000000002</v>
      </c>
      <c r="Q2237"/>
    </row>
    <row r="2238" spans="1:17">
      <c r="A2238" s="151" t="s">
        <v>77</v>
      </c>
      <c r="B2238">
        <v>3053</v>
      </c>
      <c r="C2238">
        <v>15</v>
      </c>
      <c r="D2238" s="151" t="s">
        <v>97</v>
      </c>
      <c r="E2238" s="151" t="s">
        <v>440</v>
      </c>
      <c r="F2238" s="74">
        <v>45989</v>
      </c>
      <c r="G2238" s="83">
        <v>196.8</v>
      </c>
      <c r="H2238" s="151" t="s">
        <v>108</v>
      </c>
      <c r="I2238">
        <v>2025</v>
      </c>
      <c r="J2238" s="151" t="s">
        <v>364</v>
      </c>
      <c r="K2238" s="151" t="s">
        <v>338</v>
      </c>
      <c r="L2238">
        <v>11</v>
      </c>
      <c r="M2238" s="151" t="s">
        <v>226</v>
      </c>
      <c r="N2238" s="83">
        <v>62496.36</v>
      </c>
      <c r="O2238" s="83">
        <v>212910.35</v>
      </c>
      <c r="P2238">
        <v>0.29353400000000002</v>
      </c>
      <c r="Q2238"/>
    </row>
    <row r="2239" spans="1:17">
      <c r="A2239" s="151" t="s">
        <v>77</v>
      </c>
      <c r="B2239">
        <v>3054</v>
      </c>
      <c r="C2239">
        <v>22</v>
      </c>
      <c r="D2239" s="151" t="s">
        <v>99</v>
      </c>
      <c r="E2239" s="151" t="s">
        <v>440</v>
      </c>
      <c r="F2239" s="74">
        <v>45989</v>
      </c>
      <c r="G2239" s="83">
        <v>1188.73</v>
      </c>
      <c r="H2239" s="151" t="s">
        <v>108</v>
      </c>
      <c r="I2239">
        <v>2025</v>
      </c>
      <c r="J2239" s="151" t="s">
        <v>364</v>
      </c>
      <c r="K2239" s="151" t="s">
        <v>338</v>
      </c>
      <c r="L2239">
        <v>11</v>
      </c>
      <c r="M2239" s="151" t="s">
        <v>226</v>
      </c>
      <c r="N2239" s="83">
        <v>62496.36</v>
      </c>
      <c r="O2239" s="83">
        <v>212910.35</v>
      </c>
      <c r="P2239">
        <v>0.29353400000000002</v>
      </c>
      <c r="Q2239"/>
    </row>
    <row r="2240" spans="1:17">
      <c r="A2240" s="151" t="s">
        <v>77</v>
      </c>
      <c r="B2240">
        <v>3055</v>
      </c>
      <c r="C2240">
        <v>31</v>
      </c>
      <c r="D2240" s="151" t="s">
        <v>443</v>
      </c>
      <c r="E2240" s="151" t="s">
        <v>440</v>
      </c>
      <c r="F2240" s="74">
        <v>45989</v>
      </c>
      <c r="G2240" s="83">
        <v>784.12</v>
      </c>
      <c r="H2240" s="151" t="s">
        <v>108</v>
      </c>
      <c r="I2240">
        <v>2025</v>
      </c>
      <c r="J2240" s="151" t="s">
        <v>364</v>
      </c>
      <c r="K2240" s="151" t="s">
        <v>338</v>
      </c>
      <c r="L2240">
        <v>11</v>
      </c>
      <c r="M2240" s="151" t="s">
        <v>226</v>
      </c>
      <c r="N2240" s="83">
        <v>62496.36</v>
      </c>
      <c r="O2240" s="83">
        <v>212910.35</v>
      </c>
      <c r="P2240">
        <v>0.29353400000000002</v>
      </c>
      <c r="Q2240"/>
    </row>
    <row r="2241" spans="1:17">
      <c r="A2241" s="151" t="s">
        <v>77</v>
      </c>
      <c r="B2241">
        <v>3056</v>
      </c>
      <c r="C2241">
        <v>19</v>
      </c>
      <c r="D2241" s="151" t="s">
        <v>98</v>
      </c>
      <c r="E2241" s="151" t="s">
        <v>440</v>
      </c>
      <c r="F2241" s="74">
        <v>45989</v>
      </c>
      <c r="G2241" s="83">
        <v>57.84</v>
      </c>
      <c r="H2241" s="151" t="s">
        <v>108</v>
      </c>
      <c r="I2241">
        <v>2025</v>
      </c>
      <c r="J2241" s="151" t="s">
        <v>364</v>
      </c>
      <c r="K2241" s="151" t="s">
        <v>338</v>
      </c>
      <c r="L2241">
        <v>11</v>
      </c>
      <c r="M2241" s="151" t="s">
        <v>226</v>
      </c>
      <c r="N2241" s="83">
        <v>62496.36</v>
      </c>
      <c r="O2241" s="83">
        <v>212910.35</v>
      </c>
      <c r="P2241">
        <v>0.29353400000000002</v>
      </c>
      <c r="Q2241"/>
    </row>
    <row r="2242" spans="1:17">
      <c r="A2242" s="151" t="s">
        <v>77</v>
      </c>
      <c r="B2242">
        <v>3057</v>
      </c>
      <c r="C2242">
        <v>19</v>
      </c>
      <c r="D2242" s="151" t="s">
        <v>98</v>
      </c>
      <c r="E2242" s="151" t="s">
        <v>440</v>
      </c>
      <c r="F2242" s="74">
        <v>45989</v>
      </c>
      <c r="G2242" s="83">
        <v>384.43</v>
      </c>
      <c r="H2242" s="151" t="s">
        <v>108</v>
      </c>
      <c r="I2242">
        <v>2025</v>
      </c>
      <c r="J2242" s="151" t="s">
        <v>364</v>
      </c>
      <c r="K2242" s="151" t="s">
        <v>338</v>
      </c>
      <c r="L2242">
        <v>11</v>
      </c>
      <c r="M2242" s="151" t="s">
        <v>226</v>
      </c>
      <c r="N2242" s="83">
        <v>62496.36</v>
      </c>
      <c r="O2242" s="83">
        <v>212910.35</v>
      </c>
      <c r="P2242">
        <v>0.29353400000000002</v>
      </c>
      <c r="Q2242"/>
    </row>
    <row r="2243" spans="1:17">
      <c r="A2243" s="151" t="s">
        <v>77</v>
      </c>
      <c r="B2243">
        <v>3058</v>
      </c>
      <c r="C2243">
        <v>215</v>
      </c>
      <c r="D2243" s="151" t="s">
        <v>445</v>
      </c>
      <c r="E2243" s="151" t="s">
        <v>440</v>
      </c>
      <c r="F2243" s="74">
        <v>45989</v>
      </c>
      <c r="G2243" s="83">
        <v>789.47</v>
      </c>
      <c r="H2243" s="151" t="s">
        <v>108</v>
      </c>
      <c r="I2243">
        <v>2025</v>
      </c>
      <c r="J2243" s="151" t="s">
        <v>364</v>
      </c>
      <c r="K2243" s="151" t="s">
        <v>338</v>
      </c>
      <c r="L2243">
        <v>11</v>
      </c>
      <c r="M2243" s="151" t="s">
        <v>226</v>
      </c>
      <c r="N2243" s="83">
        <v>62496.36</v>
      </c>
      <c r="O2243" s="83">
        <v>212910.35</v>
      </c>
      <c r="P2243">
        <v>0.29353400000000002</v>
      </c>
      <c r="Q2243"/>
    </row>
    <row r="2244" spans="1:17">
      <c r="A2244" s="151" t="s">
        <v>77</v>
      </c>
      <c r="B2244">
        <v>3059</v>
      </c>
      <c r="C2244">
        <v>31</v>
      </c>
      <c r="D2244" s="151" t="s">
        <v>443</v>
      </c>
      <c r="E2244" s="151" t="s">
        <v>440</v>
      </c>
      <c r="F2244" s="74">
        <v>45990</v>
      </c>
      <c r="G2244" s="83">
        <v>52.2</v>
      </c>
      <c r="H2244" s="151" t="s">
        <v>108</v>
      </c>
      <c r="I2244">
        <v>2025</v>
      </c>
      <c r="J2244" s="151" t="s">
        <v>364</v>
      </c>
      <c r="K2244" s="151" t="s">
        <v>338</v>
      </c>
      <c r="L2244">
        <v>11</v>
      </c>
      <c r="M2244" s="151" t="s">
        <v>315</v>
      </c>
      <c r="N2244" s="83">
        <v>62496.36</v>
      </c>
      <c r="O2244" s="83">
        <v>212910.35</v>
      </c>
      <c r="P2244">
        <v>0.29353400000000002</v>
      </c>
      <c r="Q2244"/>
    </row>
    <row r="2245" spans="1:17">
      <c r="A2245" s="151" t="s">
        <v>77</v>
      </c>
      <c r="B2245">
        <v>3061</v>
      </c>
      <c r="C2245">
        <v>10</v>
      </c>
      <c r="D2245" s="151" t="s">
        <v>847</v>
      </c>
      <c r="E2245" s="151" t="s">
        <v>440</v>
      </c>
      <c r="F2245" s="74">
        <v>45992</v>
      </c>
      <c r="G2245" s="83">
        <v>188</v>
      </c>
      <c r="H2245" s="151" t="s">
        <v>108</v>
      </c>
      <c r="I2245">
        <v>2025</v>
      </c>
      <c r="J2245" s="151" t="s">
        <v>365</v>
      </c>
      <c r="K2245" s="151" t="s">
        <v>339</v>
      </c>
      <c r="L2245">
        <v>12</v>
      </c>
      <c r="M2245" s="151" t="s">
        <v>316</v>
      </c>
      <c r="N2245" s="83">
        <v>33904.57</v>
      </c>
      <c r="O2245" s="83">
        <v>142675.88</v>
      </c>
      <c r="P2245">
        <v>0.23763400000000001</v>
      </c>
      <c r="Q2245"/>
    </row>
    <row r="2246" spans="1:17">
      <c r="A2246" s="151" t="s">
        <v>77</v>
      </c>
      <c r="B2246">
        <v>3062</v>
      </c>
      <c r="C2246">
        <v>10</v>
      </c>
      <c r="D2246" s="151" t="s">
        <v>847</v>
      </c>
      <c r="E2246" s="151" t="s">
        <v>440</v>
      </c>
      <c r="F2246" s="74">
        <v>45992</v>
      </c>
      <c r="G2246" s="83">
        <v>415.08</v>
      </c>
      <c r="H2246" s="151" t="s">
        <v>108</v>
      </c>
      <c r="I2246">
        <v>2025</v>
      </c>
      <c r="J2246" s="151" t="s">
        <v>365</v>
      </c>
      <c r="K2246" s="151" t="s">
        <v>339</v>
      </c>
      <c r="L2246">
        <v>12</v>
      </c>
      <c r="M2246" s="151" t="s">
        <v>316</v>
      </c>
      <c r="N2246" s="83">
        <v>33904.57</v>
      </c>
      <c r="O2246" s="83">
        <v>142675.88</v>
      </c>
      <c r="P2246">
        <v>0.23763400000000001</v>
      </c>
      <c r="Q2246"/>
    </row>
    <row r="2247" spans="1:17">
      <c r="A2247" s="151" t="s">
        <v>77</v>
      </c>
      <c r="B2247">
        <v>3063</v>
      </c>
      <c r="C2247">
        <v>15</v>
      </c>
      <c r="D2247" s="151" t="s">
        <v>97</v>
      </c>
      <c r="E2247" s="151" t="s">
        <v>440</v>
      </c>
      <c r="F2247" s="74">
        <v>45992</v>
      </c>
      <c r="G2247" s="83">
        <v>572.04999999999995</v>
      </c>
      <c r="H2247" s="151" t="s">
        <v>108</v>
      </c>
      <c r="I2247">
        <v>2025</v>
      </c>
      <c r="J2247" s="151" t="s">
        <v>365</v>
      </c>
      <c r="K2247" s="151" t="s">
        <v>339</v>
      </c>
      <c r="L2247">
        <v>12</v>
      </c>
      <c r="M2247" s="151" t="s">
        <v>316</v>
      </c>
      <c r="N2247" s="83">
        <v>33904.57</v>
      </c>
      <c r="O2247" s="83">
        <v>142675.88</v>
      </c>
      <c r="P2247">
        <v>0.23763400000000001</v>
      </c>
      <c r="Q2247"/>
    </row>
    <row r="2248" spans="1:17">
      <c r="A2248" s="151" t="s">
        <v>77</v>
      </c>
      <c r="B2248">
        <v>3065</v>
      </c>
      <c r="C2248">
        <v>31</v>
      </c>
      <c r="D2248" s="151" t="s">
        <v>443</v>
      </c>
      <c r="E2248" s="151" t="s">
        <v>440</v>
      </c>
      <c r="F2248" s="74">
        <v>45992</v>
      </c>
      <c r="G2248" s="83">
        <v>459.28</v>
      </c>
      <c r="H2248" s="151" t="s">
        <v>108</v>
      </c>
      <c r="I2248">
        <v>2025</v>
      </c>
      <c r="J2248" s="151" t="s">
        <v>365</v>
      </c>
      <c r="K2248" s="151" t="s">
        <v>339</v>
      </c>
      <c r="L2248">
        <v>12</v>
      </c>
      <c r="M2248" s="151" t="s">
        <v>316</v>
      </c>
      <c r="N2248" s="83">
        <v>33904.57</v>
      </c>
      <c r="O2248" s="83">
        <v>142675.88</v>
      </c>
      <c r="P2248">
        <v>0.23763400000000001</v>
      </c>
      <c r="Q2248"/>
    </row>
    <row r="2249" spans="1:17">
      <c r="A2249" s="151" t="s">
        <v>77</v>
      </c>
      <c r="B2249">
        <v>3066</v>
      </c>
      <c r="C2249">
        <v>19</v>
      </c>
      <c r="D2249" s="151" t="s">
        <v>98</v>
      </c>
      <c r="E2249" s="151" t="s">
        <v>440</v>
      </c>
      <c r="F2249" s="74">
        <v>45992</v>
      </c>
      <c r="G2249" s="83">
        <v>514.23</v>
      </c>
      <c r="H2249" s="151" t="s">
        <v>108</v>
      </c>
      <c r="I2249">
        <v>2025</v>
      </c>
      <c r="J2249" s="151" t="s">
        <v>365</v>
      </c>
      <c r="K2249" s="151" t="s">
        <v>339</v>
      </c>
      <c r="L2249">
        <v>12</v>
      </c>
      <c r="M2249" s="151" t="s">
        <v>316</v>
      </c>
      <c r="N2249" s="83">
        <v>33904.57</v>
      </c>
      <c r="O2249" s="83">
        <v>142675.88</v>
      </c>
      <c r="P2249">
        <v>0.23763400000000001</v>
      </c>
      <c r="Q2249"/>
    </row>
    <row r="2250" spans="1:17">
      <c r="A2250" s="151" t="s">
        <v>77</v>
      </c>
      <c r="B2250">
        <v>3067</v>
      </c>
      <c r="C2250">
        <v>215</v>
      </c>
      <c r="D2250" s="151" t="s">
        <v>445</v>
      </c>
      <c r="E2250" s="151" t="s">
        <v>440</v>
      </c>
      <c r="F2250" s="74">
        <v>45992</v>
      </c>
      <c r="G2250" s="83">
        <v>604.80999999999995</v>
      </c>
      <c r="H2250" s="151" t="s">
        <v>108</v>
      </c>
      <c r="I2250">
        <v>2025</v>
      </c>
      <c r="J2250" s="151" t="s">
        <v>365</v>
      </c>
      <c r="K2250" s="151" t="s">
        <v>339</v>
      </c>
      <c r="L2250">
        <v>12</v>
      </c>
      <c r="M2250" s="151" t="s">
        <v>316</v>
      </c>
      <c r="N2250" s="83">
        <v>33904.57</v>
      </c>
      <c r="O2250" s="83">
        <v>142675.88</v>
      </c>
      <c r="P2250">
        <v>0.23763400000000001</v>
      </c>
      <c r="Q2250"/>
    </row>
    <row r="2251" spans="1:17">
      <c r="A2251" s="151" t="s">
        <v>77</v>
      </c>
      <c r="B2251">
        <v>3068</v>
      </c>
      <c r="C2251">
        <v>22</v>
      </c>
      <c r="D2251" s="151" t="s">
        <v>99</v>
      </c>
      <c r="E2251" s="151" t="s">
        <v>440</v>
      </c>
      <c r="F2251" s="74">
        <v>45992</v>
      </c>
      <c r="G2251" s="83">
        <v>287.11</v>
      </c>
      <c r="H2251" s="151" t="s">
        <v>108</v>
      </c>
      <c r="I2251">
        <v>2025</v>
      </c>
      <c r="J2251" s="151" t="s">
        <v>365</v>
      </c>
      <c r="K2251" s="151" t="s">
        <v>339</v>
      </c>
      <c r="L2251">
        <v>12</v>
      </c>
      <c r="M2251" s="151" t="s">
        <v>316</v>
      </c>
      <c r="N2251" s="83">
        <v>33904.57</v>
      </c>
      <c r="O2251" s="83">
        <v>142675.88</v>
      </c>
      <c r="P2251">
        <v>0.23763400000000001</v>
      </c>
      <c r="Q2251"/>
    </row>
    <row r="2252" spans="1:17">
      <c r="A2252" s="151" t="s">
        <v>77</v>
      </c>
      <c r="B2252">
        <v>3069</v>
      </c>
      <c r="C2252">
        <v>3</v>
      </c>
      <c r="D2252" s="151" t="s">
        <v>93</v>
      </c>
      <c r="E2252" s="151" t="s">
        <v>440</v>
      </c>
      <c r="F2252" s="74">
        <v>45992</v>
      </c>
      <c r="G2252" s="83">
        <v>1158.8699999999999</v>
      </c>
      <c r="H2252" s="151" t="s">
        <v>108</v>
      </c>
      <c r="I2252">
        <v>2025</v>
      </c>
      <c r="J2252" s="151" t="s">
        <v>365</v>
      </c>
      <c r="K2252" s="151" t="s">
        <v>339</v>
      </c>
      <c r="L2252">
        <v>12</v>
      </c>
      <c r="M2252" s="151" t="s">
        <v>316</v>
      </c>
      <c r="N2252" s="83">
        <v>33904.57</v>
      </c>
      <c r="O2252" s="83">
        <v>142675.88</v>
      </c>
      <c r="P2252">
        <v>0.23763400000000001</v>
      </c>
      <c r="Q2252"/>
    </row>
    <row r="2253" spans="1:17">
      <c r="A2253" s="151" t="s">
        <v>77</v>
      </c>
      <c r="B2253">
        <v>3070</v>
      </c>
      <c r="C2253">
        <v>22</v>
      </c>
      <c r="D2253" s="151" t="s">
        <v>99</v>
      </c>
      <c r="E2253" s="151" t="s">
        <v>440</v>
      </c>
      <c r="F2253" s="74">
        <v>45992</v>
      </c>
      <c r="G2253" s="83">
        <v>117.28</v>
      </c>
      <c r="H2253" s="151" t="s">
        <v>108</v>
      </c>
      <c r="I2253">
        <v>2025</v>
      </c>
      <c r="J2253" s="151" t="s">
        <v>365</v>
      </c>
      <c r="K2253" s="151" t="s">
        <v>339</v>
      </c>
      <c r="L2253">
        <v>12</v>
      </c>
      <c r="M2253" s="151" t="s">
        <v>316</v>
      </c>
      <c r="N2253" s="83">
        <v>33904.57</v>
      </c>
      <c r="O2253" s="83">
        <v>142675.88</v>
      </c>
      <c r="P2253">
        <v>0.23763400000000001</v>
      </c>
      <c r="Q2253"/>
    </row>
    <row r="2254" spans="1:17">
      <c r="A2254" s="151" t="s">
        <v>77</v>
      </c>
      <c r="B2254">
        <v>3071</v>
      </c>
      <c r="C2254">
        <v>219</v>
      </c>
      <c r="D2254" s="151" t="s">
        <v>441</v>
      </c>
      <c r="E2254" s="151" t="s">
        <v>440</v>
      </c>
      <c r="F2254" s="74">
        <v>45993</v>
      </c>
      <c r="G2254" s="83">
        <v>464.8</v>
      </c>
      <c r="H2254" s="151" t="s">
        <v>108</v>
      </c>
      <c r="I2254">
        <v>2025</v>
      </c>
      <c r="J2254" s="151" t="s">
        <v>365</v>
      </c>
      <c r="K2254" s="151" t="s">
        <v>339</v>
      </c>
      <c r="L2254">
        <v>12</v>
      </c>
      <c r="M2254" s="151" t="s">
        <v>178</v>
      </c>
      <c r="N2254" s="83">
        <v>33904.57</v>
      </c>
      <c r="O2254" s="83">
        <v>142675.88</v>
      </c>
      <c r="P2254">
        <v>0.23763400000000001</v>
      </c>
      <c r="Q2254"/>
    </row>
    <row r="2255" spans="1:17">
      <c r="A2255" s="151" t="s">
        <v>77</v>
      </c>
      <c r="B2255">
        <v>3072</v>
      </c>
      <c r="C2255">
        <v>4</v>
      </c>
      <c r="D2255" s="151" t="s">
        <v>444</v>
      </c>
      <c r="E2255" s="151" t="s">
        <v>440</v>
      </c>
      <c r="F2255" s="74">
        <v>45993</v>
      </c>
      <c r="G2255" s="83">
        <v>365.13</v>
      </c>
      <c r="H2255" s="151" t="s">
        <v>108</v>
      </c>
      <c r="I2255">
        <v>2025</v>
      </c>
      <c r="J2255" s="151" t="s">
        <v>365</v>
      </c>
      <c r="K2255" s="151" t="s">
        <v>339</v>
      </c>
      <c r="L2255">
        <v>12</v>
      </c>
      <c r="M2255" s="151" t="s">
        <v>178</v>
      </c>
      <c r="N2255" s="83">
        <v>33904.57</v>
      </c>
      <c r="O2255" s="83">
        <v>142675.88</v>
      </c>
      <c r="P2255">
        <v>0.23763400000000001</v>
      </c>
      <c r="Q2255"/>
    </row>
    <row r="2256" spans="1:17">
      <c r="A2256" s="151" t="s">
        <v>77</v>
      </c>
      <c r="B2256">
        <v>3074</v>
      </c>
      <c r="C2256">
        <v>31</v>
      </c>
      <c r="D2256" s="151" t="s">
        <v>443</v>
      </c>
      <c r="E2256" s="151" t="s">
        <v>440</v>
      </c>
      <c r="F2256" s="74">
        <v>45993</v>
      </c>
      <c r="G2256" s="83">
        <v>793.49</v>
      </c>
      <c r="H2256" s="151" t="s">
        <v>108</v>
      </c>
      <c r="I2256">
        <v>2025</v>
      </c>
      <c r="J2256" s="151" t="s">
        <v>365</v>
      </c>
      <c r="K2256" s="151" t="s">
        <v>339</v>
      </c>
      <c r="L2256">
        <v>12</v>
      </c>
      <c r="M2256" s="151" t="s">
        <v>178</v>
      </c>
      <c r="N2256" s="83">
        <v>33904.57</v>
      </c>
      <c r="O2256" s="83">
        <v>142675.88</v>
      </c>
      <c r="P2256">
        <v>0.23763400000000001</v>
      </c>
      <c r="Q2256"/>
    </row>
    <row r="2257" spans="1:17">
      <c r="A2257" s="151" t="s">
        <v>77</v>
      </c>
      <c r="B2257">
        <v>3075</v>
      </c>
      <c r="C2257">
        <v>19</v>
      </c>
      <c r="D2257" s="151" t="s">
        <v>98</v>
      </c>
      <c r="E2257" s="151" t="s">
        <v>440</v>
      </c>
      <c r="F2257" s="74">
        <v>45993</v>
      </c>
      <c r="G2257" s="83">
        <v>669.46</v>
      </c>
      <c r="H2257" s="151" t="s">
        <v>108</v>
      </c>
      <c r="I2257">
        <v>2025</v>
      </c>
      <c r="J2257" s="151" t="s">
        <v>365</v>
      </c>
      <c r="K2257" s="151" t="s">
        <v>339</v>
      </c>
      <c r="L2257">
        <v>12</v>
      </c>
      <c r="M2257" s="151" t="s">
        <v>178</v>
      </c>
      <c r="N2257" s="83">
        <v>33904.57</v>
      </c>
      <c r="O2257" s="83">
        <v>142675.88</v>
      </c>
      <c r="P2257">
        <v>0.23763400000000001</v>
      </c>
      <c r="Q2257"/>
    </row>
    <row r="2258" spans="1:17">
      <c r="A2258" s="151" t="s">
        <v>77</v>
      </c>
      <c r="B2258">
        <v>3076</v>
      </c>
      <c r="C2258">
        <v>215</v>
      </c>
      <c r="D2258" s="151" t="s">
        <v>445</v>
      </c>
      <c r="E2258" s="151" t="s">
        <v>440</v>
      </c>
      <c r="F2258" s="74">
        <v>45993</v>
      </c>
      <c r="G2258" s="83">
        <v>43.6</v>
      </c>
      <c r="H2258" s="151" t="s">
        <v>108</v>
      </c>
      <c r="I2258">
        <v>2025</v>
      </c>
      <c r="J2258" s="151" t="s">
        <v>365</v>
      </c>
      <c r="K2258" s="151" t="s">
        <v>339</v>
      </c>
      <c r="L2258">
        <v>12</v>
      </c>
      <c r="M2258" s="151" t="s">
        <v>178</v>
      </c>
      <c r="N2258" s="83">
        <v>33904.57</v>
      </c>
      <c r="O2258" s="83">
        <v>142675.88</v>
      </c>
      <c r="P2258">
        <v>0.23763400000000001</v>
      </c>
      <c r="Q2258"/>
    </row>
    <row r="2259" spans="1:17">
      <c r="A2259" s="151" t="s">
        <v>77</v>
      </c>
      <c r="B2259">
        <v>3077</v>
      </c>
      <c r="C2259">
        <v>215</v>
      </c>
      <c r="D2259" s="151" t="s">
        <v>445</v>
      </c>
      <c r="E2259" s="151" t="s">
        <v>440</v>
      </c>
      <c r="F2259" s="74">
        <v>45993</v>
      </c>
      <c r="G2259" s="83">
        <v>663.91</v>
      </c>
      <c r="H2259" s="151" t="s">
        <v>108</v>
      </c>
      <c r="I2259">
        <v>2025</v>
      </c>
      <c r="J2259" s="151" t="s">
        <v>365</v>
      </c>
      <c r="K2259" s="151" t="s">
        <v>339</v>
      </c>
      <c r="L2259">
        <v>12</v>
      </c>
      <c r="M2259" s="151" t="s">
        <v>178</v>
      </c>
      <c r="N2259" s="83">
        <v>33904.57</v>
      </c>
      <c r="O2259" s="83">
        <v>142675.88</v>
      </c>
      <c r="P2259">
        <v>0.23763400000000001</v>
      </c>
      <c r="Q2259"/>
    </row>
    <row r="2260" spans="1:17">
      <c r="A2260" s="151" t="s">
        <v>77</v>
      </c>
      <c r="B2260">
        <v>3078</v>
      </c>
      <c r="C2260">
        <v>17</v>
      </c>
      <c r="D2260" s="151" t="s">
        <v>82</v>
      </c>
      <c r="E2260" s="151" t="s">
        <v>440</v>
      </c>
      <c r="F2260" s="74">
        <v>45993</v>
      </c>
      <c r="G2260" s="83">
        <v>305.12</v>
      </c>
      <c r="H2260" s="151" t="s">
        <v>108</v>
      </c>
      <c r="I2260">
        <v>2025</v>
      </c>
      <c r="J2260" s="151" t="s">
        <v>365</v>
      </c>
      <c r="K2260" s="151" t="s">
        <v>339</v>
      </c>
      <c r="L2260">
        <v>12</v>
      </c>
      <c r="M2260" s="151" t="s">
        <v>178</v>
      </c>
      <c r="N2260" s="83">
        <v>33904.57</v>
      </c>
      <c r="O2260" s="83">
        <v>142675.88</v>
      </c>
      <c r="P2260">
        <v>0.23763400000000001</v>
      </c>
      <c r="Q2260"/>
    </row>
    <row r="2261" spans="1:17">
      <c r="A2261" s="151" t="s">
        <v>77</v>
      </c>
      <c r="B2261">
        <v>3079</v>
      </c>
      <c r="C2261">
        <v>31</v>
      </c>
      <c r="D2261" s="151" t="s">
        <v>443</v>
      </c>
      <c r="E2261" s="151" t="s">
        <v>440</v>
      </c>
      <c r="F2261" s="74">
        <v>45994</v>
      </c>
      <c r="G2261" s="83">
        <v>526.16999999999996</v>
      </c>
      <c r="H2261" s="151" t="s">
        <v>108</v>
      </c>
      <c r="I2261">
        <v>2025</v>
      </c>
      <c r="J2261" s="151" t="s">
        <v>365</v>
      </c>
      <c r="K2261" s="151" t="s">
        <v>339</v>
      </c>
      <c r="L2261">
        <v>12</v>
      </c>
      <c r="M2261" s="151" t="s">
        <v>179</v>
      </c>
      <c r="N2261" s="83">
        <v>33904.57</v>
      </c>
      <c r="O2261" s="83">
        <v>142675.88</v>
      </c>
      <c r="P2261">
        <v>0.23763400000000001</v>
      </c>
      <c r="Q2261"/>
    </row>
    <row r="2262" spans="1:17">
      <c r="A2262" s="151" t="s">
        <v>77</v>
      </c>
      <c r="B2262">
        <v>3080</v>
      </c>
      <c r="C2262">
        <v>22</v>
      </c>
      <c r="D2262" s="151" t="s">
        <v>99</v>
      </c>
      <c r="E2262" s="151" t="s">
        <v>440</v>
      </c>
      <c r="F2262" s="74">
        <v>45994</v>
      </c>
      <c r="G2262" s="83">
        <v>520.95000000000005</v>
      </c>
      <c r="H2262" s="151" t="s">
        <v>108</v>
      </c>
      <c r="I2262">
        <v>2025</v>
      </c>
      <c r="J2262" s="151" t="s">
        <v>365</v>
      </c>
      <c r="K2262" s="151" t="s">
        <v>339</v>
      </c>
      <c r="L2262">
        <v>12</v>
      </c>
      <c r="M2262" s="151" t="s">
        <v>179</v>
      </c>
      <c r="N2262" s="83">
        <v>33904.57</v>
      </c>
      <c r="O2262" s="83">
        <v>142675.88</v>
      </c>
      <c r="P2262">
        <v>0.23763400000000001</v>
      </c>
      <c r="Q2262"/>
    </row>
    <row r="2263" spans="1:17">
      <c r="A2263" s="151" t="s">
        <v>77</v>
      </c>
      <c r="B2263">
        <v>3081</v>
      </c>
      <c r="C2263">
        <v>19</v>
      </c>
      <c r="D2263" s="151" t="s">
        <v>98</v>
      </c>
      <c r="E2263" s="151" t="s">
        <v>440</v>
      </c>
      <c r="F2263" s="74">
        <v>45994</v>
      </c>
      <c r="G2263" s="83">
        <v>372.37</v>
      </c>
      <c r="H2263" s="151" t="s">
        <v>108</v>
      </c>
      <c r="I2263">
        <v>2025</v>
      </c>
      <c r="J2263" s="151" t="s">
        <v>365</v>
      </c>
      <c r="K2263" s="151" t="s">
        <v>339</v>
      </c>
      <c r="L2263">
        <v>12</v>
      </c>
      <c r="M2263" s="151" t="s">
        <v>179</v>
      </c>
      <c r="N2263" s="83">
        <v>33904.57</v>
      </c>
      <c r="O2263" s="83">
        <v>142675.88</v>
      </c>
      <c r="P2263">
        <v>0.23763400000000001</v>
      </c>
      <c r="Q2263"/>
    </row>
    <row r="2264" spans="1:17">
      <c r="A2264" s="151" t="s">
        <v>77</v>
      </c>
      <c r="B2264">
        <v>3082</v>
      </c>
      <c r="C2264">
        <v>15</v>
      </c>
      <c r="D2264" s="151" t="s">
        <v>97</v>
      </c>
      <c r="E2264" s="151" t="s">
        <v>440</v>
      </c>
      <c r="F2264" s="74">
        <v>45994</v>
      </c>
      <c r="G2264" s="83">
        <v>994.28</v>
      </c>
      <c r="H2264" s="151" t="s">
        <v>108</v>
      </c>
      <c r="I2264">
        <v>2025</v>
      </c>
      <c r="J2264" s="151" t="s">
        <v>365</v>
      </c>
      <c r="K2264" s="151" t="s">
        <v>339</v>
      </c>
      <c r="L2264">
        <v>12</v>
      </c>
      <c r="M2264" s="151" t="s">
        <v>179</v>
      </c>
      <c r="N2264" s="83">
        <v>33904.57</v>
      </c>
      <c r="O2264" s="83">
        <v>142675.88</v>
      </c>
      <c r="P2264">
        <v>0.23763400000000001</v>
      </c>
      <c r="Q2264"/>
    </row>
    <row r="2265" spans="1:17">
      <c r="A2265" s="151" t="s">
        <v>77</v>
      </c>
      <c r="B2265">
        <v>3083</v>
      </c>
      <c r="C2265">
        <v>4</v>
      </c>
      <c r="D2265" s="151" t="s">
        <v>444</v>
      </c>
      <c r="E2265" s="151" t="s">
        <v>440</v>
      </c>
      <c r="F2265" s="74">
        <v>45994</v>
      </c>
      <c r="G2265" s="83">
        <v>365.13</v>
      </c>
      <c r="H2265" s="151" t="s">
        <v>108</v>
      </c>
      <c r="I2265">
        <v>2025</v>
      </c>
      <c r="J2265" s="151" t="s">
        <v>365</v>
      </c>
      <c r="K2265" s="151" t="s">
        <v>339</v>
      </c>
      <c r="L2265">
        <v>12</v>
      </c>
      <c r="M2265" s="151" t="s">
        <v>179</v>
      </c>
      <c r="N2265" s="83">
        <v>33904.57</v>
      </c>
      <c r="O2265" s="83">
        <v>142675.88</v>
      </c>
      <c r="P2265">
        <v>0.23763400000000001</v>
      </c>
      <c r="Q2265"/>
    </row>
    <row r="2266" spans="1:17">
      <c r="A2266" s="151" t="s">
        <v>77</v>
      </c>
      <c r="B2266">
        <v>3084</v>
      </c>
      <c r="C2266">
        <v>215</v>
      </c>
      <c r="D2266" s="151" t="s">
        <v>445</v>
      </c>
      <c r="E2266" s="151" t="s">
        <v>440</v>
      </c>
      <c r="F2266" s="74">
        <v>45994</v>
      </c>
      <c r="G2266" s="83">
        <v>661.25</v>
      </c>
      <c r="H2266" s="151" t="s">
        <v>108</v>
      </c>
      <c r="I2266">
        <v>2025</v>
      </c>
      <c r="J2266" s="151" t="s">
        <v>365</v>
      </c>
      <c r="K2266" s="151" t="s">
        <v>339</v>
      </c>
      <c r="L2266">
        <v>12</v>
      </c>
      <c r="M2266" s="151" t="s">
        <v>179</v>
      </c>
      <c r="N2266" s="83">
        <v>33904.57</v>
      </c>
      <c r="O2266" s="83">
        <v>142675.88</v>
      </c>
      <c r="P2266">
        <v>0.23763400000000001</v>
      </c>
      <c r="Q2266"/>
    </row>
    <row r="2267" spans="1:17">
      <c r="A2267" s="151" t="s">
        <v>77</v>
      </c>
      <c r="B2267">
        <v>3085</v>
      </c>
      <c r="C2267">
        <v>31</v>
      </c>
      <c r="D2267" s="151" t="s">
        <v>443</v>
      </c>
      <c r="E2267" s="151" t="s">
        <v>440</v>
      </c>
      <c r="F2267" s="74">
        <v>45990</v>
      </c>
      <c r="G2267" s="83">
        <v>55.07</v>
      </c>
      <c r="H2267" s="151" t="s">
        <v>108</v>
      </c>
      <c r="I2267">
        <v>2025</v>
      </c>
      <c r="J2267" s="151" t="s">
        <v>364</v>
      </c>
      <c r="K2267" s="151" t="s">
        <v>338</v>
      </c>
      <c r="L2267">
        <v>11</v>
      </c>
      <c r="M2267" s="151" t="s">
        <v>315</v>
      </c>
      <c r="N2267" s="83">
        <v>62496.36</v>
      </c>
      <c r="O2267" s="83">
        <v>212910.35</v>
      </c>
      <c r="P2267">
        <v>0.29353400000000002</v>
      </c>
      <c r="Q2267"/>
    </row>
    <row r="2268" spans="1:17">
      <c r="A2268" s="151" t="s">
        <v>77</v>
      </c>
      <c r="B2268">
        <v>3086</v>
      </c>
      <c r="C2268">
        <v>10</v>
      </c>
      <c r="D2268" s="151" t="s">
        <v>847</v>
      </c>
      <c r="E2268" s="151" t="s">
        <v>440</v>
      </c>
      <c r="F2268" s="74">
        <v>45995</v>
      </c>
      <c r="G2268" s="83">
        <v>360.2</v>
      </c>
      <c r="H2268" s="151" t="s">
        <v>108</v>
      </c>
      <c r="I2268">
        <v>2025</v>
      </c>
      <c r="J2268" s="151" t="s">
        <v>365</v>
      </c>
      <c r="K2268" s="151" t="s">
        <v>339</v>
      </c>
      <c r="L2268">
        <v>12</v>
      </c>
      <c r="M2268" s="151" t="s">
        <v>228</v>
      </c>
      <c r="N2268" s="83">
        <v>33904.57</v>
      </c>
      <c r="O2268" s="83">
        <v>142675.88</v>
      </c>
      <c r="P2268">
        <v>0.23763400000000001</v>
      </c>
      <c r="Q2268"/>
    </row>
    <row r="2269" spans="1:17">
      <c r="A2269" s="151" t="s">
        <v>77</v>
      </c>
      <c r="B2269">
        <v>3087</v>
      </c>
      <c r="C2269">
        <v>43</v>
      </c>
      <c r="D2269" s="151" t="s">
        <v>1278</v>
      </c>
      <c r="E2269" s="151" t="s">
        <v>440</v>
      </c>
      <c r="F2269" s="74">
        <v>45995</v>
      </c>
      <c r="G2269" s="83">
        <v>2636.36</v>
      </c>
      <c r="H2269" s="151" t="s">
        <v>108</v>
      </c>
      <c r="I2269">
        <v>2025</v>
      </c>
      <c r="J2269" s="151" t="s">
        <v>365</v>
      </c>
      <c r="K2269" s="151" t="s">
        <v>339</v>
      </c>
      <c r="L2269">
        <v>12</v>
      </c>
      <c r="M2269" s="151" t="s">
        <v>228</v>
      </c>
      <c r="N2269" s="83">
        <v>33904.57</v>
      </c>
      <c r="O2269" s="83">
        <v>142675.88</v>
      </c>
      <c r="P2269">
        <v>0.23763400000000001</v>
      </c>
      <c r="Q2269"/>
    </row>
    <row r="2270" spans="1:17">
      <c r="A2270" s="151" t="s">
        <v>77</v>
      </c>
      <c r="B2270">
        <v>3088</v>
      </c>
      <c r="C2270">
        <v>19</v>
      </c>
      <c r="D2270" s="151" t="s">
        <v>98</v>
      </c>
      <c r="E2270" s="151" t="s">
        <v>440</v>
      </c>
      <c r="F2270" s="74">
        <v>45995</v>
      </c>
      <c r="G2270" s="83">
        <v>292.95999999999998</v>
      </c>
      <c r="H2270" s="151" t="s">
        <v>108</v>
      </c>
      <c r="I2270">
        <v>2025</v>
      </c>
      <c r="J2270" s="151" t="s">
        <v>365</v>
      </c>
      <c r="K2270" s="151" t="s">
        <v>339</v>
      </c>
      <c r="L2270">
        <v>12</v>
      </c>
      <c r="M2270" s="151" t="s">
        <v>228</v>
      </c>
      <c r="N2270" s="83">
        <v>33904.57</v>
      </c>
      <c r="O2270" s="83">
        <v>142675.88</v>
      </c>
      <c r="P2270">
        <v>0.23763400000000001</v>
      </c>
      <c r="Q2270"/>
    </row>
    <row r="2271" spans="1:17">
      <c r="A2271" s="151" t="s">
        <v>77</v>
      </c>
      <c r="B2271">
        <v>3089</v>
      </c>
      <c r="C2271">
        <v>31</v>
      </c>
      <c r="D2271" s="151" t="s">
        <v>443</v>
      </c>
      <c r="E2271" s="151" t="s">
        <v>440</v>
      </c>
      <c r="F2271" s="74">
        <v>45995</v>
      </c>
      <c r="G2271" s="83">
        <v>40.19</v>
      </c>
      <c r="H2271" s="151" t="s">
        <v>108</v>
      </c>
      <c r="I2271">
        <v>2025</v>
      </c>
      <c r="J2271" s="151" t="s">
        <v>365</v>
      </c>
      <c r="K2271" s="151" t="s">
        <v>339</v>
      </c>
      <c r="L2271">
        <v>12</v>
      </c>
      <c r="M2271" s="151" t="s">
        <v>228</v>
      </c>
      <c r="N2271" s="83">
        <v>33904.57</v>
      </c>
      <c r="O2271" s="83">
        <v>142675.88</v>
      </c>
      <c r="P2271">
        <v>0.23763400000000001</v>
      </c>
      <c r="Q2271"/>
    </row>
    <row r="2272" spans="1:17">
      <c r="A2272" s="151" t="s">
        <v>77</v>
      </c>
      <c r="B2272">
        <v>3090</v>
      </c>
      <c r="C2272">
        <v>31</v>
      </c>
      <c r="D2272" s="151" t="s">
        <v>443</v>
      </c>
      <c r="E2272" s="151" t="s">
        <v>440</v>
      </c>
      <c r="F2272" s="74">
        <v>45995</v>
      </c>
      <c r="G2272" s="83">
        <v>259.22000000000003</v>
      </c>
      <c r="H2272" s="151" t="s">
        <v>108</v>
      </c>
      <c r="I2272">
        <v>2025</v>
      </c>
      <c r="J2272" s="151" t="s">
        <v>365</v>
      </c>
      <c r="K2272" s="151" t="s">
        <v>339</v>
      </c>
      <c r="L2272">
        <v>12</v>
      </c>
      <c r="M2272" s="151" t="s">
        <v>228</v>
      </c>
      <c r="N2272" s="83">
        <v>33904.57</v>
      </c>
      <c r="O2272" s="83">
        <v>142675.88</v>
      </c>
      <c r="P2272">
        <v>0.23763400000000001</v>
      </c>
      <c r="Q2272"/>
    </row>
    <row r="2273" spans="1:17">
      <c r="A2273" s="151" t="s">
        <v>77</v>
      </c>
      <c r="B2273">
        <v>3091</v>
      </c>
      <c r="C2273">
        <v>17</v>
      </c>
      <c r="D2273" s="151" t="s">
        <v>82</v>
      </c>
      <c r="E2273" s="151" t="s">
        <v>440</v>
      </c>
      <c r="F2273" s="74">
        <v>45995</v>
      </c>
      <c r="G2273" s="83">
        <v>211.69</v>
      </c>
      <c r="H2273" s="151" t="s">
        <v>108</v>
      </c>
      <c r="I2273">
        <v>2025</v>
      </c>
      <c r="J2273" s="151" t="s">
        <v>365</v>
      </c>
      <c r="K2273" s="151" t="s">
        <v>339</v>
      </c>
      <c r="L2273">
        <v>12</v>
      </c>
      <c r="M2273" s="151" t="s">
        <v>228</v>
      </c>
      <c r="N2273" s="83">
        <v>33904.57</v>
      </c>
      <c r="O2273" s="83">
        <v>142675.88</v>
      </c>
      <c r="P2273">
        <v>0.23763400000000001</v>
      </c>
      <c r="Q2273"/>
    </row>
    <row r="2274" spans="1:17">
      <c r="A2274" s="151" t="s">
        <v>77</v>
      </c>
      <c r="B2274">
        <v>3092</v>
      </c>
      <c r="C2274">
        <v>10</v>
      </c>
      <c r="D2274" s="151" t="s">
        <v>847</v>
      </c>
      <c r="E2274" s="151" t="s">
        <v>440</v>
      </c>
      <c r="F2274" s="74">
        <v>45995</v>
      </c>
      <c r="G2274" s="83">
        <v>30.3</v>
      </c>
      <c r="H2274" s="151" t="s">
        <v>108</v>
      </c>
      <c r="I2274">
        <v>2025</v>
      </c>
      <c r="J2274" s="151" t="s">
        <v>365</v>
      </c>
      <c r="K2274" s="151" t="s">
        <v>339</v>
      </c>
      <c r="L2274">
        <v>12</v>
      </c>
      <c r="M2274" s="151" t="s">
        <v>228</v>
      </c>
      <c r="N2274" s="83">
        <v>33904.57</v>
      </c>
      <c r="O2274" s="83">
        <v>142675.88</v>
      </c>
      <c r="P2274">
        <v>0.23763400000000001</v>
      </c>
      <c r="Q2274"/>
    </row>
    <row r="2275" spans="1:17">
      <c r="A2275" s="151" t="s">
        <v>77</v>
      </c>
      <c r="B2275">
        <v>3093</v>
      </c>
      <c r="C2275">
        <v>10</v>
      </c>
      <c r="D2275" s="151" t="s">
        <v>847</v>
      </c>
      <c r="E2275" s="151" t="s">
        <v>440</v>
      </c>
      <c r="F2275" s="74">
        <v>45995</v>
      </c>
      <c r="G2275" s="83">
        <v>360.2</v>
      </c>
      <c r="H2275" s="151" t="s">
        <v>108</v>
      </c>
      <c r="I2275">
        <v>2025</v>
      </c>
      <c r="J2275" s="151" t="s">
        <v>365</v>
      </c>
      <c r="K2275" s="151" t="s">
        <v>339</v>
      </c>
      <c r="L2275">
        <v>12</v>
      </c>
      <c r="M2275" s="151" t="s">
        <v>228</v>
      </c>
      <c r="N2275" s="83">
        <v>33904.57</v>
      </c>
      <c r="O2275" s="83">
        <v>142675.88</v>
      </c>
      <c r="P2275">
        <v>0.23763400000000001</v>
      </c>
      <c r="Q2275"/>
    </row>
    <row r="2276" spans="1:17">
      <c r="A2276" s="151" t="s">
        <v>77</v>
      </c>
      <c r="B2276">
        <v>3094</v>
      </c>
      <c r="C2276">
        <v>15</v>
      </c>
      <c r="D2276" s="151" t="s">
        <v>97</v>
      </c>
      <c r="E2276" s="151" t="s">
        <v>440</v>
      </c>
      <c r="F2276" s="74">
        <v>45995</v>
      </c>
      <c r="G2276" s="83">
        <v>174.56</v>
      </c>
      <c r="H2276" s="151" t="s">
        <v>108</v>
      </c>
      <c r="I2276">
        <v>2025</v>
      </c>
      <c r="J2276" s="151" t="s">
        <v>365</v>
      </c>
      <c r="K2276" s="151" t="s">
        <v>339</v>
      </c>
      <c r="L2276">
        <v>12</v>
      </c>
      <c r="M2276" s="151" t="s">
        <v>228</v>
      </c>
      <c r="N2276" s="83">
        <v>33904.57</v>
      </c>
      <c r="O2276" s="83">
        <v>142675.88</v>
      </c>
      <c r="P2276">
        <v>0.23763400000000001</v>
      </c>
      <c r="Q2276"/>
    </row>
    <row r="2277" spans="1:17">
      <c r="A2277" s="151" t="s">
        <v>77</v>
      </c>
      <c r="B2277">
        <v>3095</v>
      </c>
      <c r="C2277">
        <v>31</v>
      </c>
      <c r="D2277" s="151" t="s">
        <v>443</v>
      </c>
      <c r="E2277" s="151" t="s">
        <v>440</v>
      </c>
      <c r="F2277" s="74">
        <v>46000</v>
      </c>
      <c r="G2277" s="83">
        <v>45.06</v>
      </c>
      <c r="H2277" s="151" t="s">
        <v>108</v>
      </c>
      <c r="I2277">
        <v>2025</v>
      </c>
      <c r="J2277" s="151" t="s">
        <v>365</v>
      </c>
      <c r="K2277" s="151" t="s">
        <v>339</v>
      </c>
      <c r="L2277">
        <v>12</v>
      </c>
      <c r="M2277" s="151" t="s">
        <v>117</v>
      </c>
      <c r="N2277" s="83">
        <v>33904.57</v>
      </c>
      <c r="O2277" s="83">
        <v>142675.88</v>
      </c>
      <c r="P2277">
        <v>0.23763400000000001</v>
      </c>
      <c r="Q2277"/>
    </row>
    <row r="2278" spans="1:17">
      <c r="A2278" s="151" t="s">
        <v>77</v>
      </c>
      <c r="B2278">
        <v>3096</v>
      </c>
      <c r="C2278">
        <v>15</v>
      </c>
      <c r="D2278" s="151" t="s">
        <v>97</v>
      </c>
      <c r="E2278" s="151" t="s">
        <v>440</v>
      </c>
      <c r="F2278" s="74">
        <v>46000</v>
      </c>
      <c r="G2278" s="83">
        <v>425.05</v>
      </c>
      <c r="H2278" s="151" t="s">
        <v>108</v>
      </c>
      <c r="I2278">
        <v>2025</v>
      </c>
      <c r="J2278" s="151" t="s">
        <v>365</v>
      </c>
      <c r="K2278" s="151" t="s">
        <v>339</v>
      </c>
      <c r="L2278">
        <v>12</v>
      </c>
      <c r="M2278" s="151" t="s">
        <v>117</v>
      </c>
      <c r="N2278" s="83">
        <v>33904.57</v>
      </c>
      <c r="O2278" s="83">
        <v>142675.88</v>
      </c>
      <c r="P2278">
        <v>0.23763400000000001</v>
      </c>
      <c r="Q2278"/>
    </row>
    <row r="2279" spans="1:17">
      <c r="A2279" s="151" t="s">
        <v>77</v>
      </c>
      <c r="B2279">
        <v>3097</v>
      </c>
      <c r="C2279">
        <v>17</v>
      </c>
      <c r="D2279" s="151" t="s">
        <v>82</v>
      </c>
      <c r="E2279" s="151" t="s">
        <v>440</v>
      </c>
      <c r="F2279" s="74">
        <v>46000</v>
      </c>
      <c r="G2279" s="83">
        <v>178.26</v>
      </c>
      <c r="H2279" s="151" t="s">
        <v>108</v>
      </c>
      <c r="I2279">
        <v>2025</v>
      </c>
      <c r="J2279" s="151" t="s">
        <v>365</v>
      </c>
      <c r="K2279" s="151" t="s">
        <v>339</v>
      </c>
      <c r="L2279">
        <v>12</v>
      </c>
      <c r="M2279" s="151" t="s">
        <v>117</v>
      </c>
      <c r="N2279" s="83">
        <v>33904.57</v>
      </c>
      <c r="O2279" s="83">
        <v>142675.88</v>
      </c>
      <c r="P2279">
        <v>0.23763400000000001</v>
      </c>
      <c r="Q2279"/>
    </row>
    <row r="2280" spans="1:17">
      <c r="A2280" s="151" t="s">
        <v>77</v>
      </c>
      <c r="B2280">
        <v>3098</v>
      </c>
      <c r="C2280">
        <v>7</v>
      </c>
      <c r="D2280" s="151" t="s">
        <v>94</v>
      </c>
      <c r="E2280" s="151" t="s">
        <v>440</v>
      </c>
      <c r="F2280" s="74">
        <v>46000</v>
      </c>
      <c r="G2280" s="83">
        <v>274</v>
      </c>
      <c r="H2280" s="151" t="s">
        <v>108</v>
      </c>
      <c r="I2280">
        <v>2025</v>
      </c>
      <c r="J2280" s="151" t="s">
        <v>365</v>
      </c>
      <c r="K2280" s="151" t="s">
        <v>339</v>
      </c>
      <c r="L2280">
        <v>12</v>
      </c>
      <c r="M2280" s="151" t="s">
        <v>117</v>
      </c>
      <c r="N2280" s="83">
        <v>33904.57</v>
      </c>
      <c r="O2280" s="83">
        <v>142675.88</v>
      </c>
      <c r="P2280">
        <v>0.23763400000000001</v>
      </c>
      <c r="Q2280"/>
    </row>
    <row r="2281" spans="1:17">
      <c r="A2281" s="151" t="s">
        <v>77</v>
      </c>
      <c r="B2281">
        <v>3099</v>
      </c>
      <c r="C2281">
        <v>43</v>
      </c>
      <c r="D2281" s="151" t="s">
        <v>1278</v>
      </c>
      <c r="E2281" s="151" t="s">
        <v>440</v>
      </c>
      <c r="F2281" s="74">
        <v>46000</v>
      </c>
      <c r="G2281" s="83">
        <v>922.73</v>
      </c>
      <c r="H2281" s="151" t="s">
        <v>108</v>
      </c>
      <c r="I2281">
        <v>2025</v>
      </c>
      <c r="J2281" s="151" t="s">
        <v>365</v>
      </c>
      <c r="K2281" s="151" t="s">
        <v>339</v>
      </c>
      <c r="L2281">
        <v>12</v>
      </c>
      <c r="M2281" s="151" t="s">
        <v>117</v>
      </c>
      <c r="N2281" s="83">
        <v>33904.57</v>
      </c>
      <c r="O2281" s="83">
        <v>142675.88</v>
      </c>
      <c r="P2281">
        <v>0.23763400000000001</v>
      </c>
      <c r="Q2281"/>
    </row>
    <row r="2282" spans="1:17">
      <c r="A2282" s="151" t="s">
        <v>77</v>
      </c>
      <c r="B2282">
        <v>3100</v>
      </c>
      <c r="C2282">
        <v>31</v>
      </c>
      <c r="D2282" s="151" t="s">
        <v>443</v>
      </c>
      <c r="E2282" s="151" t="s">
        <v>440</v>
      </c>
      <c r="F2282" s="74">
        <v>45998</v>
      </c>
      <c r="G2282" s="83">
        <v>415.27</v>
      </c>
      <c r="H2282" s="151" t="s">
        <v>108</v>
      </c>
      <c r="I2282">
        <v>2025</v>
      </c>
      <c r="J2282" s="151" t="s">
        <v>365</v>
      </c>
      <c r="K2282" s="151" t="s">
        <v>339</v>
      </c>
      <c r="L2282">
        <v>12</v>
      </c>
      <c r="M2282" s="151" t="s">
        <v>115</v>
      </c>
      <c r="N2282" s="83">
        <v>33904.57</v>
      </c>
      <c r="O2282" s="83">
        <v>142675.88</v>
      </c>
      <c r="P2282">
        <v>0.23763400000000001</v>
      </c>
      <c r="Q2282"/>
    </row>
    <row r="2283" spans="1:17">
      <c r="A2283" s="151" t="s">
        <v>77</v>
      </c>
      <c r="B2283">
        <v>3101</v>
      </c>
      <c r="C2283">
        <v>19</v>
      </c>
      <c r="D2283" s="151" t="s">
        <v>98</v>
      </c>
      <c r="E2283" s="151" t="s">
        <v>440</v>
      </c>
      <c r="F2283" s="74">
        <v>45997</v>
      </c>
      <c r="G2283" s="83">
        <v>578.38</v>
      </c>
      <c r="H2283" s="151" t="s">
        <v>108</v>
      </c>
      <c r="I2283">
        <v>2025</v>
      </c>
      <c r="J2283" s="151" t="s">
        <v>365</v>
      </c>
      <c r="K2283" s="151" t="s">
        <v>339</v>
      </c>
      <c r="L2283">
        <v>12</v>
      </c>
      <c r="M2283" s="151" t="s">
        <v>181</v>
      </c>
      <c r="N2283" s="83">
        <v>33904.57</v>
      </c>
      <c r="O2283" s="83">
        <v>142675.88</v>
      </c>
      <c r="P2283">
        <v>0.23763400000000001</v>
      </c>
      <c r="Q2283"/>
    </row>
    <row r="2284" spans="1:17">
      <c r="A2284" s="151" t="s">
        <v>77</v>
      </c>
      <c r="B2284">
        <v>3102</v>
      </c>
      <c r="C2284">
        <v>19</v>
      </c>
      <c r="D2284" s="151" t="s">
        <v>98</v>
      </c>
      <c r="E2284" s="151" t="s">
        <v>440</v>
      </c>
      <c r="F2284" s="74">
        <v>45997</v>
      </c>
      <c r="G2284" s="83">
        <v>30</v>
      </c>
      <c r="H2284" s="151" t="s">
        <v>108</v>
      </c>
      <c r="I2284">
        <v>2025</v>
      </c>
      <c r="J2284" s="151" t="s">
        <v>365</v>
      </c>
      <c r="K2284" s="151" t="s">
        <v>339</v>
      </c>
      <c r="L2284">
        <v>12</v>
      </c>
      <c r="M2284" s="151" t="s">
        <v>181</v>
      </c>
      <c r="N2284" s="83">
        <v>33904.57</v>
      </c>
      <c r="O2284" s="83">
        <v>142675.88</v>
      </c>
      <c r="P2284">
        <v>0.23763400000000001</v>
      </c>
      <c r="Q2284"/>
    </row>
    <row r="2285" spans="1:17">
      <c r="A2285" s="151" t="s">
        <v>77</v>
      </c>
      <c r="B2285">
        <v>3103</v>
      </c>
      <c r="C2285">
        <v>215</v>
      </c>
      <c r="D2285" s="151" t="s">
        <v>445</v>
      </c>
      <c r="E2285" s="151" t="s">
        <v>440</v>
      </c>
      <c r="F2285" s="74">
        <v>45997</v>
      </c>
      <c r="G2285" s="83">
        <v>290.58999999999997</v>
      </c>
      <c r="H2285" s="151" t="s">
        <v>108</v>
      </c>
      <c r="I2285">
        <v>2025</v>
      </c>
      <c r="J2285" s="151" t="s">
        <v>365</v>
      </c>
      <c r="K2285" s="151" t="s">
        <v>339</v>
      </c>
      <c r="L2285">
        <v>12</v>
      </c>
      <c r="M2285" s="151" t="s">
        <v>181</v>
      </c>
      <c r="N2285" s="83">
        <v>33904.57</v>
      </c>
      <c r="O2285" s="83">
        <v>142675.88</v>
      </c>
      <c r="P2285">
        <v>0.23763400000000001</v>
      </c>
      <c r="Q2285"/>
    </row>
    <row r="2286" spans="1:17">
      <c r="A2286" s="151" t="s">
        <v>77</v>
      </c>
      <c r="B2286">
        <v>3104</v>
      </c>
      <c r="C2286">
        <v>22</v>
      </c>
      <c r="D2286" s="151" t="s">
        <v>99</v>
      </c>
      <c r="E2286" s="151" t="s">
        <v>440</v>
      </c>
      <c r="F2286" s="74">
        <v>45997</v>
      </c>
      <c r="G2286" s="83">
        <v>124.53</v>
      </c>
      <c r="H2286" s="151" t="s">
        <v>108</v>
      </c>
      <c r="I2286">
        <v>2025</v>
      </c>
      <c r="J2286" s="151" t="s">
        <v>365</v>
      </c>
      <c r="K2286" s="151" t="s">
        <v>339</v>
      </c>
      <c r="L2286">
        <v>12</v>
      </c>
      <c r="M2286" s="151" t="s">
        <v>181</v>
      </c>
      <c r="N2286" s="83">
        <v>33904.57</v>
      </c>
      <c r="O2286" s="83">
        <v>142675.88</v>
      </c>
      <c r="P2286">
        <v>0.23763400000000001</v>
      </c>
      <c r="Q2286"/>
    </row>
    <row r="2287" spans="1:17">
      <c r="A2287" s="151" t="s">
        <v>77</v>
      </c>
      <c r="B2287">
        <v>3105</v>
      </c>
      <c r="C2287">
        <v>217</v>
      </c>
      <c r="D2287" s="151" t="s">
        <v>628</v>
      </c>
      <c r="E2287" s="151" t="s">
        <v>440</v>
      </c>
      <c r="F2287" s="74">
        <v>45996</v>
      </c>
      <c r="G2287" s="83">
        <v>1587.15</v>
      </c>
      <c r="H2287" s="151" t="s">
        <v>108</v>
      </c>
      <c r="I2287">
        <v>2025</v>
      </c>
      <c r="J2287" s="151" t="s">
        <v>365</v>
      </c>
      <c r="K2287" s="151" t="s">
        <v>339</v>
      </c>
      <c r="L2287">
        <v>12</v>
      </c>
      <c r="M2287" s="151" t="s">
        <v>180</v>
      </c>
      <c r="N2287" s="83">
        <v>33904.57</v>
      </c>
      <c r="O2287" s="83">
        <v>142675.88</v>
      </c>
      <c r="P2287">
        <v>0.23763400000000001</v>
      </c>
      <c r="Q2287"/>
    </row>
    <row r="2288" spans="1:17">
      <c r="A2288" s="151" t="s">
        <v>77</v>
      </c>
      <c r="B2288">
        <v>3106</v>
      </c>
      <c r="C2288">
        <v>19</v>
      </c>
      <c r="D2288" s="151" t="s">
        <v>98</v>
      </c>
      <c r="E2288" s="151" t="s">
        <v>440</v>
      </c>
      <c r="F2288" s="74">
        <v>45996</v>
      </c>
      <c r="G2288" s="83">
        <v>377.81</v>
      </c>
      <c r="H2288" s="151" t="s">
        <v>108</v>
      </c>
      <c r="I2288">
        <v>2025</v>
      </c>
      <c r="J2288" s="151" t="s">
        <v>365</v>
      </c>
      <c r="K2288" s="151" t="s">
        <v>339</v>
      </c>
      <c r="L2288">
        <v>12</v>
      </c>
      <c r="M2288" s="151" t="s">
        <v>180</v>
      </c>
      <c r="N2288" s="83">
        <v>33904.57</v>
      </c>
      <c r="O2288" s="83">
        <v>142675.88</v>
      </c>
      <c r="P2288">
        <v>0.23763400000000001</v>
      </c>
      <c r="Q2288"/>
    </row>
    <row r="2289" spans="1:17">
      <c r="A2289" s="151" t="s">
        <v>77</v>
      </c>
      <c r="B2289">
        <v>3107</v>
      </c>
      <c r="C2289">
        <v>31</v>
      </c>
      <c r="D2289" s="151" t="s">
        <v>443</v>
      </c>
      <c r="E2289" s="151" t="s">
        <v>440</v>
      </c>
      <c r="F2289" s="74">
        <v>45996</v>
      </c>
      <c r="G2289" s="83">
        <v>375.19</v>
      </c>
      <c r="H2289" s="151" t="s">
        <v>108</v>
      </c>
      <c r="I2289">
        <v>2025</v>
      </c>
      <c r="J2289" s="151" t="s">
        <v>365</v>
      </c>
      <c r="K2289" s="151" t="s">
        <v>339</v>
      </c>
      <c r="L2289">
        <v>12</v>
      </c>
      <c r="M2289" s="151" t="s">
        <v>180</v>
      </c>
      <c r="N2289" s="83">
        <v>33904.57</v>
      </c>
      <c r="O2289" s="83">
        <v>142675.88</v>
      </c>
      <c r="P2289">
        <v>0.23763400000000001</v>
      </c>
      <c r="Q2289"/>
    </row>
    <row r="2290" spans="1:17">
      <c r="A2290" s="151" t="s">
        <v>77</v>
      </c>
      <c r="B2290">
        <v>3108</v>
      </c>
      <c r="C2290">
        <v>10</v>
      </c>
      <c r="D2290" s="151" t="s">
        <v>847</v>
      </c>
      <c r="E2290" s="151" t="s">
        <v>440</v>
      </c>
      <c r="F2290" s="74">
        <v>45999</v>
      </c>
      <c r="G2290" s="83">
        <v>417</v>
      </c>
      <c r="H2290" s="151" t="s">
        <v>108</v>
      </c>
      <c r="I2290">
        <v>2025</v>
      </c>
      <c r="J2290" s="151" t="s">
        <v>365</v>
      </c>
      <c r="K2290" s="151" t="s">
        <v>339</v>
      </c>
      <c r="L2290">
        <v>12</v>
      </c>
      <c r="M2290" s="151" t="s">
        <v>116</v>
      </c>
      <c r="N2290" s="83">
        <v>33904.57</v>
      </c>
      <c r="O2290" s="83">
        <v>142675.88</v>
      </c>
      <c r="P2290">
        <v>0.23763400000000001</v>
      </c>
      <c r="Q2290"/>
    </row>
    <row r="2291" spans="1:17">
      <c r="A2291" s="151" t="s">
        <v>77</v>
      </c>
      <c r="B2291">
        <v>3109</v>
      </c>
      <c r="C2291">
        <v>10</v>
      </c>
      <c r="D2291" s="151" t="s">
        <v>847</v>
      </c>
      <c r="E2291" s="151" t="s">
        <v>440</v>
      </c>
      <c r="F2291" s="74">
        <v>45999</v>
      </c>
      <c r="G2291" s="83">
        <v>293.8</v>
      </c>
      <c r="H2291" s="151" t="s">
        <v>108</v>
      </c>
      <c r="I2291">
        <v>2025</v>
      </c>
      <c r="J2291" s="151" t="s">
        <v>365</v>
      </c>
      <c r="K2291" s="151" t="s">
        <v>339</v>
      </c>
      <c r="L2291">
        <v>12</v>
      </c>
      <c r="M2291" s="151" t="s">
        <v>116</v>
      </c>
      <c r="N2291" s="83">
        <v>33904.57</v>
      </c>
      <c r="O2291" s="83">
        <v>142675.88</v>
      </c>
      <c r="P2291">
        <v>0.23763400000000001</v>
      </c>
      <c r="Q2291"/>
    </row>
    <row r="2292" spans="1:17">
      <c r="A2292" s="151" t="s">
        <v>77</v>
      </c>
      <c r="B2292">
        <v>3110</v>
      </c>
      <c r="C2292">
        <v>227</v>
      </c>
      <c r="D2292" s="151" t="s">
        <v>1288</v>
      </c>
      <c r="E2292" s="151" t="s">
        <v>440</v>
      </c>
      <c r="F2292" s="74">
        <v>46001</v>
      </c>
      <c r="G2292" s="83">
        <v>389.59</v>
      </c>
      <c r="H2292" s="151" t="s">
        <v>108</v>
      </c>
      <c r="I2292">
        <v>2025</v>
      </c>
      <c r="J2292" s="151" t="s">
        <v>365</v>
      </c>
      <c r="K2292" s="151" t="s">
        <v>339</v>
      </c>
      <c r="L2292">
        <v>12</v>
      </c>
      <c r="M2292" s="151" t="s">
        <v>118</v>
      </c>
      <c r="N2292" s="83">
        <v>33904.57</v>
      </c>
      <c r="O2292" s="83">
        <v>142675.88</v>
      </c>
      <c r="P2292">
        <v>0.23763400000000001</v>
      </c>
      <c r="Q2292"/>
    </row>
    <row r="2293" spans="1:17">
      <c r="A2293" s="151" t="s">
        <v>77</v>
      </c>
      <c r="B2293">
        <v>3111</v>
      </c>
      <c r="C2293">
        <v>7</v>
      </c>
      <c r="D2293" s="151" t="s">
        <v>94</v>
      </c>
      <c r="E2293" s="151" t="s">
        <v>440</v>
      </c>
      <c r="F2293" s="74">
        <v>46001</v>
      </c>
      <c r="G2293" s="83">
        <v>121.44</v>
      </c>
      <c r="H2293" s="151" t="s">
        <v>108</v>
      </c>
      <c r="I2293">
        <v>2025</v>
      </c>
      <c r="J2293" s="151" t="s">
        <v>365</v>
      </c>
      <c r="K2293" s="151" t="s">
        <v>339</v>
      </c>
      <c r="L2293">
        <v>12</v>
      </c>
      <c r="M2293" s="151" t="s">
        <v>118</v>
      </c>
      <c r="N2293" s="83">
        <v>33904.57</v>
      </c>
      <c r="O2293" s="83">
        <v>142675.88</v>
      </c>
      <c r="P2293">
        <v>0.23763400000000001</v>
      </c>
      <c r="Q2293"/>
    </row>
    <row r="2294" spans="1:17">
      <c r="A2294" s="151" t="s">
        <v>77</v>
      </c>
      <c r="B2294">
        <v>3112</v>
      </c>
      <c r="C2294">
        <v>22</v>
      </c>
      <c r="D2294" s="151" t="s">
        <v>99</v>
      </c>
      <c r="E2294" s="151" t="s">
        <v>440</v>
      </c>
      <c r="F2294" s="74">
        <v>46001</v>
      </c>
      <c r="G2294" s="83">
        <v>408.58</v>
      </c>
      <c r="H2294" s="151" t="s">
        <v>108</v>
      </c>
      <c r="I2294">
        <v>2025</v>
      </c>
      <c r="J2294" s="151" t="s">
        <v>365</v>
      </c>
      <c r="K2294" s="151" t="s">
        <v>339</v>
      </c>
      <c r="L2294">
        <v>12</v>
      </c>
      <c r="M2294" s="151" t="s">
        <v>118</v>
      </c>
      <c r="N2294" s="83">
        <v>33904.57</v>
      </c>
      <c r="O2294" s="83">
        <v>142675.88</v>
      </c>
      <c r="P2294">
        <v>0.23763400000000001</v>
      </c>
      <c r="Q2294"/>
    </row>
    <row r="2295" spans="1:17">
      <c r="A2295" s="151" t="s">
        <v>77</v>
      </c>
      <c r="B2295">
        <v>3113</v>
      </c>
      <c r="C2295">
        <v>15</v>
      </c>
      <c r="D2295" s="151" t="s">
        <v>97</v>
      </c>
      <c r="E2295" s="151" t="s">
        <v>440</v>
      </c>
      <c r="F2295" s="74">
        <v>46001</v>
      </c>
      <c r="G2295" s="83">
        <v>265.97000000000003</v>
      </c>
      <c r="H2295" s="151" t="s">
        <v>108</v>
      </c>
      <c r="I2295">
        <v>2025</v>
      </c>
      <c r="J2295" s="151" t="s">
        <v>365</v>
      </c>
      <c r="K2295" s="151" t="s">
        <v>339</v>
      </c>
      <c r="L2295">
        <v>12</v>
      </c>
      <c r="M2295" s="151" t="s">
        <v>118</v>
      </c>
      <c r="N2295" s="83">
        <v>33904.57</v>
      </c>
      <c r="O2295" s="83">
        <v>142675.88</v>
      </c>
      <c r="P2295">
        <v>0.23763400000000001</v>
      </c>
      <c r="Q2295"/>
    </row>
    <row r="2296" spans="1:17">
      <c r="A2296" s="151" t="s">
        <v>77</v>
      </c>
      <c r="B2296">
        <v>3114</v>
      </c>
      <c r="C2296">
        <v>215</v>
      </c>
      <c r="D2296" s="151" t="s">
        <v>445</v>
      </c>
      <c r="E2296" s="151" t="s">
        <v>440</v>
      </c>
      <c r="F2296" s="74">
        <v>46000</v>
      </c>
      <c r="G2296" s="83">
        <v>470.69</v>
      </c>
      <c r="H2296" s="151" t="s">
        <v>108</v>
      </c>
      <c r="I2296">
        <v>2025</v>
      </c>
      <c r="J2296" s="151" t="s">
        <v>365</v>
      </c>
      <c r="K2296" s="151" t="s">
        <v>339</v>
      </c>
      <c r="L2296">
        <v>12</v>
      </c>
      <c r="M2296" s="151" t="s">
        <v>117</v>
      </c>
      <c r="N2296" s="83">
        <v>33904.57</v>
      </c>
      <c r="O2296" s="83">
        <v>142675.88</v>
      </c>
      <c r="P2296">
        <v>0.23763400000000001</v>
      </c>
      <c r="Q2296"/>
    </row>
    <row r="2297" spans="1:17">
      <c r="A2297" s="151" t="s">
        <v>77</v>
      </c>
      <c r="B2297">
        <v>3115</v>
      </c>
      <c r="C2297">
        <v>19</v>
      </c>
      <c r="D2297" s="151" t="s">
        <v>98</v>
      </c>
      <c r="E2297" s="151" t="s">
        <v>440</v>
      </c>
      <c r="F2297" s="74">
        <v>46001</v>
      </c>
      <c r="G2297" s="83">
        <v>641.02</v>
      </c>
      <c r="H2297" s="151" t="s">
        <v>108</v>
      </c>
      <c r="I2297">
        <v>2025</v>
      </c>
      <c r="J2297" s="151" t="s">
        <v>365</v>
      </c>
      <c r="K2297" s="151" t="s">
        <v>339</v>
      </c>
      <c r="L2297">
        <v>12</v>
      </c>
      <c r="M2297" s="151" t="s">
        <v>118</v>
      </c>
      <c r="N2297" s="83">
        <v>33904.57</v>
      </c>
      <c r="O2297" s="83">
        <v>142675.88</v>
      </c>
      <c r="P2297">
        <v>0.23763400000000001</v>
      </c>
      <c r="Q2297"/>
    </row>
    <row r="2298" spans="1:17">
      <c r="A2298" s="151" t="s">
        <v>77</v>
      </c>
      <c r="B2298">
        <v>3116</v>
      </c>
      <c r="C2298">
        <v>22</v>
      </c>
      <c r="D2298" s="151" t="s">
        <v>99</v>
      </c>
      <c r="E2298" s="151" t="s">
        <v>440</v>
      </c>
      <c r="F2298" s="74">
        <v>46001</v>
      </c>
      <c r="G2298" s="83">
        <v>799.37</v>
      </c>
      <c r="H2298" s="151" t="s">
        <v>108</v>
      </c>
      <c r="I2298">
        <v>2025</v>
      </c>
      <c r="J2298" s="151" t="s">
        <v>365</v>
      </c>
      <c r="K2298" s="151" t="s">
        <v>339</v>
      </c>
      <c r="L2298">
        <v>12</v>
      </c>
      <c r="M2298" s="151" t="s">
        <v>118</v>
      </c>
      <c r="N2298" s="83">
        <v>33904.57</v>
      </c>
      <c r="O2298" s="83">
        <v>142675.88</v>
      </c>
      <c r="P2298">
        <v>0.23763400000000001</v>
      </c>
      <c r="Q2298"/>
    </row>
    <row r="2299" spans="1:17">
      <c r="A2299" s="151" t="s">
        <v>77</v>
      </c>
      <c r="B2299">
        <v>3117</v>
      </c>
      <c r="C2299">
        <v>10</v>
      </c>
      <c r="D2299" s="151" t="s">
        <v>847</v>
      </c>
      <c r="E2299" s="151" t="s">
        <v>440</v>
      </c>
      <c r="F2299" s="74">
        <v>46002</v>
      </c>
      <c r="G2299" s="83">
        <v>121.2</v>
      </c>
      <c r="H2299" s="151" t="s">
        <v>108</v>
      </c>
      <c r="I2299">
        <v>2025</v>
      </c>
      <c r="J2299" s="151" t="s">
        <v>365</v>
      </c>
      <c r="K2299" s="151" t="s">
        <v>339</v>
      </c>
      <c r="L2299">
        <v>12</v>
      </c>
      <c r="M2299" s="151" t="s">
        <v>119</v>
      </c>
      <c r="N2299" s="83">
        <v>33904.57</v>
      </c>
      <c r="O2299" s="83">
        <v>142675.88</v>
      </c>
      <c r="P2299">
        <v>0.23763400000000001</v>
      </c>
      <c r="Q2299"/>
    </row>
    <row r="2300" spans="1:17">
      <c r="A2300" s="151" t="s">
        <v>77</v>
      </c>
      <c r="B2300">
        <v>3118</v>
      </c>
      <c r="C2300">
        <v>15</v>
      </c>
      <c r="D2300" s="151" t="s">
        <v>97</v>
      </c>
      <c r="E2300" s="151" t="s">
        <v>440</v>
      </c>
      <c r="F2300" s="74">
        <v>46002</v>
      </c>
      <c r="G2300" s="83">
        <v>202.46</v>
      </c>
      <c r="H2300" s="151" t="s">
        <v>108</v>
      </c>
      <c r="I2300">
        <v>2025</v>
      </c>
      <c r="J2300" s="151" t="s">
        <v>365</v>
      </c>
      <c r="K2300" s="151" t="s">
        <v>339</v>
      </c>
      <c r="L2300">
        <v>12</v>
      </c>
      <c r="M2300" s="151" t="s">
        <v>119</v>
      </c>
      <c r="N2300" s="83">
        <v>33904.57</v>
      </c>
      <c r="O2300" s="83">
        <v>142675.88</v>
      </c>
      <c r="P2300">
        <v>0.23763400000000001</v>
      </c>
      <c r="Q2300"/>
    </row>
    <row r="2301" spans="1:17">
      <c r="A2301" s="151" t="s">
        <v>77</v>
      </c>
      <c r="B2301">
        <v>3119</v>
      </c>
      <c r="C2301">
        <v>227</v>
      </c>
      <c r="D2301" s="151" t="s">
        <v>1288</v>
      </c>
      <c r="E2301" s="151" t="s">
        <v>440</v>
      </c>
      <c r="F2301" s="74">
        <v>46002</v>
      </c>
      <c r="G2301" s="83">
        <v>289.42</v>
      </c>
      <c r="H2301" s="151" t="s">
        <v>108</v>
      </c>
      <c r="I2301">
        <v>2025</v>
      </c>
      <c r="J2301" s="151" t="s">
        <v>365</v>
      </c>
      <c r="K2301" s="151" t="s">
        <v>339</v>
      </c>
      <c r="L2301">
        <v>12</v>
      </c>
      <c r="M2301" s="151" t="s">
        <v>119</v>
      </c>
      <c r="N2301" s="83">
        <v>33904.57</v>
      </c>
      <c r="O2301" s="83">
        <v>142675.88</v>
      </c>
      <c r="P2301">
        <v>0.23763400000000001</v>
      </c>
      <c r="Q2301"/>
    </row>
    <row r="2302" spans="1:17">
      <c r="A2302" s="151" t="s">
        <v>77</v>
      </c>
      <c r="B2302">
        <v>3120</v>
      </c>
      <c r="C2302">
        <v>31</v>
      </c>
      <c r="D2302" s="151" t="s">
        <v>443</v>
      </c>
      <c r="E2302" s="151" t="s">
        <v>440</v>
      </c>
      <c r="F2302" s="74">
        <v>46003</v>
      </c>
      <c r="G2302" s="83">
        <v>330.83</v>
      </c>
      <c r="H2302" s="151" t="s">
        <v>108</v>
      </c>
      <c r="I2302">
        <v>2025</v>
      </c>
      <c r="J2302" s="151" t="s">
        <v>365</v>
      </c>
      <c r="K2302" s="151" t="s">
        <v>339</v>
      </c>
      <c r="L2302">
        <v>12</v>
      </c>
      <c r="M2302" s="151" t="s">
        <v>120</v>
      </c>
      <c r="N2302" s="83">
        <v>33904.57</v>
      </c>
      <c r="O2302" s="83">
        <v>142675.88</v>
      </c>
      <c r="P2302">
        <v>0.23763400000000001</v>
      </c>
      <c r="Q2302"/>
    </row>
    <row r="2303" spans="1:17">
      <c r="A2303" s="151" t="s">
        <v>77</v>
      </c>
      <c r="B2303">
        <v>3121</v>
      </c>
      <c r="C2303">
        <v>19</v>
      </c>
      <c r="D2303" s="151" t="s">
        <v>98</v>
      </c>
      <c r="E2303" s="151" t="s">
        <v>440</v>
      </c>
      <c r="F2303" s="74">
        <v>46003</v>
      </c>
      <c r="G2303" s="83">
        <v>727.19</v>
      </c>
      <c r="H2303" s="151" t="s">
        <v>108</v>
      </c>
      <c r="I2303">
        <v>2025</v>
      </c>
      <c r="J2303" s="151" t="s">
        <v>365</v>
      </c>
      <c r="K2303" s="151" t="s">
        <v>339</v>
      </c>
      <c r="L2303">
        <v>12</v>
      </c>
      <c r="M2303" s="151" t="s">
        <v>120</v>
      </c>
      <c r="N2303" s="83">
        <v>33904.57</v>
      </c>
      <c r="O2303" s="83">
        <v>142675.88</v>
      </c>
      <c r="P2303">
        <v>0.23763400000000001</v>
      </c>
      <c r="Q2303"/>
    </row>
    <row r="2304" spans="1:17">
      <c r="A2304" s="151" t="s">
        <v>77</v>
      </c>
      <c r="B2304">
        <v>3122</v>
      </c>
      <c r="C2304">
        <v>15</v>
      </c>
      <c r="D2304" s="151" t="s">
        <v>97</v>
      </c>
      <c r="E2304" s="151" t="s">
        <v>440</v>
      </c>
      <c r="F2304" s="74">
        <v>46003</v>
      </c>
      <c r="G2304" s="83">
        <v>645.88</v>
      </c>
      <c r="H2304" s="151" t="s">
        <v>108</v>
      </c>
      <c r="I2304">
        <v>2025</v>
      </c>
      <c r="J2304" s="151" t="s">
        <v>365</v>
      </c>
      <c r="K2304" s="151" t="s">
        <v>339</v>
      </c>
      <c r="L2304">
        <v>12</v>
      </c>
      <c r="M2304" s="151" t="s">
        <v>120</v>
      </c>
      <c r="N2304" s="83">
        <v>33904.57</v>
      </c>
      <c r="O2304" s="83">
        <v>142675.88</v>
      </c>
      <c r="P2304">
        <v>0.23763400000000001</v>
      </c>
      <c r="Q2304"/>
    </row>
    <row r="2305" spans="1:17">
      <c r="A2305" s="151" t="s">
        <v>77</v>
      </c>
      <c r="B2305">
        <v>3123</v>
      </c>
      <c r="C2305">
        <v>214</v>
      </c>
      <c r="D2305" s="151" t="s">
        <v>1272</v>
      </c>
      <c r="E2305" s="151" t="s">
        <v>440</v>
      </c>
      <c r="F2305" s="74">
        <v>45998</v>
      </c>
      <c r="G2305" s="83">
        <v>201.06</v>
      </c>
      <c r="H2305" s="151" t="s">
        <v>108</v>
      </c>
      <c r="I2305">
        <v>2025</v>
      </c>
      <c r="J2305" s="151" t="s">
        <v>365</v>
      </c>
      <c r="K2305" s="151" t="s">
        <v>339</v>
      </c>
      <c r="L2305">
        <v>12</v>
      </c>
      <c r="M2305" s="151" t="s">
        <v>115</v>
      </c>
      <c r="N2305" s="83">
        <v>33904.57</v>
      </c>
      <c r="O2305" s="83">
        <v>142675.88</v>
      </c>
      <c r="P2305">
        <v>0.23763400000000001</v>
      </c>
      <c r="Q2305"/>
    </row>
    <row r="2306" spans="1:17">
      <c r="A2306" s="151" t="s">
        <v>77</v>
      </c>
      <c r="B2306">
        <v>3124</v>
      </c>
      <c r="C2306">
        <v>214</v>
      </c>
      <c r="D2306" s="151" t="s">
        <v>1272</v>
      </c>
      <c r="E2306" s="151" t="s">
        <v>440</v>
      </c>
      <c r="F2306" s="74">
        <v>45996</v>
      </c>
      <c r="G2306" s="83">
        <v>201.06</v>
      </c>
      <c r="H2306" s="151" t="s">
        <v>108</v>
      </c>
      <c r="I2306">
        <v>2025</v>
      </c>
      <c r="J2306" s="151" t="s">
        <v>365</v>
      </c>
      <c r="K2306" s="151" t="s">
        <v>339</v>
      </c>
      <c r="L2306">
        <v>12</v>
      </c>
      <c r="M2306" s="151" t="s">
        <v>180</v>
      </c>
      <c r="N2306" s="83">
        <v>33904.57</v>
      </c>
      <c r="O2306" s="83">
        <v>142675.88</v>
      </c>
      <c r="P2306">
        <v>0.23763400000000001</v>
      </c>
      <c r="Q2306"/>
    </row>
    <row r="2307" spans="1:17">
      <c r="A2307" s="151" t="s">
        <v>77</v>
      </c>
      <c r="B2307">
        <v>3126</v>
      </c>
      <c r="C2307">
        <v>10</v>
      </c>
      <c r="D2307" s="151" t="s">
        <v>847</v>
      </c>
      <c r="E2307" s="151" t="s">
        <v>440</v>
      </c>
      <c r="F2307" s="74">
        <v>46004</v>
      </c>
      <c r="G2307" s="83">
        <v>237.72</v>
      </c>
      <c r="H2307" s="151" t="s">
        <v>108</v>
      </c>
      <c r="I2307">
        <v>2025</v>
      </c>
      <c r="J2307" s="151" t="s">
        <v>365</v>
      </c>
      <c r="K2307" s="151" t="s">
        <v>339</v>
      </c>
      <c r="L2307">
        <v>12</v>
      </c>
      <c r="M2307" s="151" t="s">
        <v>123</v>
      </c>
      <c r="N2307" s="83">
        <v>33904.57</v>
      </c>
      <c r="O2307" s="83">
        <v>142675.88</v>
      </c>
      <c r="P2307">
        <v>0.23763400000000001</v>
      </c>
      <c r="Q2307"/>
    </row>
    <row r="2308" spans="1:17">
      <c r="A2308" s="151" t="s">
        <v>77</v>
      </c>
      <c r="B2308">
        <v>3128</v>
      </c>
      <c r="C2308">
        <v>215</v>
      </c>
      <c r="D2308" s="151" t="s">
        <v>445</v>
      </c>
      <c r="E2308" s="151" t="s">
        <v>440</v>
      </c>
      <c r="F2308" s="74">
        <v>45999</v>
      </c>
      <c r="G2308" s="83">
        <v>1038.53</v>
      </c>
      <c r="H2308" s="151" t="s">
        <v>108</v>
      </c>
      <c r="I2308">
        <v>2025</v>
      </c>
      <c r="J2308" s="151" t="s">
        <v>365</v>
      </c>
      <c r="K2308" s="151" t="s">
        <v>339</v>
      </c>
      <c r="L2308">
        <v>12</v>
      </c>
      <c r="M2308" s="151" t="s">
        <v>116</v>
      </c>
      <c r="N2308" s="83">
        <v>33904.57</v>
      </c>
      <c r="O2308" s="83">
        <v>142675.88</v>
      </c>
      <c r="P2308">
        <v>0.23763400000000001</v>
      </c>
      <c r="Q2308"/>
    </row>
    <row r="2309" spans="1:17">
      <c r="A2309" s="151" t="s">
        <v>77</v>
      </c>
      <c r="B2309">
        <v>3129</v>
      </c>
      <c r="C2309">
        <v>215</v>
      </c>
      <c r="D2309" s="151" t="s">
        <v>445</v>
      </c>
      <c r="E2309" s="151" t="s">
        <v>440</v>
      </c>
      <c r="F2309" s="74">
        <v>46003</v>
      </c>
      <c r="G2309" s="83">
        <v>801.35</v>
      </c>
      <c r="H2309" s="151" t="s">
        <v>108</v>
      </c>
      <c r="I2309">
        <v>2025</v>
      </c>
      <c r="J2309" s="151" t="s">
        <v>365</v>
      </c>
      <c r="K2309" s="151" t="s">
        <v>339</v>
      </c>
      <c r="L2309">
        <v>12</v>
      </c>
      <c r="M2309" s="151" t="s">
        <v>120</v>
      </c>
      <c r="N2309" s="83">
        <v>33904.57</v>
      </c>
      <c r="O2309" s="83">
        <v>142675.88</v>
      </c>
      <c r="P2309">
        <v>0.23763400000000001</v>
      </c>
      <c r="Q2309"/>
    </row>
    <row r="2310" spans="1:17">
      <c r="A2310" s="151" t="s">
        <v>77</v>
      </c>
      <c r="B2310">
        <v>3130</v>
      </c>
      <c r="C2310">
        <v>215</v>
      </c>
      <c r="D2310" s="151" t="s">
        <v>445</v>
      </c>
      <c r="E2310" s="151" t="s">
        <v>440</v>
      </c>
      <c r="F2310" s="74">
        <v>46004</v>
      </c>
      <c r="G2310" s="83">
        <v>794.8</v>
      </c>
      <c r="H2310" s="151" t="s">
        <v>108</v>
      </c>
      <c r="I2310">
        <v>2025</v>
      </c>
      <c r="J2310" s="151" t="s">
        <v>365</v>
      </c>
      <c r="K2310" s="151" t="s">
        <v>339</v>
      </c>
      <c r="L2310">
        <v>12</v>
      </c>
      <c r="M2310" s="151" t="s">
        <v>123</v>
      </c>
      <c r="N2310" s="83">
        <v>33904.57</v>
      </c>
      <c r="O2310" s="83">
        <v>142675.88</v>
      </c>
      <c r="P2310">
        <v>0.23763400000000001</v>
      </c>
      <c r="Q2310"/>
    </row>
    <row r="2311" spans="1:17">
      <c r="A2311" s="151" t="s">
        <v>77</v>
      </c>
      <c r="B2311">
        <v>3131</v>
      </c>
      <c r="C2311">
        <v>19</v>
      </c>
      <c r="D2311" s="151" t="s">
        <v>98</v>
      </c>
      <c r="E2311" s="151" t="s">
        <v>440</v>
      </c>
      <c r="F2311" s="74">
        <v>46004</v>
      </c>
      <c r="G2311" s="83">
        <v>126.71</v>
      </c>
      <c r="H2311" s="151" t="s">
        <v>108</v>
      </c>
      <c r="I2311">
        <v>2025</v>
      </c>
      <c r="J2311" s="151" t="s">
        <v>365</v>
      </c>
      <c r="K2311" s="151" t="s">
        <v>339</v>
      </c>
      <c r="L2311">
        <v>12</v>
      </c>
      <c r="M2311" s="151" t="s">
        <v>123</v>
      </c>
      <c r="N2311" s="83">
        <v>33904.57</v>
      </c>
      <c r="O2311" s="83">
        <v>142675.88</v>
      </c>
      <c r="P2311">
        <v>0.23763400000000001</v>
      </c>
      <c r="Q2311"/>
    </row>
    <row r="2312" spans="1:17">
      <c r="A2312" s="151" t="s">
        <v>77</v>
      </c>
      <c r="B2312">
        <v>3134</v>
      </c>
      <c r="C2312">
        <v>227</v>
      </c>
      <c r="D2312" s="151" t="s">
        <v>1288</v>
      </c>
      <c r="E2312" s="151" t="s">
        <v>440</v>
      </c>
      <c r="F2312" s="74">
        <v>46004</v>
      </c>
      <c r="G2312" s="83">
        <v>540.29</v>
      </c>
      <c r="H2312" s="151" t="s">
        <v>108</v>
      </c>
      <c r="I2312">
        <v>2025</v>
      </c>
      <c r="J2312" s="151" t="s">
        <v>365</v>
      </c>
      <c r="K2312" s="151" t="s">
        <v>339</v>
      </c>
      <c r="L2312">
        <v>12</v>
      </c>
      <c r="M2312" s="151" t="s">
        <v>123</v>
      </c>
      <c r="N2312" s="83">
        <v>33904.57</v>
      </c>
      <c r="O2312" s="83">
        <v>142675.88</v>
      </c>
      <c r="P2312">
        <v>0.23763400000000001</v>
      </c>
      <c r="Q2312"/>
    </row>
    <row r="2313" spans="1:17">
      <c r="A2313" s="151" t="s">
        <v>77</v>
      </c>
      <c r="B2313">
        <v>3135</v>
      </c>
      <c r="C2313">
        <v>19</v>
      </c>
      <c r="D2313" s="151" t="s">
        <v>98</v>
      </c>
      <c r="E2313" s="151" t="s">
        <v>440</v>
      </c>
      <c r="F2313" s="74">
        <v>46004</v>
      </c>
      <c r="G2313" s="83">
        <v>24.9</v>
      </c>
      <c r="H2313" s="151" t="s">
        <v>108</v>
      </c>
      <c r="I2313">
        <v>2025</v>
      </c>
      <c r="J2313" s="151" t="s">
        <v>365</v>
      </c>
      <c r="K2313" s="151" t="s">
        <v>339</v>
      </c>
      <c r="L2313">
        <v>12</v>
      </c>
      <c r="M2313" s="151" t="s">
        <v>123</v>
      </c>
      <c r="N2313" s="83">
        <v>33904.57</v>
      </c>
      <c r="O2313" s="83">
        <v>142675.88</v>
      </c>
      <c r="P2313">
        <v>0.23763400000000001</v>
      </c>
      <c r="Q2313"/>
    </row>
    <row r="2314" spans="1:17">
      <c r="A2314" s="151" t="s">
        <v>77</v>
      </c>
      <c r="B2314">
        <v>3136</v>
      </c>
      <c r="C2314">
        <v>219</v>
      </c>
      <c r="D2314" s="151" t="s">
        <v>441</v>
      </c>
      <c r="E2314" s="151" t="s">
        <v>440</v>
      </c>
      <c r="F2314" s="74">
        <v>46001</v>
      </c>
      <c r="G2314" s="83">
        <v>232.96</v>
      </c>
      <c r="H2314" s="151" t="s">
        <v>108</v>
      </c>
      <c r="I2314">
        <v>2025</v>
      </c>
      <c r="J2314" s="151" t="s">
        <v>365</v>
      </c>
      <c r="K2314" s="151" t="s">
        <v>339</v>
      </c>
      <c r="L2314">
        <v>12</v>
      </c>
      <c r="M2314" s="151" t="s">
        <v>118</v>
      </c>
      <c r="N2314" s="83">
        <v>33904.57</v>
      </c>
      <c r="O2314" s="83">
        <v>142675.88</v>
      </c>
      <c r="P2314">
        <v>0.23763400000000001</v>
      </c>
      <c r="Q2314"/>
    </row>
    <row r="2315" spans="1:17">
      <c r="A2315" s="151" t="s">
        <v>77</v>
      </c>
      <c r="B2315">
        <v>3137</v>
      </c>
      <c r="C2315">
        <v>215</v>
      </c>
      <c r="D2315" s="151" t="s">
        <v>445</v>
      </c>
      <c r="E2315" s="151" t="s">
        <v>440</v>
      </c>
      <c r="F2315" s="74">
        <v>46007</v>
      </c>
      <c r="G2315" s="83">
        <v>329.1</v>
      </c>
      <c r="H2315" s="151" t="s">
        <v>108</v>
      </c>
      <c r="I2315">
        <v>2025</v>
      </c>
      <c r="J2315" s="151" t="s">
        <v>365</v>
      </c>
      <c r="K2315" s="151" t="s">
        <v>339</v>
      </c>
      <c r="L2315">
        <v>12</v>
      </c>
      <c r="M2315" s="151" t="s">
        <v>124</v>
      </c>
      <c r="N2315" s="83">
        <v>33904.57</v>
      </c>
      <c r="O2315" s="83">
        <v>142675.88</v>
      </c>
      <c r="P2315">
        <v>0.23763400000000001</v>
      </c>
      <c r="Q2315"/>
    </row>
    <row r="2316" spans="1:17">
      <c r="A2316" s="151" t="s">
        <v>77</v>
      </c>
      <c r="B2316">
        <v>3138</v>
      </c>
      <c r="C2316">
        <v>7</v>
      </c>
      <c r="D2316" s="151" t="s">
        <v>94</v>
      </c>
      <c r="E2316" s="151" t="s">
        <v>440</v>
      </c>
      <c r="F2316" s="74">
        <v>46007</v>
      </c>
      <c r="G2316" s="83">
        <v>127.5</v>
      </c>
      <c r="H2316" s="151" t="s">
        <v>108</v>
      </c>
      <c r="I2316">
        <v>2025</v>
      </c>
      <c r="J2316" s="151" t="s">
        <v>365</v>
      </c>
      <c r="K2316" s="151" t="s">
        <v>339</v>
      </c>
      <c r="L2316">
        <v>12</v>
      </c>
      <c r="M2316" s="151" t="s">
        <v>124</v>
      </c>
      <c r="N2316" s="83">
        <v>33904.57</v>
      </c>
      <c r="O2316" s="83">
        <v>142675.88</v>
      </c>
      <c r="P2316">
        <v>0.23763400000000001</v>
      </c>
      <c r="Q2316"/>
    </row>
    <row r="2317" spans="1:17">
      <c r="A2317" s="151" t="s">
        <v>77</v>
      </c>
      <c r="B2317">
        <v>3139</v>
      </c>
      <c r="C2317">
        <v>31</v>
      </c>
      <c r="D2317" s="151" t="s">
        <v>443</v>
      </c>
      <c r="E2317" s="151" t="s">
        <v>440</v>
      </c>
      <c r="F2317" s="74">
        <v>46007</v>
      </c>
      <c r="G2317" s="83">
        <v>638.22</v>
      </c>
      <c r="H2317" s="151" t="s">
        <v>108</v>
      </c>
      <c r="I2317">
        <v>2025</v>
      </c>
      <c r="J2317" s="151" t="s">
        <v>365</v>
      </c>
      <c r="K2317" s="151" t="s">
        <v>339</v>
      </c>
      <c r="L2317">
        <v>12</v>
      </c>
      <c r="M2317" s="151" t="s">
        <v>124</v>
      </c>
      <c r="N2317" s="83">
        <v>33904.57</v>
      </c>
      <c r="O2317" s="83">
        <v>142675.88</v>
      </c>
      <c r="P2317">
        <v>0.23763400000000001</v>
      </c>
      <c r="Q2317"/>
    </row>
    <row r="2318" spans="1:17">
      <c r="A2318" s="151" t="s">
        <v>77</v>
      </c>
      <c r="B2318">
        <v>3140</v>
      </c>
      <c r="C2318">
        <v>19</v>
      </c>
      <c r="D2318" s="151" t="s">
        <v>98</v>
      </c>
      <c r="E2318" s="151" t="s">
        <v>440</v>
      </c>
      <c r="F2318" s="74">
        <v>46007</v>
      </c>
      <c r="G2318" s="83">
        <v>246.44</v>
      </c>
      <c r="H2318" s="151" t="s">
        <v>108</v>
      </c>
      <c r="I2318">
        <v>2025</v>
      </c>
      <c r="J2318" s="151" t="s">
        <v>365</v>
      </c>
      <c r="K2318" s="151" t="s">
        <v>339</v>
      </c>
      <c r="L2318">
        <v>12</v>
      </c>
      <c r="M2318" s="151" t="s">
        <v>124</v>
      </c>
      <c r="N2318" s="83">
        <v>33904.57</v>
      </c>
      <c r="O2318" s="83">
        <v>142675.88</v>
      </c>
      <c r="P2318">
        <v>0.23763400000000001</v>
      </c>
      <c r="Q2318"/>
    </row>
    <row r="2319" spans="1:17">
      <c r="A2319" s="151" t="s">
        <v>77</v>
      </c>
      <c r="B2319">
        <v>3141</v>
      </c>
      <c r="C2319">
        <v>19</v>
      </c>
      <c r="D2319" s="151" t="s">
        <v>98</v>
      </c>
      <c r="E2319" s="151" t="s">
        <v>440</v>
      </c>
      <c r="F2319" s="74">
        <v>46007</v>
      </c>
      <c r="G2319" s="83">
        <v>37.6</v>
      </c>
      <c r="H2319" s="151" t="s">
        <v>108</v>
      </c>
      <c r="I2319">
        <v>2025</v>
      </c>
      <c r="J2319" s="151" t="s">
        <v>365</v>
      </c>
      <c r="K2319" s="151" t="s">
        <v>339</v>
      </c>
      <c r="L2319">
        <v>12</v>
      </c>
      <c r="M2319" s="151" t="s">
        <v>124</v>
      </c>
      <c r="N2319" s="83">
        <v>33904.57</v>
      </c>
      <c r="O2319" s="83">
        <v>142675.88</v>
      </c>
      <c r="P2319">
        <v>0.23763400000000001</v>
      </c>
      <c r="Q2319"/>
    </row>
    <row r="2320" spans="1:17">
      <c r="A2320" s="151" t="s">
        <v>77</v>
      </c>
      <c r="B2320">
        <v>3142</v>
      </c>
      <c r="C2320">
        <v>17</v>
      </c>
      <c r="D2320" s="151" t="s">
        <v>82</v>
      </c>
      <c r="E2320" s="151" t="s">
        <v>440</v>
      </c>
      <c r="F2320" s="74">
        <v>46007</v>
      </c>
      <c r="G2320" s="83">
        <v>546.46</v>
      </c>
      <c r="H2320" s="151" t="s">
        <v>108</v>
      </c>
      <c r="I2320">
        <v>2025</v>
      </c>
      <c r="J2320" s="151" t="s">
        <v>365</v>
      </c>
      <c r="K2320" s="151" t="s">
        <v>339</v>
      </c>
      <c r="L2320">
        <v>12</v>
      </c>
      <c r="M2320" s="151" t="s">
        <v>124</v>
      </c>
      <c r="N2320" s="83">
        <v>33904.57</v>
      </c>
      <c r="O2320" s="83">
        <v>142675.88</v>
      </c>
      <c r="P2320">
        <v>0.23763400000000001</v>
      </c>
      <c r="Q2320"/>
    </row>
    <row r="2321" spans="1:17">
      <c r="A2321" s="151" t="s">
        <v>77</v>
      </c>
      <c r="B2321">
        <v>3143</v>
      </c>
      <c r="C2321">
        <v>31</v>
      </c>
      <c r="D2321" s="151" t="s">
        <v>443</v>
      </c>
      <c r="E2321" s="151" t="s">
        <v>440</v>
      </c>
      <c r="F2321" s="74">
        <v>46008</v>
      </c>
      <c r="G2321" s="83">
        <v>41.3</v>
      </c>
      <c r="H2321" s="151" t="s">
        <v>108</v>
      </c>
      <c r="I2321">
        <v>2025</v>
      </c>
      <c r="J2321" s="151" t="s">
        <v>365</v>
      </c>
      <c r="K2321" s="151" t="s">
        <v>339</v>
      </c>
      <c r="L2321">
        <v>12</v>
      </c>
      <c r="M2321" s="151" t="s">
        <v>125</v>
      </c>
      <c r="N2321" s="83">
        <v>33904.57</v>
      </c>
      <c r="O2321" s="83">
        <v>142675.88</v>
      </c>
      <c r="P2321">
        <v>0.23763400000000001</v>
      </c>
      <c r="Q2321"/>
    </row>
    <row r="2322" spans="1:17">
      <c r="A2322" s="151" t="s">
        <v>77</v>
      </c>
      <c r="B2322">
        <v>3144</v>
      </c>
      <c r="C2322">
        <v>219</v>
      </c>
      <c r="D2322" s="151" t="s">
        <v>441</v>
      </c>
      <c r="E2322" s="151" t="s">
        <v>440</v>
      </c>
      <c r="F2322" s="74">
        <v>46008</v>
      </c>
      <c r="G2322" s="83">
        <v>232.96</v>
      </c>
      <c r="H2322" s="151" t="s">
        <v>108</v>
      </c>
      <c r="I2322">
        <v>2025</v>
      </c>
      <c r="J2322" s="151" t="s">
        <v>365</v>
      </c>
      <c r="K2322" s="151" t="s">
        <v>339</v>
      </c>
      <c r="L2322">
        <v>12</v>
      </c>
      <c r="M2322" s="151" t="s">
        <v>125</v>
      </c>
      <c r="N2322" s="83">
        <v>33904.57</v>
      </c>
      <c r="O2322" s="83">
        <v>142675.88</v>
      </c>
      <c r="P2322">
        <v>0.23763400000000001</v>
      </c>
      <c r="Q2322"/>
    </row>
    <row r="2323" spans="1:17">
      <c r="A2323" s="151" t="s">
        <v>77</v>
      </c>
      <c r="B2323">
        <v>3145</v>
      </c>
      <c r="C2323">
        <v>215</v>
      </c>
      <c r="D2323" s="151" t="s">
        <v>445</v>
      </c>
      <c r="E2323" s="151" t="s">
        <v>440</v>
      </c>
      <c r="F2323" s="74">
        <v>46008</v>
      </c>
      <c r="G2323" s="83">
        <v>329.1</v>
      </c>
      <c r="H2323" s="151" t="s">
        <v>108</v>
      </c>
      <c r="I2323">
        <v>2025</v>
      </c>
      <c r="J2323" s="151" t="s">
        <v>365</v>
      </c>
      <c r="K2323" s="151" t="s">
        <v>339</v>
      </c>
      <c r="L2323">
        <v>12</v>
      </c>
      <c r="M2323" s="151" t="s">
        <v>125</v>
      </c>
      <c r="N2323" s="83">
        <v>33904.57</v>
      </c>
      <c r="O2323" s="83">
        <v>142675.88</v>
      </c>
      <c r="P2323">
        <v>0.23763400000000001</v>
      </c>
      <c r="Q2323"/>
    </row>
    <row r="2324" spans="1:17">
      <c r="A2324" s="151" t="s">
        <v>77</v>
      </c>
      <c r="B2324">
        <v>3146</v>
      </c>
      <c r="C2324">
        <v>215</v>
      </c>
      <c r="D2324" s="151" t="s">
        <v>445</v>
      </c>
      <c r="E2324" s="151" t="s">
        <v>440</v>
      </c>
      <c r="F2324" s="74">
        <v>46027</v>
      </c>
      <c r="G2324" s="83">
        <v>348.75</v>
      </c>
      <c r="H2324" s="151" t="s">
        <v>108</v>
      </c>
      <c r="I2324">
        <v>2026</v>
      </c>
      <c r="J2324" s="151" t="s">
        <v>366</v>
      </c>
      <c r="K2324" s="151" t="s">
        <v>332</v>
      </c>
      <c r="L2324">
        <v>1</v>
      </c>
      <c r="M2324" s="151" t="s">
        <v>137</v>
      </c>
      <c r="N2324" s="83">
        <v>50702.69</v>
      </c>
      <c r="O2324" s="83">
        <v>177517.23</v>
      </c>
      <c r="P2324">
        <v>0.28562100000000001</v>
      </c>
      <c r="Q2324"/>
    </row>
    <row r="2325" spans="1:17">
      <c r="A2325" s="151" t="s">
        <v>77</v>
      </c>
      <c r="B2325">
        <v>3147</v>
      </c>
      <c r="C2325">
        <v>19</v>
      </c>
      <c r="D2325" s="151" t="s">
        <v>98</v>
      </c>
      <c r="E2325" s="151" t="s">
        <v>440</v>
      </c>
      <c r="F2325" s="74">
        <v>46027</v>
      </c>
      <c r="G2325" s="83">
        <v>674.2</v>
      </c>
      <c r="H2325" s="151" t="s">
        <v>108</v>
      </c>
      <c r="I2325">
        <v>2026</v>
      </c>
      <c r="J2325" s="151" t="s">
        <v>366</v>
      </c>
      <c r="K2325" s="151" t="s">
        <v>332</v>
      </c>
      <c r="L2325">
        <v>1</v>
      </c>
      <c r="M2325" s="151" t="s">
        <v>137</v>
      </c>
      <c r="N2325" s="83">
        <v>50702.69</v>
      </c>
      <c r="O2325" s="83">
        <v>177517.23</v>
      </c>
      <c r="P2325">
        <v>0.28562100000000001</v>
      </c>
      <c r="Q2325"/>
    </row>
    <row r="2326" spans="1:17">
      <c r="A2326" s="151" t="s">
        <v>77</v>
      </c>
      <c r="B2326">
        <v>3148</v>
      </c>
      <c r="C2326">
        <v>3</v>
      </c>
      <c r="D2326" s="151" t="s">
        <v>93</v>
      </c>
      <c r="E2326" s="151" t="s">
        <v>440</v>
      </c>
      <c r="F2326" s="74">
        <v>46027</v>
      </c>
      <c r="G2326" s="83">
        <v>664.25</v>
      </c>
      <c r="H2326" s="151" t="s">
        <v>108</v>
      </c>
      <c r="I2326">
        <v>2026</v>
      </c>
      <c r="J2326" s="151" t="s">
        <v>366</v>
      </c>
      <c r="K2326" s="151" t="s">
        <v>332</v>
      </c>
      <c r="L2326">
        <v>1</v>
      </c>
      <c r="M2326" s="151" t="s">
        <v>137</v>
      </c>
      <c r="N2326" s="83">
        <v>50702.69</v>
      </c>
      <c r="O2326" s="83">
        <v>177517.23</v>
      </c>
      <c r="P2326">
        <v>0.28562100000000001</v>
      </c>
      <c r="Q2326"/>
    </row>
    <row r="2327" spans="1:17">
      <c r="A2327" s="151" t="s">
        <v>77</v>
      </c>
      <c r="B2327">
        <v>3149</v>
      </c>
      <c r="C2327">
        <v>31</v>
      </c>
      <c r="D2327" s="151" t="s">
        <v>443</v>
      </c>
      <c r="E2327" s="151" t="s">
        <v>440</v>
      </c>
      <c r="F2327" s="74">
        <v>46027</v>
      </c>
      <c r="G2327" s="83">
        <v>488.88</v>
      </c>
      <c r="H2327" s="151" t="s">
        <v>108</v>
      </c>
      <c r="I2327">
        <v>2026</v>
      </c>
      <c r="J2327" s="151" t="s">
        <v>366</v>
      </c>
      <c r="K2327" s="151" t="s">
        <v>332</v>
      </c>
      <c r="L2327">
        <v>1</v>
      </c>
      <c r="M2327" s="151" t="s">
        <v>137</v>
      </c>
      <c r="N2327" s="83">
        <v>50702.69</v>
      </c>
      <c r="O2327" s="83">
        <v>177517.23</v>
      </c>
      <c r="P2327">
        <v>0.28562100000000001</v>
      </c>
      <c r="Q2327"/>
    </row>
    <row r="2328" spans="1:17">
      <c r="A2328" s="151" t="s">
        <v>77</v>
      </c>
      <c r="B2328">
        <v>3150</v>
      </c>
      <c r="C2328">
        <v>22</v>
      </c>
      <c r="D2328" s="151" t="s">
        <v>99</v>
      </c>
      <c r="E2328" s="151" t="s">
        <v>440</v>
      </c>
      <c r="F2328" s="74">
        <v>46027</v>
      </c>
      <c r="G2328" s="83">
        <v>260.02</v>
      </c>
      <c r="H2328" s="151" t="s">
        <v>108</v>
      </c>
      <c r="I2328">
        <v>2026</v>
      </c>
      <c r="J2328" s="151" t="s">
        <v>366</v>
      </c>
      <c r="K2328" s="151" t="s">
        <v>332</v>
      </c>
      <c r="L2328">
        <v>1</v>
      </c>
      <c r="M2328" s="151" t="s">
        <v>137</v>
      </c>
      <c r="N2328" s="83">
        <v>50702.69</v>
      </c>
      <c r="O2328" s="83">
        <v>177517.23</v>
      </c>
      <c r="P2328">
        <v>0.28562100000000001</v>
      </c>
      <c r="Q2328"/>
    </row>
    <row r="2329" spans="1:17">
      <c r="A2329" s="151" t="s">
        <v>77</v>
      </c>
      <c r="B2329">
        <v>3151</v>
      </c>
      <c r="C2329">
        <v>19</v>
      </c>
      <c r="D2329" s="151" t="s">
        <v>98</v>
      </c>
      <c r="E2329" s="151" t="s">
        <v>440</v>
      </c>
      <c r="F2329" s="74">
        <v>46028</v>
      </c>
      <c r="G2329" s="83">
        <v>165.92</v>
      </c>
      <c r="H2329" s="151" t="s">
        <v>108</v>
      </c>
      <c r="I2329">
        <v>2026</v>
      </c>
      <c r="J2329" s="151" t="s">
        <v>366</v>
      </c>
      <c r="K2329" s="151" t="s">
        <v>332</v>
      </c>
      <c r="L2329">
        <v>1</v>
      </c>
      <c r="M2329" s="151" t="s">
        <v>138</v>
      </c>
      <c r="N2329" s="83">
        <v>50702.69</v>
      </c>
      <c r="O2329" s="83">
        <v>177517.23</v>
      </c>
      <c r="P2329">
        <v>0.28562100000000001</v>
      </c>
      <c r="Q2329"/>
    </row>
    <row r="2330" spans="1:17">
      <c r="A2330" s="151" t="s">
        <v>77</v>
      </c>
      <c r="B2330">
        <v>3152</v>
      </c>
      <c r="C2330">
        <v>15</v>
      </c>
      <c r="D2330" s="151" t="s">
        <v>97</v>
      </c>
      <c r="E2330" s="151" t="s">
        <v>440</v>
      </c>
      <c r="F2330" s="74">
        <v>46028</v>
      </c>
      <c r="G2330" s="83">
        <v>641.91</v>
      </c>
      <c r="H2330" s="151" t="s">
        <v>108</v>
      </c>
      <c r="I2330">
        <v>2026</v>
      </c>
      <c r="J2330" s="151" t="s">
        <v>366</v>
      </c>
      <c r="K2330" s="151" t="s">
        <v>332</v>
      </c>
      <c r="L2330">
        <v>1</v>
      </c>
      <c r="M2330" s="151" t="s">
        <v>138</v>
      </c>
      <c r="N2330" s="83">
        <v>50702.69</v>
      </c>
      <c r="O2330" s="83">
        <v>177517.23</v>
      </c>
      <c r="P2330">
        <v>0.28562100000000001</v>
      </c>
      <c r="Q2330"/>
    </row>
    <row r="2331" spans="1:17">
      <c r="A2331" s="151" t="s">
        <v>77</v>
      </c>
      <c r="B2331">
        <v>3153</v>
      </c>
      <c r="C2331">
        <v>227</v>
      </c>
      <c r="D2331" s="151" t="s">
        <v>1288</v>
      </c>
      <c r="E2331" s="151" t="s">
        <v>440</v>
      </c>
      <c r="F2331" s="74">
        <v>46027</v>
      </c>
      <c r="G2331" s="83">
        <v>256.14</v>
      </c>
      <c r="H2331" s="151" t="s">
        <v>108</v>
      </c>
      <c r="I2331">
        <v>2026</v>
      </c>
      <c r="J2331" s="151" t="s">
        <v>366</v>
      </c>
      <c r="K2331" s="151" t="s">
        <v>332</v>
      </c>
      <c r="L2331">
        <v>1</v>
      </c>
      <c r="M2331" s="151" t="s">
        <v>137</v>
      </c>
      <c r="N2331" s="83">
        <v>50702.69</v>
      </c>
      <c r="O2331" s="83">
        <v>177517.23</v>
      </c>
      <c r="P2331">
        <v>0.28562100000000001</v>
      </c>
      <c r="Q2331"/>
    </row>
    <row r="2332" spans="1:17">
      <c r="A2332" s="151" t="s">
        <v>77</v>
      </c>
      <c r="B2332">
        <v>3154</v>
      </c>
      <c r="C2332">
        <v>227</v>
      </c>
      <c r="D2332" s="151" t="s">
        <v>1288</v>
      </c>
      <c r="E2332" s="151" t="s">
        <v>440</v>
      </c>
      <c r="F2332" s="74">
        <v>46028</v>
      </c>
      <c r="G2332" s="83">
        <v>258.95</v>
      </c>
      <c r="H2332" s="151" t="s">
        <v>108</v>
      </c>
      <c r="I2332">
        <v>2026</v>
      </c>
      <c r="J2332" s="151" t="s">
        <v>366</v>
      </c>
      <c r="K2332" s="151" t="s">
        <v>332</v>
      </c>
      <c r="L2332">
        <v>1</v>
      </c>
      <c r="M2332" s="151" t="s">
        <v>138</v>
      </c>
      <c r="N2332" s="83">
        <v>50702.69</v>
      </c>
      <c r="O2332" s="83">
        <v>177517.23</v>
      </c>
      <c r="P2332">
        <v>0.28562100000000001</v>
      </c>
      <c r="Q2332"/>
    </row>
    <row r="2333" spans="1:17">
      <c r="A2333" s="151" t="s">
        <v>77</v>
      </c>
      <c r="B2333">
        <v>3155</v>
      </c>
      <c r="C2333">
        <v>17</v>
      </c>
      <c r="D2333" s="151" t="s">
        <v>82</v>
      </c>
      <c r="E2333" s="151" t="s">
        <v>440</v>
      </c>
      <c r="F2333" s="74">
        <v>46028</v>
      </c>
      <c r="G2333" s="83">
        <v>83.04</v>
      </c>
      <c r="H2333" s="151" t="s">
        <v>108</v>
      </c>
      <c r="I2333">
        <v>2026</v>
      </c>
      <c r="J2333" s="151" t="s">
        <v>366</v>
      </c>
      <c r="K2333" s="151" t="s">
        <v>332</v>
      </c>
      <c r="L2333">
        <v>1</v>
      </c>
      <c r="M2333" s="151" t="s">
        <v>138</v>
      </c>
      <c r="N2333" s="83">
        <v>50702.69</v>
      </c>
      <c r="O2333" s="83">
        <v>177517.23</v>
      </c>
      <c r="P2333">
        <v>0.28562100000000001</v>
      </c>
      <c r="Q2333"/>
    </row>
    <row r="2334" spans="1:17">
      <c r="A2334" s="151" t="s">
        <v>77</v>
      </c>
      <c r="B2334">
        <v>3156</v>
      </c>
      <c r="C2334">
        <v>215</v>
      </c>
      <c r="D2334" s="151" t="s">
        <v>445</v>
      </c>
      <c r="E2334" s="151" t="s">
        <v>440</v>
      </c>
      <c r="F2334" s="74">
        <v>46028</v>
      </c>
      <c r="G2334" s="83">
        <v>353.43</v>
      </c>
      <c r="H2334" s="151" t="s">
        <v>108</v>
      </c>
      <c r="I2334">
        <v>2026</v>
      </c>
      <c r="J2334" s="151" t="s">
        <v>366</v>
      </c>
      <c r="K2334" s="151" t="s">
        <v>332</v>
      </c>
      <c r="L2334">
        <v>1</v>
      </c>
      <c r="M2334" s="151" t="s">
        <v>138</v>
      </c>
      <c r="N2334" s="83">
        <v>50702.69</v>
      </c>
      <c r="O2334" s="83">
        <v>177517.23</v>
      </c>
      <c r="P2334">
        <v>0.28562100000000001</v>
      </c>
      <c r="Q2334"/>
    </row>
    <row r="2335" spans="1:17">
      <c r="A2335" s="151" t="s">
        <v>77</v>
      </c>
      <c r="B2335">
        <v>3157</v>
      </c>
      <c r="C2335">
        <v>193</v>
      </c>
      <c r="D2335" s="151" t="s">
        <v>446</v>
      </c>
      <c r="E2335" s="151" t="s">
        <v>440</v>
      </c>
      <c r="F2335" s="74">
        <v>46027</v>
      </c>
      <c r="G2335" s="83">
        <v>345.67</v>
      </c>
      <c r="H2335" s="151" t="s">
        <v>108</v>
      </c>
      <c r="I2335">
        <v>2026</v>
      </c>
      <c r="J2335" s="151" t="s">
        <v>366</v>
      </c>
      <c r="K2335" s="151" t="s">
        <v>332</v>
      </c>
      <c r="L2335">
        <v>1</v>
      </c>
      <c r="M2335" s="151" t="s">
        <v>137</v>
      </c>
      <c r="N2335" s="83">
        <v>50702.69</v>
      </c>
      <c r="O2335" s="83">
        <v>177517.23</v>
      </c>
      <c r="P2335">
        <v>0.28562100000000001</v>
      </c>
      <c r="Q2335"/>
    </row>
    <row r="2336" spans="1:17">
      <c r="A2336" s="151" t="s">
        <v>77</v>
      </c>
      <c r="B2336">
        <v>3158</v>
      </c>
      <c r="C2336">
        <v>7</v>
      </c>
      <c r="D2336" s="151" t="s">
        <v>94</v>
      </c>
      <c r="E2336" s="151" t="s">
        <v>440</v>
      </c>
      <c r="F2336" s="74">
        <v>46029</v>
      </c>
      <c r="G2336" s="83">
        <v>798.09</v>
      </c>
      <c r="H2336" s="151" t="s">
        <v>108</v>
      </c>
      <c r="I2336">
        <v>2026</v>
      </c>
      <c r="J2336" s="151" t="s">
        <v>366</v>
      </c>
      <c r="K2336" s="151" t="s">
        <v>332</v>
      </c>
      <c r="L2336">
        <v>1</v>
      </c>
      <c r="M2336" s="151" t="s">
        <v>140</v>
      </c>
      <c r="N2336" s="83">
        <v>50702.69</v>
      </c>
      <c r="O2336" s="83">
        <v>177517.23</v>
      </c>
      <c r="P2336">
        <v>0.28562100000000001</v>
      </c>
      <c r="Q2336"/>
    </row>
    <row r="2337" spans="1:17">
      <c r="A2337" s="151" t="s">
        <v>77</v>
      </c>
      <c r="B2337">
        <v>3159</v>
      </c>
      <c r="C2337">
        <v>15</v>
      </c>
      <c r="D2337" s="151" t="s">
        <v>97</v>
      </c>
      <c r="E2337" s="151" t="s">
        <v>440</v>
      </c>
      <c r="F2337" s="74">
        <v>46029</v>
      </c>
      <c r="G2337" s="83">
        <v>173.85</v>
      </c>
      <c r="H2337" s="151" t="s">
        <v>108</v>
      </c>
      <c r="I2337">
        <v>2026</v>
      </c>
      <c r="J2337" s="151" t="s">
        <v>366</v>
      </c>
      <c r="K2337" s="151" t="s">
        <v>332</v>
      </c>
      <c r="L2337">
        <v>1</v>
      </c>
      <c r="M2337" s="151" t="s">
        <v>140</v>
      </c>
      <c r="N2337" s="83">
        <v>50702.69</v>
      </c>
      <c r="O2337" s="83">
        <v>177517.23</v>
      </c>
      <c r="P2337">
        <v>0.28562100000000001</v>
      </c>
      <c r="Q2337"/>
    </row>
    <row r="2338" spans="1:17">
      <c r="A2338" s="151" t="s">
        <v>77</v>
      </c>
      <c r="B2338">
        <v>3160</v>
      </c>
      <c r="C2338">
        <v>22</v>
      </c>
      <c r="D2338" s="151" t="s">
        <v>99</v>
      </c>
      <c r="E2338" s="151" t="s">
        <v>440</v>
      </c>
      <c r="F2338" s="74">
        <v>46029</v>
      </c>
      <c r="G2338" s="83">
        <v>569.04</v>
      </c>
      <c r="H2338" s="151" t="s">
        <v>108</v>
      </c>
      <c r="I2338">
        <v>2026</v>
      </c>
      <c r="J2338" s="151" t="s">
        <v>366</v>
      </c>
      <c r="K2338" s="151" t="s">
        <v>332</v>
      </c>
      <c r="L2338">
        <v>1</v>
      </c>
      <c r="M2338" s="151" t="s">
        <v>140</v>
      </c>
      <c r="N2338" s="83">
        <v>50702.69</v>
      </c>
      <c r="O2338" s="83">
        <v>177517.23</v>
      </c>
      <c r="P2338">
        <v>0.28562100000000001</v>
      </c>
      <c r="Q2338"/>
    </row>
    <row r="2339" spans="1:17">
      <c r="A2339" s="151" t="s">
        <v>77</v>
      </c>
      <c r="B2339">
        <v>3161</v>
      </c>
      <c r="C2339">
        <v>22</v>
      </c>
      <c r="D2339" s="151" t="s">
        <v>99</v>
      </c>
      <c r="E2339" s="151" t="s">
        <v>440</v>
      </c>
      <c r="F2339" s="74">
        <v>46029</v>
      </c>
      <c r="G2339" s="83">
        <v>176.09</v>
      </c>
      <c r="H2339" s="151" t="s">
        <v>108</v>
      </c>
      <c r="I2339">
        <v>2026</v>
      </c>
      <c r="J2339" s="151" t="s">
        <v>366</v>
      </c>
      <c r="K2339" s="151" t="s">
        <v>332</v>
      </c>
      <c r="L2339">
        <v>1</v>
      </c>
      <c r="M2339" s="151" t="s">
        <v>140</v>
      </c>
      <c r="N2339" s="83">
        <v>50702.69</v>
      </c>
      <c r="O2339" s="83">
        <v>177517.23</v>
      </c>
      <c r="P2339">
        <v>0.28562100000000001</v>
      </c>
      <c r="Q2339"/>
    </row>
    <row r="2340" spans="1:17">
      <c r="A2340" s="151" t="s">
        <v>77</v>
      </c>
      <c r="B2340">
        <v>3162</v>
      </c>
      <c r="C2340">
        <v>17</v>
      </c>
      <c r="D2340" s="151" t="s">
        <v>82</v>
      </c>
      <c r="E2340" s="151" t="s">
        <v>440</v>
      </c>
      <c r="F2340" s="74">
        <v>46029</v>
      </c>
      <c r="G2340" s="83">
        <v>231.8</v>
      </c>
      <c r="H2340" s="151" t="s">
        <v>108</v>
      </c>
      <c r="I2340">
        <v>2026</v>
      </c>
      <c r="J2340" s="151" t="s">
        <v>366</v>
      </c>
      <c r="K2340" s="151" t="s">
        <v>332</v>
      </c>
      <c r="L2340">
        <v>1</v>
      </c>
      <c r="M2340" s="151" t="s">
        <v>140</v>
      </c>
      <c r="N2340" s="83">
        <v>50702.69</v>
      </c>
      <c r="O2340" s="83">
        <v>177517.23</v>
      </c>
      <c r="P2340">
        <v>0.28562100000000001</v>
      </c>
      <c r="Q2340"/>
    </row>
    <row r="2341" spans="1:17">
      <c r="A2341" s="151" t="s">
        <v>77</v>
      </c>
      <c r="B2341">
        <v>3163</v>
      </c>
      <c r="C2341">
        <v>19</v>
      </c>
      <c r="D2341" s="151" t="s">
        <v>98</v>
      </c>
      <c r="E2341" s="151" t="s">
        <v>440</v>
      </c>
      <c r="F2341" s="74">
        <v>46029</v>
      </c>
      <c r="G2341" s="83">
        <v>445.02</v>
      </c>
      <c r="H2341" s="151" t="s">
        <v>108</v>
      </c>
      <c r="I2341">
        <v>2026</v>
      </c>
      <c r="J2341" s="151" t="s">
        <v>366</v>
      </c>
      <c r="K2341" s="151" t="s">
        <v>332</v>
      </c>
      <c r="L2341">
        <v>1</v>
      </c>
      <c r="M2341" s="151" t="s">
        <v>140</v>
      </c>
      <c r="N2341" s="83">
        <v>50702.69</v>
      </c>
      <c r="O2341" s="83">
        <v>177517.23</v>
      </c>
      <c r="P2341">
        <v>0.28562100000000001</v>
      </c>
      <c r="Q2341"/>
    </row>
    <row r="2342" spans="1:17">
      <c r="A2342" s="151" t="s">
        <v>77</v>
      </c>
      <c r="B2342">
        <v>3164</v>
      </c>
      <c r="C2342">
        <v>19</v>
      </c>
      <c r="D2342" s="151" t="s">
        <v>98</v>
      </c>
      <c r="E2342" s="151" t="s">
        <v>440</v>
      </c>
      <c r="F2342" s="74">
        <v>46029</v>
      </c>
      <c r="G2342" s="83">
        <v>147.36000000000001</v>
      </c>
      <c r="H2342" s="151" t="s">
        <v>108</v>
      </c>
      <c r="I2342">
        <v>2026</v>
      </c>
      <c r="J2342" s="151" t="s">
        <v>366</v>
      </c>
      <c r="K2342" s="151" t="s">
        <v>332</v>
      </c>
      <c r="L2342">
        <v>1</v>
      </c>
      <c r="M2342" s="151" t="s">
        <v>140</v>
      </c>
      <c r="N2342" s="83">
        <v>50702.69</v>
      </c>
      <c r="O2342" s="83">
        <v>177517.23</v>
      </c>
      <c r="P2342">
        <v>0.28562100000000001</v>
      </c>
      <c r="Q2342"/>
    </row>
    <row r="2343" spans="1:17">
      <c r="A2343" s="151" t="s">
        <v>77</v>
      </c>
      <c r="B2343">
        <v>3165</v>
      </c>
      <c r="C2343">
        <v>227</v>
      </c>
      <c r="D2343" s="151" t="s">
        <v>1288</v>
      </c>
      <c r="E2343" s="151" t="s">
        <v>440</v>
      </c>
      <c r="F2343" s="74">
        <v>46029</v>
      </c>
      <c r="G2343" s="83">
        <v>364.61</v>
      </c>
      <c r="H2343" s="151" t="s">
        <v>108</v>
      </c>
      <c r="I2343">
        <v>2026</v>
      </c>
      <c r="J2343" s="151" t="s">
        <v>366</v>
      </c>
      <c r="K2343" s="151" t="s">
        <v>332</v>
      </c>
      <c r="L2343">
        <v>1</v>
      </c>
      <c r="M2343" s="151" t="s">
        <v>140</v>
      </c>
      <c r="N2343" s="83">
        <v>50702.69</v>
      </c>
      <c r="O2343" s="83">
        <v>177517.23</v>
      </c>
      <c r="P2343">
        <v>0.28562100000000001</v>
      </c>
      <c r="Q2343"/>
    </row>
    <row r="2344" spans="1:17">
      <c r="A2344" s="151" t="s">
        <v>77</v>
      </c>
      <c r="B2344">
        <v>3166</v>
      </c>
      <c r="C2344">
        <v>207</v>
      </c>
      <c r="D2344" s="151" t="s">
        <v>95</v>
      </c>
      <c r="E2344" s="151" t="s">
        <v>440</v>
      </c>
      <c r="F2344" s="74">
        <v>46029</v>
      </c>
      <c r="G2344" s="83">
        <v>424.62</v>
      </c>
      <c r="H2344" s="151" t="s">
        <v>108</v>
      </c>
      <c r="I2344">
        <v>2026</v>
      </c>
      <c r="J2344" s="151" t="s">
        <v>366</v>
      </c>
      <c r="K2344" s="151" t="s">
        <v>332</v>
      </c>
      <c r="L2344">
        <v>1</v>
      </c>
      <c r="M2344" s="151" t="s">
        <v>140</v>
      </c>
      <c r="N2344" s="83">
        <v>50702.69</v>
      </c>
      <c r="O2344" s="83">
        <v>177517.23</v>
      </c>
      <c r="P2344">
        <v>0.28562100000000001</v>
      </c>
      <c r="Q2344"/>
    </row>
    <row r="2345" spans="1:17">
      <c r="A2345" s="151" t="s">
        <v>77</v>
      </c>
      <c r="B2345">
        <v>3167</v>
      </c>
      <c r="C2345">
        <v>3</v>
      </c>
      <c r="D2345" s="151" t="s">
        <v>93</v>
      </c>
      <c r="E2345" s="151" t="s">
        <v>440</v>
      </c>
      <c r="F2345" s="74">
        <v>46030</v>
      </c>
      <c r="G2345" s="83">
        <v>488.27</v>
      </c>
      <c r="H2345" s="151" t="s">
        <v>108</v>
      </c>
      <c r="I2345">
        <v>2026</v>
      </c>
      <c r="J2345" s="151" t="s">
        <v>366</v>
      </c>
      <c r="K2345" s="151" t="s">
        <v>332</v>
      </c>
      <c r="L2345">
        <v>1</v>
      </c>
      <c r="M2345" s="151" t="s">
        <v>141</v>
      </c>
      <c r="N2345" s="83">
        <v>50702.69</v>
      </c>
      <c r="O2345" s="83">
        <v>177517.23</v>
      </c>
      <c r="P2345">
        <v>0.28562100000000001</v>
      </c>
      <c r="Q2345"/>
    </row>
    <row r="2346" spans="1:17">
      <c r="A2346" s="151" t="s">
        <v>77</v>
      </c>
      <c r="B2346">
        <v>3168</v>
      </c>
      <c r="C2346">
        <v>19</v>
      </c>
      <c r="D2346" s="151" t="s">
        <v>98</v>
      </c>
      <c r="E2346" s="151" t="s">
        <v>440</v>
      </c>
      <c r="F2346" s="74">
        <v>46030</v>
      </c>
      <c r="G2346" s="83">
        <v>121.69</v>
      </c>
      <c r="H2346" s="151" t="s">
        <v>108</v>
      </c>
      <c r="I2346">
        <v>2026</v>
      </c>
      <c r="J2346" s="151" t="s">
        <v>366</v>
      </c>
      <c r="K2346" s="151" t="s">
        <v>332</v>
      </c>
      <c r="L2346">
        <v>1</v>
      </c>
      <c r="M2346" s="151" t="s">
        <v>141</v>
      </c>
      <c r="N2346" s="83">
        <v>50702.69</v>
      </c>
      <c r="O2346" s="83">
        <v>177517.23</v>
      </c>
      <c r="P2346">
        <v>0.28562100000000001</v>
      </c>
      <c r="Q2346"/>
    </row>
    <row r="2347" spans="1:17">
      <c r="A2347" s="151" t="s">
        <v>77</v>
      </c>
      <c r="B2347">
        <v>3169</v>
      </c>
      <c r="C2347">
        <v>31</v>
      </c>
      <c r="D2347" s="151" t="s">
        <v>443</v>
      </c>
      <c r="E2347" s="151" t="s">
        <v>440</v>
      </c>
      <c r="F2347" s="74">
        <v>46030</v>
      </c>
      <c r="G2347" s="83">
        <v>182.77</v>
      </c>
      <c r="H2347" s="151" t="s">
        <v>108</v>
      </c>
      <c r="I2347">
        <v>2026</v>
      </c>
      <c r="J2347" s="151" t="s">
        <v>366</v>
      </c>
      <c r="K2347" s="151" t="s">
        <v>332</v>
      </c>
      <c r="L2347">
        <v>1</v>
      </c>
      <c r="M2347" s="151" t="s">
        <v>141</v>
      </c>
      <c r="N2347" s="83">
        <v>50702.69</v>
      </c>
      <c r="O2347" s="83">
        <v>177517.23</v>
      </c>
      <c r="P2347">
        <v>0.28562100000000001</v>
      </c>
      <c r="Q2347"/>
    </row>
    <row r="2348" spans="1:17">
      <c r="A2348" s="151" t="s">
        <v>77</v>
      </c>
      <c r="B2348">
        <v>3170</v>
      </c>
      <c r="C2348">
        <v>22</v>
      </c>
      <c r="D2348" s="151" t="s">
        <v>99</v>
      </c>
      <c r="E2348" s="151" t="s">
        <v>440</v>
      </c>
      <c r="F2348" s="74">
        <v>46030</v>
      </c>
      <c r="G2348" s="83">
        <v>165.5</v>
      </c>
      <c r="H2348" s="151" t="s">
        <v>108</v>
      </c>
      <c r="I2348">
        <v>2026</v>
      </c>
      <c r="J2348" s="151" t="s">
        <v>366</v>
      </c>
      <c r="K2348" s="151" t="s">
        <v>332</v>
      </c>
      <c r="L2348">
        <v>1</v>
      </c>
      <c r="M2348" s="151" t="s">
        <v>141</v>
      </c>
      <c r="N2348" s="83">
        <v>50702.69</v>
      </c>
      <c r="O2348" s="83">
        <v>177517.23</v>
      </c>
      <c r="P2348">
        <v>0.28562100000000001</v>
      </c>
      <c r="Q2348"/>
    </row>
    <row r="2349" spans="1:17">
      <c r="A2349" s="151" t="s">
        <v>77</v>
      </c>
      <c r="B2349">
        <v>3171</v>
      </c>
      <c r="C2349">
        <v>215</v>
      </c>
      <c r="D2349" s="151" t="s">
        <v>445</v>
      </c>
      <c r="E2349" s="151" t="s">
        <v>440</v>
      </c>
      <c r="F2349" s="74">
        <v>46030</v>
      </c>
      <c r="G2349" s="83">
        <v>472.76</v>
      </c>
      <c r="H2349" s="151" t="s">
        <v>108</v>
      </c>
      <c r="I2349">
        <v>2026</v>
      </c>
      <c r="J2349" s="151" t="s">
        <v>366</v>
      </c>
      <c r="K2349" s="151" t="s">
        <v>332</v>
      </c>
      <c r="L2349">
        <v>1</v>
      </c>
      <c r="M2349" s="151" t="s">
        <v>141</v>
      </c>
      <c r="N2349" s="83">
        <v>50702.69</v>
      </c>
      <c r="O2349" s="83">
        <v>177517.23</v>
      </c>
      <c r="P2349">
        <v>0.28562100000000001</v>
      </c>
      <c r="Q2349"/>
    </row>
    <row r="2350" spans="1:17">
      <c r="A2350" s="151" t="s">
        <v>77</v>
      </c>
      <c r="B2350">
        <v>3172</v>
      </c>
      <c r="C2350">
        <v>10</v>
      </c>
      <c r="D2350" s="151" t="s">
        <v>847</v>
      </c>
      <c r="E2350" s="151" t="s">
        <v>440</v>
      </c>
      <c r="F2350" s="74">
        <v>46030</v>
      </c>
      <c r="G2350" s="83">
        <v>845.1</v>
      </c>
      <c r="H2350" s="151" t="s">
        <v>108</v>
      </c>
      <c r="I2350">
        <v>2026</v>
      </c>
      <c r="J2350" s="151" t="s">
        <v>366</v>
      </c>
      <c r="K2350" s="151" t="s">
        <v>332</v>
      </c>
      <c r="L2350">
        <v>1</v>
      </c>
      <c r="M2350" s="151" t="s">
        <v>141</v>
      </c>
      <c r="N2350" s="83">
        <v>50702.69</v>
      </c>
      <c r="O2350" s="83">
        <v>177517.23</v>
      </c>
      <c r="P2350">
        <v>0.28562100000000001</v>
      </c>
      <c r="Q2350"/>
    </row>
    <row r="2351" spans="1:17">
      <c r="A2351" s="151" t="s">
        <v>77</v>
      </c>
      <c r="B2351">
        <v>3173</v>
      </c>
      <c r="C2351">
        <v>7</v>
      </c>
      <c r="D2351" s="151" t="s">
        <v>94</v>
      </c>
      <c r="E2351" s="151" t="s">
        <v>440</v>
      </c>
      <c r="F2351" s="74">
        <v>46031</v>
      </c>
      <c r="G2351" s="83">
        <v>533.79</v>
      </c>
      <c r="H2351" s="151" t="s">
        <v>108</v>
      </c>
      <c r="I2351">
        <v>2026</v>
      </c>
      <c r="J2351" s="151" t="s">
        <v>366</v>
      </c>
      <c r="K2351" s="151" t="s">
        <v>332</v>
      </c>
      <c r="L2351">
        <v>1</v>
      </c>
      <c r="M2351" s="151" t="s">
        <v>142</v>
      </c>
      <c r="N2351" s="83">
        <v>50702.69</v>
      </c>
      <c r="O2351" s="83">
        <v>177517.23</v>
      </c>
      <c r="P2351">
        <v>0.28562100000000001</v>
      </c>
      <c r="Q2351"/>
    </row>
    <row r="2352" spans="1:17">
      <c r="A2352" s="151" t="s">
        <v>77</v>
      </c>
      <c r="B2352">
        <v>3174</v>
      </c>
      <c r="C2352">
        <v>227</v>
      </c>
      <c r="D2352" s="151" t="s">
        <v>1288</v>
      </c>
      <c r="E2352" s="151" t="s">
        <v>440</v>
      </c>
      <c r="F2352" s="74">
        <v>46031</v>
      </c>
      <c r="G2352" s="83">
        <v>553.4</v>
      </c>
      <c r="H2352" s="151" t="s">
        <v>108</v>
      </c>
      <c r="I2352">
        <v>2026</v>
      </c>
      <c r="J2352" s="151" t="s">
        <v>366</v>
      </c>
      <c r="K2352" s="151" t="s">
        <v>332</v>
      </c>
      <c r="L2352">
        <v>1</v>
      </c>
      <c r="M2352" s="151" t="s">
        <v>142</v>
      </c>
      <c r="N2352" s="83">
        <v>50702.69</v>
      </c>
      <c r="O2352" s="83">
        <v>177517.23</v>
      </c>
      <c r="P2352">
        <v>0.28562100000000001</v>
      </c>
      <c r="Q2352"/>
    </row>
    <row r="2353" spans="1:17">
      <c r="A2353" s="151" t="s">
        <v>77</v>
      </c>
      <c r="B2353">
        <v>3175</v>
      </c>
      <c r="C2353">
        <v>217</v>
      </c>
      <c r="D2353" s="151" t="s">
        <v>628</v>
      </c>
      <c r="E2353" s="151" t="s">
        <v>440</v>
      </c>
      <c r="F2353" s="74">
        <v>46031</v>
      </c>
      <c r="G2353" s="83">
        <v>1090.4000000000001</v>
      </c>
      <c r="H2353" s="151" t="s">
        <v>108</v>
      </c>
      <c r="I2353">
        <v>2026</v>
      </c>
      <c r="J2353" s="151" t="s">
        <v>366</v>
      </c>
      <c r="K2353" s="151" t="s">
        <v>332</v>
      </c>
      <c r="L2353">
        <v>1</v>
      </c>
      <c r="M2353" s="151" t="s">
        <v>142</v>
      </c>
      <c r="N2353" s="83">
        <v>50702.69</v>
      </c>
      <c r="O2353" s="83">
        <v>177517.23</v>
      </c>
      <c r="P2353">
        <v>0.28562100000000001</v>
      </c>
      <c r="Q2353"/>
    </row>
    <row r="2354" spans="1:17">
      <c r="A2354" s="151" t="s">
        <v>77</v>
      </c>
      <c r="B2354">
        <v>3176</v>
      </c>
      <c r="C2354">
        <v>22</v>
      </c>
      <c r="D2354" s="151" t="s">
        <v>99</v>
      </c>
      <c r="E2354" s="151" t="s">
        <v>440</v>
      </c>
      <c r="F2354" s="74">
        <v>46031</v>
      </c>
      <c r="G2354" s="83">
        <v>549.27</v>
      </c>
      <c r="H2354" s="151" t="s">
        <v>108</v>
      </c>
      <c r="I2354">
        <v>2026</v>
      </c>
      <c r="J2354" s="151" t="s">
        <v>366</v>
      </c>
      <c r="K2354" s="151" t="s">
        <v>332</v>
      </c>
      <c r="L2354">
        <v>1</v>
      </c>
      <c r="M2354" s="151" t="s">
        <v>142</v>
      </c>
      <c r="N2354" s="83">
        <v>50702.69</v>
      </c>
      <c r="O2354" s="83">
        <v>177517.23</v>
      </c>
      <c r="P2354">
        <v>0.28562100000000001</v>
      </c>
      <c r="Q2354"/>
    </row>
    <row r="2355" spans="1:17">
      <c r="A2355" s="151" t="s">
        <v>77</v>
      </c>
      <c r="B2355">
        <v>3177</v>
      </c>
      <c r="C2355">
        <v>19</v>
      </c>
      <c r="D2355" s="151" t="s">
        <v>98</v>
      </c>
      <c r="E2355" s="151" t="s">
        <v>440</v>
      </c>
      <c r="F2355" s="74">
        <v>46031</v>
      </c>
      <c r="G2355" s="83">
        <v>634.1</v>
      </c>
      <c r="H2355" s="151" t="s">
        <v>108</v>
      </c>
      <c r="I2355">
        <v>2026</v>
      </c>
      <c r="J2355" s="151" t="s">
        <v>366</v>
      </c>
      <c r="K2355" s="151" t="s">
        <v>332</v>
      </c>
      <c r="L2355">
        <v>1</v>
      </c>
      <c r="M2355" s="151" t="s">
        <v>142</v>
      </c>
      <c r="N2355" s="83">
        <v>50702.69</v>
      </c>
      <c r="O2355" s="83">
        <v>177517.23</v>
      </c>
      <c r="P2355">
        <v>0.28562100000000001</v>
      </c>
      <c r="Q2355"/>
    </row>
    <row r="2356" spans="1:17">
      <c r="A2356" s="151" t="s">
        <v>77</v>
      </c>
      <c r="B2356">
        <v>3178</v>
      </c>
      <c r="C2356">
        <v>193</v>
      </c>
      <c r="D2356" s="151" t="s">
        <v>446</v>
      </c>
      <c r="E2356" s="151" t="s">
        <v>440</v>
      </c>
      <c r="F2356" s="74">
        <v>46031</v>
      </c>
      <c r="G2356" s="83">
        <v>345.67</v>
      </c>
      <c r="H2356" s="151" t="s">
        <v>108</v>
      </c>
      <c r="I2356">
        <v>2026</v>
      </c>
      <c r="J2356" s="151" t="s">
        <v>366</v>
      </c>
      <c r="K2356" s="151" t="s">
        <v>332</v>
      </c>
      <c r="L2356">
        <v>1</v>
      </c>
      <c r="M2356" s="151" t="s">
        <v>142</v>
      </c>
      <c r="N2356" s="83">
        <v>50702.69</v>
      </c>
      <c r="O2356" s="83">
        <v>177517.23</v>
      </c>
      <c r="P2356">
        <v>0.28562100000000001</v>
      </c>
      <c r="Q2356"/>
    </row>
    <row r="2357" spans="1:17">
      <c r="A2357" s="151" t="s">
        <v>77</v>
      </c>
      <c r="B2357">
        <v>3179</v>
      </c>
      <c r="C2357">
        <v>215</v>
      </c>
      <c r="D2357" s="151" t="s">
        <v>445</v>
      </c>
      <c r="E2357" s="151" t="s">
        <v>440</v>
      </c>
      <c r="F2357" s="74">
        <v>46034</v>
      </c>
      <c r="G2357" s="83">
        <v>268.19</v>
      </c>
      <c r="H2357" s="151" t="s">
        <v>108</v>
      </c>
      <c r="I2357">
        <v>2026</v>
      </c>
      <c r="J2357" s="151" t="s">
        <v>366</v>
      </c>
      <c r="K2357" s="151" t="s">
        <v>332</v>
      </c>
      <c r="L2357">
        <v>1</v>
      </c>
      <c r="M2357" s="151" t="s">
        <v>144</v>
      </c>
      <c r="N2357" s="83">
        <v>50702.69</v>
      </c>
      <c r="O2357" s="83">
        <v>177517.23</v>
      </c>
      <c r="P2357">
        <v>0.28562100000000001</v>
      </c>
      <c r="Q2357"/>
    </row>
    <row r="2358" spans="1:17">
      <c r="A2358" s="151" t="s">
        <v>77</v>
      </c>
      <c r="B2358">
        <v>3180</v>
      </c>
      <c r="C2358">
        <v>15</v>
      </c>
      <c r="D2358" s="151" t="s">
        <v>97</v>
      </c>
      <c r="E2358" s="151" t="s">
        <v>440</v>
      </c>
      <c r="F2358" s="74">
        <v>46034</v>
      </c>
      <c r="G2358" s="83">
        <v>374.47</v>
      </c>
      <c r="H2358" s="151" t="s">
        <v>108</v>
      </c>
      <c r="I2358">
        <v>2026</v>
      </c>
      <c r="J2358" s="151" t="s">
        <v>366</v>
      </c>
      <c r="K2358" s="151" t="s">
        <v>332</v>
      </c>
      <c r="L2358">
        <v>1</v>
      </c>
      <c r="M2358" s="151" t="s">
        <v>144</v>
      </c>
      <c r="N2358" s="83">
        <v>50702.69</v>
      </c>
      <c r="O2358" s="83">
        <v>177517.23</v>
      </c>
      <c r="P2358">
        <v>0.28562100000000001</v>
      </c>
      <c r="Q2358"/>
    </row>
    <row r="2359" spans="1:17">
      <c r="A2359" s="151" t="s">
        <v>77</v>
      </c>
      <c r="B2359">
        <v>3181</v>
      </c>
      <c r="C2359">
        <v>31</v>
      </c>
      <c r="D2359" s="151" t="s">
        <v>443</v>
      </c>
      <c r="E2359" s="151" t="s">
        <v>440</v>
      </c>
      <c r="F2359" s="74">
        <v>46034</v>
      </c>
      <c r="G2359" s="83">
        <v>530.89</v>
      </c>
      <c r="H2359" s="151" t="s">
        <v>108</v>
      </c>
      <c r="I2359">
        <v>2026</v>
      </c>
      <c r="J2359" s="151" t="s">
        <v>366</v>
      </c>
      <c r="K2359" s="151" t="s">
        <v>332</v>
      </c>
      <c r="L2359">
        <v>1</v>
      </c>
      <c r="M2359" s="151" t="s">
        <v>144</v>
      </c>
      <c r="N2359" s="83">
        <v>50702.69</v>
      </c>
      <c r="O2359" s="83">
        <v>177517.23</v>
      </c>
      <c r="P2359">
        <v>0.28562100000000001</v>
      </c>
      <c r="Q2359"/>
    </row>
    <row r="2360" spans="1:17">
      <c r="A2360" s="151" t="s">
        <v>77</v>
      </c>
      <c r="B2360">
        <v>3182</v>
      </c>
      <c r="C2360">
        <v>22</v>
      </c>
      <c r="D2360" s="151" t="s">
        <v>99</v>
      </c>
      <c r="E2360" s="151" t="s">
        <v>440</v>
      </c>
      <c r="F2360" s="74">
        <v>46035</v>
      </c>
      <c r="G2360" s="83">
        <v>454.77</v>
      </c>
      <c r="H2360" s="151" t="s">
        <v>108</v>
      </c>
      <c r="I2360">
        <v>2026</v>
      </c>
      <c r="J2360" s="151" t="s">
        <v>366</v>
      </c>
      <c r="K2360" s="151" t="s">
        <v>332</v>
      </c>
      <c r="L2360">
        <v>1</v>
      </c>
      <c r="M2360" s="151" t="s">
        <v>145</v>
      </c>
      <c r="N2360" s="83">
        <v>50702.69</v>
      </c>
      <c r="O2360" s="83">
        <v>177517.23</v>
      </c>
      <c r="P2360">
        <v>0.28562100000000001</v>
      </c>
      <c r="Q2360"/>
    </row>
    <row r="2361" spans="1:17">
      <c r="A2361" s="151" t="s">
        <v>77</v>
      </c>
      <c r="B2361">
        <v>3183</v>
      </c>
      <c r="C2361">
        <v>19</v>
      </c>
      <c r="D2361" s="151" t="s">
        <v>98</v>
      </c>
      <c r="E2361" s="151" t="s">
        <v>440</v>
      </c>
      <c r="F2361" s="74">
        <v>46035</v>
      </c>
      <c r="G2361" s="83">
        <v>559.89</v>
      </c>
      <c r="H2361" s="151" t="s">
        <v>108</v>
      </c>
      <c r="I2361">
        <v>2026</v>
      </c>
      <c r="J2361" s="151" t="s">
        <v>366</v>
      </c>
      <c r="K2361" s="151" t="s">
        <v>332</v>
      </c>
      <c r="L2361">
        <v>1</v>
      </c>
      <c r="M2361" s="151" t="s">
        <v>145</v>
      </c>
      <c r="N2361" s="83">
        <v>50702.69</v>
      </c>
      <c r="O2361" s="83">
        <v>177517.23</v>
      </c>
      <c r="P2361">
        <v>0.28562100000000001</v>
      </c>
      <c r="Q2361"/>
    </row>
    <row r="2362" spans="1:17">
      <c r="A2362" s="151" t="s">
        <v>77</v>
      </c>
      <c r="B2362">
        <v>3184</v>
      </c>
      <c r="C2362">
        <v>215</v>
      </c>
      <c r="D2362" s="151" t="s">
        <v>445</v>
      </c>
      <c r="E2362" s="151" t="s">
        <v>440</v>
      </c>
      <c r="F2362" s="74">
        <v>46035</v>
      </c>
      <c r="G2362" s="83">
        <v>559.19000000000005</v>
      </c>
      <c r="H2362" s="151" t="s">
        <v>108</v>
      </c>
      <c r="I2362">
        <v>2026</v>
      </c>
      <c r="J2362" s="151" t="s">
        <v>366</v>
      </c>
      <c r="K2362" s="151" t="s">
        <v>332</v>
      </c>
      <c r="L2362">
        <v>1</v>
      </c>
      <c r="M2362" s="151" t="s">
        <v>145</v>
      </c>
      <c r="N2362" s="83">
        <v>50702.69</v>
      </c>
      <c r="O2362" s="83">
        <v>177517.23</v>
      </c>
      <c r="P2362">
        <v>0.28562100000000001</v>
      </c>
      <c r="Q2362"/>
    </row>
    <row r="2363" spans="1:17">
      <c r="A2363" s="151" t="s">
        <v>77</v>
      </c>
      <c r="B2363">
        <v>3185</v>
      </c>
      <c r="C2363">
        <v>17</v>
      </c>
      <c r="D2363" s="151" t="s">
        <v>82</v>
      </c>
      <c r="E2363" s="151" t="s">
        <v>440</v>
      </c>
      <c r="F2363" s="74">
        <v>46035</v>
      </c>
      <c r="G2363" s="83">
        <v>210.41</v>
      </c>
      <c r="H2363" s="151" t="s">
        <v>108</v>
      </c>
      <c r="I2363">
        <v>2026</v>
      </c>
      <c r="J2363" s="151" t="s">
        <v>366</v>
      </c>
      <c r="K2363" s="151" t="s">
        <v>332</v>
      </c>
      <c r="L2363">
        <v>1</v>
      </c>
      <c r="M2363" s="151" t="s">
        <v>145</v>
      </c>
      <c r="N2363" s="83">
        <v>50702.69</v>
      </c>
      <c r="O2363" s="83">
        <v>177517.23</v>
      </c>
      <c r="P2363">
        <v>0.28562100000000001</v>
      </c>
      <c r="Q2363"/>
    </row>
    <row r="2364" spans="1:17">
      <c r="A2364" s="151" t="s">
        <v>77</v>
      </c>
      <c r="B2364">
        <v>3186</v>
      </c>
      <c r="C2364">
        <v>15</v>
      </c>
      <c r="D2364" s="151" t="s">
        <v>97</v>
      </c>
      <c r="E2364" s="151" t="s">
        <v>440</v>
      </c>
      <c r="F2364" s="74">
        <v>46035</v>
      </c>
      <c r="G2364" s="83">
        <v>249.14</v>
      </c>
      <c r="H2364" s="151" t="s">
        <v>108</v>
      </c>
      <c r="I2364">
        <v>2026</v>
      </c>
      <c r="J2364" s="151" t="s">
        <v>366</v>
      </c>
      <c r="K2364" s="151" t="s">
        <v>332</v>
      </c>
      <c r="L2364">
        <v>1</v>
      </c>
      <c r="M2364" s="151" t="s">
        <v>145</v>
      </c>
      <c r="N2364" s="83">
        <v>50702.69</v>
      </c>
      <c r="O2364" s="83">
        <v>177517.23</v>
      </c>
      <c r="P2364">
        <v>0.28562100000000001</v>
      </c>
      <c r="Q2364"/>
    </row>
    <row r="2365" spans="1:17">
      <c r="A2365" s="151" t="s">
        <v>77</v>
      </c>
      <c r="B2365">
        <v>3187</v>
      </c>
      <c r="C2365">
        <v>214</v>
      </c>
      <c r="D2365" s="151" t="s">
        <v>1272</v>
      </c>
      <c r="E2365" s="151" t="s">
        <v>440</v>
      </c>
      <c r="F2365" s="74">
        <v>46027</v>
      </c>
      <c r="G2365" s="83">
        <v>201.6</v>
      </c>
      <c r="H2365" s="151" t="s">
        <v>108</v>
      </c>
      <c r="I2365">
        <v>2026</v>
      </c>
      <c r="J2365" s="151" t="s">
        <v>366</v>
      </c>
      <c r="K2365" s="151" t="s">
        <v>332</v>
      </c>
      <c r="L2365">
        <v>1</v>
      </c>
      <c r="M2365" s="151" t="s">
        <v>137</v>
      </c>
      <c r="N2365" s="83">
        <v>50702.69</v>
      </c>
      <c r="O2365" s="83">
        <v>177517.23</v>
      </c>
      <c r="P2365">
        <v>0.28562100000000001</v>
      </c>
      <c r="Q2365"/>
    </row>
    <row r="2366" spans="1:17">
      <c r="A2366" s="151" t="s">
        <v>77</v>
      </c>
      <c r="B2366">
        <v>3189</v>
      </c>
      <c r="C2366">
        <v>227</v>
      </c>
      <c r="D2366" s="151" t="s">
        <v>1288</v>
      </c>
      <c r="E2366" s="151" t="s">
        <v>440</v>
      </c>
      <c r="F2366" s="74">
        <v>46035</v>
      </c>
      <c r="G2366" s="83">
        <v>686.28</v>
      </c>
      <c r="H2366" s="151" t="s">
        <v>108</v>
      </c>
      <c r="I2366">
        <v>2026</v>
      </c>
      <c r="J2366" s="151" t="s">
        <v>366</v>
      </c>
      <c r="K2366" s="151" t="s">
        <v>332</v>
      </c>
      <c r="L2366">
        <v>1</v>
      </c>
      <c r="M2366" s="151" t="s">
        <v>145</v>
      </c>
      <c r="N2366" s="83">
        <v>50702.69</v>
      </c>
      <c r="O2366" s="83">
        <v>177517.23</v>
      </c>
      <c r="P2366">
        <v>0.28562100000000001</v>
      </c>
      <c r="Q2366"/>
    </row>
    <row r="2367" spans="1:17">
      <c r="A2367" s="151" t="s">
        <v>77</v>
      </c>
      <c r="B2367">
        <v>3193</v>
      </c>
      <c r="C2367">
        <v>15</v>
      </c>
      <c r="D2367" s="151" t="s">
        <v>97</v>
      </c>
      <c r="E2367" s="151" t="s">
        <v>440</v>
      </c>
      <c r="F2367" s="74">
        <v>46036</v>
      </c>
      <c r="G2367" s="83">
        <v>495.82</v>
      </c>
      <c r="H2367" s="151" t="s">
        <v>108</v>
      </c>
      <c r="I2367">
        <v>2026</v>
      </c>
      <c r="J2367" s="151" t="s">
        <v>366</v>
      </c>
      <c r="K2367" s="151" t="s">
        <v>332</v>
      </c>
      <c r="L2367">
        <v>1</v>
      </c>
      <c r="M2367" s="151" t="s">
        <v>146</v>
      </c>
      <c r="N2367" s="83">
        <v>50702.69</v>
      </c>
      <c r="O2367" s="83">
        <v>177517.23</v>
      </c>
      <c r="P2367">
        <v>0.28562100000000001</v>
      </c>
      <c r="Q2367"/>
    </row>
    <row r="2368" spans="1:17">
      <c r="A2368" s="151" t="s">
        <v>77</v>
      </c>
      <c r="B2368">
        <v>3194</v>
      </c>
      <c r="C2368">
        <v>31</v>
      </c>
      <c r="D2368" s="151" t="s">
        <v>443</v>
      </c>
      <c r="E2368" s="151" t="s">
        <v>440</v>
      </c>
      <c r="F2368" s="74">
        <v>46036</v>
      </c>
      <c r="G2368" s="83">
        <v>869.46</v>
      </c>
      <c r="H2368" s="151" t="s">
        <v>108</v>
      </c>
      <c r="I2368">
        <v>2026</v>
      </c>
      <c r="J2368" s="151" t="s">
        <v>366</v>
      </c>
      <c r="K2368" s="151" t="s">
        <v>332</v>
      </c>
      <c r="L2368">
        <v>1</v>
      </c>
      <c r="M2368" s="151" t="s">
        <v>146</v>
      </c>
      <c r="N2368" s="83">
        <v>50702.69</v>
      </c>
      <c r="O2368" s="83">
        <v>177517.23</v>
      </c>
      <c r="P2368">
        <v>0.28562100000000001</v>
      </c>
      <c r="Q2368"/>
    </row>
    <row r="2369" spans="1:17">
      <c r="A2369" s="151" t="s">
        <v>77</v>
      </c>
      <c r="B2369">
        <v>3195</v>
      </c>
      <c r="C2369">
        <v>22</v>
      </c>
      <c r="D2369" s="151" t="s">
        <v>99</v>
      </c>
      <c r="E2369" s="151" t="s">
        <v>440</v>
      </c>
      <c r="F2369" s="74">
        <v>46036</v>
      </c>
      <c r="G2369" s="83">
        <v>472.4</v>
      </c>
      <c r="H2369" s="151" t="s">
        <v>108</v>
      </c>
      <c r="I2369">
        <v>2026</v>
      </c>
      <c r="J2369" s="151" t="s">
        <v>366</v>
      </c>
      <c r="K2369" s="151" t="s">
        <v>332</v>
      </c>
      <c r="L2369">
        <v>1</v>
      </c>
      <c r="M2369" s="151" t="s">
        <v>146</v>
      </c>
      <c r="N2369" s="83">
        <v>50702.69</v>
      </c>
      <c r="O2369" s="83">
        <v>177517.23</v>
      </c>
      <c r="P2369">
        <v>0.28562100000000001</v>
      </c>
      <c r="Q2369"/>
    </row>
    <row r="2370" spans="1:17">
      <c r="A2370" s="151" t="s">
        <v>77</v>
      </c>
      <c r="B2370">
        <v>3196</v>
      </c>
      <c r="C2370">
        <v>19</v>
      </c>
      <c r="D2370" s="151" t="s">
        <v>98</v>
      </c>
      <c r="E2370" s="151" t="s">
        <v>440</v>
      </c>
      <c r="F2370" s="74">
        <v>46036</v>
      </c>
      <c r="G2370" s="83">
        <v>553.70000000000005</v>
      </c>
      <c r="H2370" s="151" t="s">
        <v>108</v>
      </c>
      <c r="I2370">
        <v>2026</v>
      </c>
      <c r="J2370" s="151" t="s">
        <v>366</v>
      </c>
      <c r="K2370" s="151" t="s">
        <v>332</v>
      </c>
      <c r="L2370">
        <v>1</v>
      </c>
      <c r="M2370" s="151" t="s">
        <v>146</v>
      </c>
      <c r="N2370" s="83">
        <v>50702.69</v>
      </c>
      <c r="O2370" s="83">
        <v>177517.23</v>
      </c>
      <c r="P2370">
        <v>0.28562100000000001</v>
      </c>
      <c r="Q2370"/>
    </row>
    <row r="2371" spans="1:17">
      <c r="A2371" s="151" t="s">
        <v>77</v>
      </c>
      <c r="B2371">
        <v>3197</v>
      </c>
      <c r="C2371">
        <v>227</v>
      </c>
      <c r="D2371" s="151" t="s">
        <v>1288</v>
      </c>
      <c r="E2371" s="151" t="s">
        <v>440</v>
      </c>
      <c r="F2371" s="74">
        <v>46036</v>
      </c>
      <c r="G2371" s="83">
        <v>570.57000000000005</v>
      </c>
      <c r="H2371" s="151" t="s">
        <v>108</v>
      </c>
      <c r="I2371">
        <v>2026</v>
      </c>
      <c r="J2371" s="151" t="s">
        <v>366</v>
      </c>
      <c r="K2371" s="151" t="s">
        <v>332</v>
      </c>
      <c r="L2371">
        <v>1</v>
      </c>
      <c r="M2371" s="151" t="s">
        <v>146</v>
      </c>
      <c r="N2371" s="83">
        <v>50702.69</v>
      </c>
      <c r="O2371" s="83">
        <v>177517.23</v>
      </c>
      <c r="P2371">
        <v>0.28562100000000001</v>
      </c>
      <c r="Q2371"/>
    </row>
    <row r="2372" spans="1:17">
      <c r="A2372" s="151" t="s">
        <v>77</v>
      </c>
      <c r="B2372">
        <v>3198</v>
      </c>
      <c r="C2372">
        <v>15</v>
      </c>
      <c r="D2372" s="151" t="s">
        <v>97</v>
      </c>
      <c r="E2372" s="151" t="s">
        <v>440</v>
      </c>
      <c r="F2372" s="74">
        <v>46037</v>
      </c>
      <c r="G2372" s="83">
        <v>548.44000000000005</v>
      </c>
      <c r="H2372" s="151" t="s">
        <v>108</v>
      </c>
      <c r="I2372">
        <v>2026</v>
      </c>
      <c r="J2372" s="151" t="s">
        <v>366</v>
      </c>
      <c r="K2372" s="151" t="s">
        <v>332</v>
      </c>
      <c r="L2372">
        <v>1</v>
      </c>
      <c r="M2372" s="151" t="s">
        <v>301</v>
      </c>
      <c r="N2372" s="83">
        <v>50702.69</v>
      </c>
      <c r="O2372" s="83">
        <v>177517.23</v>
      </c>
      <c r="P2372">
        <v>0.28562100000000001</v>
      </c>
      <c r="Q2372"/>
    </row>
    <row r="2373" spans="1:17">
      <c r="A2373" s="151" t="s">
        <v>77</v>
      </c>
      <c r="B2373">
        <v>3199</v>
      </c>
      <c r="C2373">
        <v>7</v>
      </c>
      <c r="D2373" s="151" t="s">
        <v>94</v>
      </c>
      <c r="E2373" s="151" t="s">
        <v>440</v>
      </c>
      <c r="F2373" s="74">
        <v>46036</v>
      </c>
      <c r="G2373" s="83">
        <v>394.97</v>
      </c>
      <c r="H2373" s="151" t="s">
        <v>108</v>
      </c>
      <c r="I2373">
        <v>2026</v>
      </c>
      <c r="J2373" s="151" t="s">
        <v>366</v>
      </c>
      <c r="K2373" s="151" t="s">
        <v>332</v>
      </c>
      <c r="L2373">
        <v>1</v>
      </c>
      <c r="M2373" s="151" t="s">
        <v>146</v>
      </c>
      <c r="N2373" s="83">
        <v>50702.69</v>
      </c>
      <c r="O2373" s="83">
        <v>177517.23</v>
      </c>
      <c r="P2373">
        <v>0.28562100000000001</v>
      </c>
      <c r="Q2373"/>
    </row>
    <row r="2374" spans="1:17">
      <c r="A2374" s="151" t="s">
        <v>77</v>
      </c>
      <c r="B2374">
        <v>3200</v>
      </c>
      <c r="C2374">
        <v>31</v>
      </c>
      <c r="D2374" s="151" t="s">
        <v>443</v>
      </c>
      <c r="E2374" s="151" t="s">
        <v>440</v>
      </c>
      <c r="F2374" s="74">
        <v>46037</v>
      </c>
      <c r="G2374" s="83">
        <v>52.2</v>
      </c>
      <c r="H2374" s="151" t="s">
        <v>108</v>
      </c>
      <c r="I2374">
        <v>2026</v>
      </c>
      <c r="J2374" s="151" t="s">
        <v>366</v>
      </c>
      <c r="K2374" s="151" t="s">
        <v>332</v>
      </c>
      <c r="L2374">
        <v>1</v>
      </c>
      <c r="M2374" s="151" t="s">
        <v>301</v>
      </c>
      <c r="N2374" s="83">
        <v>50702.69</v>
      </c>
      <c r="O2374" s="83">
        <v>177517.23</v>
      </c>
      <c r="P2374">
        <v>0.28562100000000001</v>
      </c>
      <c r="Q2374"/>
    </row>
    <row r="2375" spans="1:17">
      <c r="A2375" s="151" t="s">
        <v>77</v>
      </c>
      <c r="B2375">
        <v>3201</v>
      </c>
      <c r="C2375">
        <v>10</v>
      </c>
      <c r="D2375" s="151" t="s">
        <v>847</v>
      </c>
      <c r="E2375" s="151" t="s">
        <v>440</v>
      </c>
      <c r="F2375" s="74">
        <v>46037</v>
      </c>
      <c r="G2375" s="83">
        <v>830.75</v>
      </c>
      <c r="H2375" s="151" t="s">
        <v>108</v>
      </c>
      <c r="I2375">
        <v>2026</v>
      </c>
      <c r="J2375" s="151" t="s">
        <v>366</v>
      </c>
      <c r="K2375" s="151" t="s">
        <v>332</v>
      </c>
      <c r="L2375">
        <v>1</v>
      </c>
      <c r="M2375" s="151" t="s">
        <v>301</v>
      </c>
      <c r="N2375" s="83">
        <v>50702.69</v>
      </c>
      <c r="O2375" s="83">
        <v>177517.23</v>
      </c>
      <c r="P2375">
        <v>0.28562100000000001</v>
      </c>
      <c r="Q2375"/>
    </row>
    <row r="2376" spans="1:17">
      <c r="A2376" s="151" t="s">
        <v>77</v>
      </c>
      <c r="B2376">
        <v>3202</v>
      </c>
      <c r="C2376">
        <v>22</v>
      </c>
      <c r="D2376" s="151" t="s">
        <v>99</v>
      </c>
      <c r="E2376" s="151" t="s">
        <v>440</v>
      </c>
      <c r="F2376" s="74">
        <v>46038</v>
      </c>
      <c r="G2376" s="83">
        <v>124.04</v>
      </c>
      <c r="H2376" s="151" t="s">
        <v>108</v>
      </c>
      <c r="I2376">
        <v>2026</v>
      </c>
      <c r="J2376" s="151" t="s">
        <v>366</v>
      </c>
      <c r="K2376" s="151" t="s">
        <v>332</v>
      </c>
      <c r="L2376">
        <v>1</v>
      </c>
      <c r="M2376" s="151" t="s">
        <v>147</v>
      </c>
      <c r="N2376" s="83">
        <v>50702.69</v>
      </c>
      <c r="O2376" s="83">
        <v>177517.23</v>
      </c>
      <c r="P2376">
        <v>0.28562100000000001</v>
      </c>
      <c r="Q2376"/>
    </row>
    <row r="2377" spans="1:17">
      <c r="A2377" s="151" t="s">
        <v>77</v>
      </c>
      <c r="B2377">
        <v>3203</v>
      </c>
      <c r="C2377">
        <v>215</v>
      </c>
      <c r="D2377" s="151" t="s">
        <v>445</v>
      </c>
      <c r="E2377" s="151" t="s">
        <v>440</v>
      </c>
      <c r="F2377" s="74">
        <v>46038</v>
      </c>
      <c r="G2377" s="83">
        <v>207.67</v>
      </c>
      <c r="H2377" s="151" t="s">
        <v>108</v>
      </c>
      <c r="I2377">
        <v>2026</v>
      </c>
      <c r="J2377" s="151" t="s">
        <v>366</v>
      </c>
      <c r="K2377" s="151" t="s">
        <v>332</v>
      </c>
      <c r="L2377">
        <v>1</v>
      </c>
      <c r="M2377" s="151" t="s">
        <v>147</v>
      </c>
      <c r="N2377" s="83">
        <v>50702.69</v>
      </c>
      <c r="O2377" s="83">
        <v>177517.23</v>
      </c>
      <c r="P2377">
        <v>0.28562100000000001</v>
      </c>
      <c r="Q2377"/>
    </row>
    <row r="2378" spans="1:17">
      <c r="A2378" s="151" t="s">
        <v>77</v>
      </c>
      <c r="B2378">
        <v>3204</v>
      </c>
      <c r="C2378">
        <v>31</v>
      </c>
      <c r="D2378" s="151" t="s">
        <v>443</v>
      </c>
      <c r="E2378" s="151" t="s">
        <v>440</v>
      </c>
      <c r="F2378" s="74">
        <v>46038</v>
      </c>
      <c r="G2378" s="83">
        <v>159.82</v>
      </c>
      <c r="H2378" s="151" t="s">
        <v>108</v>
      </c>
      <c r="I2378">
        <v>2026</v>
      </c>
      <c r="J2378" s="151" t="s">
        <v>366</v>
      </c>
      <c r="K2378" s="151" t="s">
        <v>332</v>
      </c>
      <c r="L2378">
        <v>1</v>
      </c>
      <c r="M2378" s="151" t="s">
        <v>147</v>
      </c>
      <c r="N2378" s="83">
        <v>50702.69</v>
      </c>
      <c r="O2378" s="83">
        <v>177517.23</v>
      </c>
      <c r="P2378">
        <v>0.28562100000000001</v>
      </c>
      <c r="Q2378"/>
    </row>
    <row r="2379" spans="1:17">
      <c r="A2379" s="151" t="s">
        <v>77</v>
      </c>
      <c r="B2379">
        <v>3205</v>
      </c>
      <c r="C2379">
        <v>3</v>
      </c>
      <c r="D2379" s="151" t="s">
        <v>93</v>
      </c>
      <c r="E2379" s="151" t="s">
        <v>440</v>
      </c>
      <c r="F2379" s="74">
        <v>46038</v>
      </c>
      <c r="G2379" s="83">
        <v>239.75</v>
      </c>
      <c r="H2379" s="151" t="s">
        <v>108</v>
      </c>
      <c r="I2379">
        <v>2026</v>
      </c>
      <c r="J2379" s="151" t="s">
        <v>366</v>
      </c>
      <c r="K2379" s="151" t="s">
        <v>332</v>
      </c>
      <c r="L2379">
        <v>1</v>
      </c>
      <c r="M2379" s="151" t="s">
        <v>147</v>
      </c>
      <c r="N2379" s="83">
        <v>50702.69</v>
      </c>
      <c r="O2379" s="83">
        <v>177517.23</v>
      </c>
      <c r="P2379">
        <v>0.28562100000000001</v>
      </c>
      <c r="Q2379"/>
    </row>
    <row r="2380" spans="1:17">
      <c r="A2380" s="151" t="s">
        <v>77</v>
      </c>
      <c r="B2380">
        <v>3206</v>
      </c>
      <c r="C2380">
        <v>3</v>
      </c>
      <c r="D2380" s="151" t="s">
        <v>93</v>
      </c>
      <c r="E2380" s="151" t="s">
        <v>440</v>
      </c>
      <c r="F2380" s="74">
        <v>46038</v>
      </c>
      <c r="G2380" s="83">
        <v>1206.49</v>
      </c>
      <c r="H2380" s="151" t="s">
        <v>108</v>
      </c>
      <c r="I2380">
        <v>2026</v>
      </c>
      <c r="J2380" s="151" t="s">
        <v>366</v>
      </c>
      <c r="K2380" s="151" t="s">
        <v>332</v>
      </c>
      <c r="L2380">
        <v>1</v>
      </c>
      <c r="M2380" s="151" t="s">
        <v>147</v>
      </c>
      <c r="N2380" s="83">
        <v>50702.69</v>
      </c>
      <c r="O2380" s="83">
        <v>177517.23</v>
      </c>
      <c r="P2380">
        <v>0.28562100000000001</v>
      </c>
      <c r="Q2380"/>
    </row>
    <row r="2381" spans="1:17">
      <c r="A2381" s="151" t="s">
        <v>77</v>
      </c>
      <c r="B2381">
        <v>3208</v>
      </c>
      <c r="C2381">
        <v>227</v>
      </c>
      <c r="D2381" s="151" t="s">
        <v>1288</v>
      </c>
      <c r="E2381" s="151" t="s">
        <v>440</v>
      </c>
      <c r="F2381" s="74">
        <v>46041</v>
      </c>
      <c r="G2381" s="83">
        <v>920.93</v>
      </c>
      <c r="H2381" s="151" t="s">
        <v>108</v>
      </c>
      <c r="I2381">
        <v>2026</v>
      </c>
      <c r="J2381" s="151" t="s">
        <v>366</v>
      </c>
      <c r="K2381" s="151" t="s">
        <v>332</v>
      </c>
      <c r="L2381">
        <v>1</v>
      </c>
      <c r="M2381" s="151" t="s">
        <v>149</v>
      </c>
      <c r="N2381" s="83">
        <v>50702.69</v>
      </c>
      <c r="O2381" s="83">
        <v>177517.23</v>
      </c>
      <c r="P2381">
        <v>0.28562100000000001</v>
      </c>
      <c r="Q2381"/>
    </row>
    <row r="2382" spans="1:17">
      <c r="A2382" s="151" t="s">
        <v>77</v>
      </c>
      <c r="B2382">
        <v>3209</v>
      </c>
      <c r="C2382">
        <v>22</v>
      </c>
      <c r="D2382" s="151" t="s">
        <v>99</v>
      </c>
      <c r="E2382" s="151" t="s">
        <v>440</v>
      </c>
      <c r="F2382" s="74">
        <v>46041</v>
      </c>
      <c r="G2382" s="83">
        <v>672.21</v>
      </c>
      <c r="H2382" s="151" t="s">
        <v>108</v>
      </c>
      <c r="I2382">
        <v>2026</v>
      </c>
      <c r="J2382" s="151" t="s">
        <v>366</v>
      </c>
      <c r="K2382" s="151" t="s">
        <v>332</v>
      </c>
      <c r="L2382">
        <v>1</v>
      </c>
      <c r="M2382" s="151" t="s">
        <v>149</v>
      </c>
      <c r="N2382" s="83">
        <v>50702.69</v>
      </c>
      <c r="O2382" s="83">
        <v>177517.23</v>
      </c>
      <c r="P2382">
        <v>0.28562100000000001</v>
      </c>
      <c r="Q2382"/>
    </row>
    <row r="2383" spans="1:17">
      <c r="A2383" s="151" t="s">
        <v>77</v>
      </c>
      <c r="B2383">
        <v>3210</v>
      </c>
      <c r="C2383">
        <v>19</v>
      </c>
      <c r="D2383" s="151" t="s">
        <v>98</v>
      </c>
      <c r="E2383" s="151" t="s">
        <v>440</v>
      </c>
      <c r="F2383" s="74">
        <v>46039</v>
      </c>
      <c r="G2383" s="83">
        <v>764.83</v>
      </c>
      <c r="H2383" s="151" t="s">
        <v>108</v>
      </c>
      <c r="I2383">
        <v>2026</v>
      </c>
      <c r="J2383" s="151" t="s">
        <v>366</v>
      </c>
      <c r="K2383" s="151" t="s">
        <v>332</v>
      </c>
      <c r="L2383">
        <v>1</v>
      </c>
      <c r="M2383" s="151" t="s">
        <v>148</v>
      </c>
      <c r="N2383" s="83">
        <v>50702.69</v>
      </c>
      <c r="O2383" s="83">
        <v>177517.23</v>
      </c>
      <c r="P2383">
        <v>0.28562100000000001</v>
      </c>
      <c r="Q2383"/>
    </row>
    <row r="2384" spans="1:17">
      <c r="A2384" s="151" t="s">
        <v>77</v>
      </c>
      <c r="B2384">
        <v>3211</v>
      </c>
      <c r="C2384">
        <v>215</v>
      </c>
      <c r="D2384" s="151" t="s">
        <v>445</v>
      </c>
      <c r="E2384" s="151" t="s">
        <v>440</v>
      </c>
      <c r="F2384" s="74">
        <v>46039</v>
      </c>
      <c r="G2384" s="83">
        <v>1074.73</v>
      </c>
      <c r="H2384" s="151" t="s">
        <v>108</v>
      </c>
      <c r="I2384">
        <v>2026</v>
      </c>
      <c r="J2384" s="151" t="s">
        <v>366</v>
      </c>
      <c r="K2384" s="151" t="s">
        <v>332</v>
      </c>
      <c r="L2384">
        <v>1</v>
      </c>
      <c r="M2384" s="151" t="s">
        <v>148</v>
      </c>
      <c r="N2384" s="83">
        <v>50702.69</v>
      </c>
      <c r="O2384" s="83">
        <v>177517.23</v>
      </c>
      <c r="P2384">
        <v>0.28562100000000001</v>
      </c>
      <c r="Q2384"/>
    </row>
    <row r="2385" spans="1:17">
      <c r="A2385" s="151" t="s">
        <v>77</v>
      </c>
      <c r="B2385">
        <v>3212</v>
      </c>
      <c r="C2385">
        <v>22</v>
      </c>
      <c r="D2385" s="151" t="s">
        <v>99</v>
      </c>
      <c r="E2385" s="151" t="s">
        <v>440</v>
      </c>
      <c r="F2385" s="74">
        <v>46039</v>
      </c>
      <c r="G2385" s="83">
        <v>393.14</v>
      </c>
      <c r="H2385" s="151" t="s">
        <v>108</v>
      </c>
      <c r="I2385">
        <v>2026</v>
      </c>
      <c r="J2385" s="151" t="s">
        <v>366</v>
      </c>
      <c r="K2385" s="151" t="s">
        <v>332</v>
      </c>
      <c r="L2385">
        <v>1</v>
      </c>
      <c r="M2385" s="151" t="s">
        <v>148</v>
      </c>
      <c r="N2385" s="83">
        <v>50702.69</v>
      </c>
      <c r="O2385" s="83">
        <v>177517.23</v>
      </c>
      <c r="P2385">
        <v>0.28562100000000001</v>
      </c>
      <c r="Q2385"/>
    </row>
    <row r="2386" spans="1:17">
      <c r="A2386" s="151" t="s">
        <v>77</v>
      </c>
      <c r="B2386">
        <v>3213</v>
      </c>
      <c r="C2386">
        <v>219</v>
      </c>
      <c r="D2386" s="151" t="s">
        <v>441</v>
      </c>
      <c r="E2386" s="151" t="s">
        <v>440</v>
      </c>
      <c r="F2386" s="74">
        <v>46041</v>
      </c>
      <c r="G2386" s="83">
        <v>695.86</v>
      </c>
      <c r="H2386" s="151" t="s">
        <v>108</v>
      </c>
      <c r="I2386">
        <v>2026</v>
      </c>
      <c r="J2386" s="151" t="s">
        <v>366</v>
      </c>
      <c r="K2386" s="151" t="s">
        <v>332</v>
      </c>
      <c r="L2386">
        <v>1</v>
      </c>
      <c r="M2386" s="151" t="s">
        <v>149</v>
      </c>
      <c r="N2386" s="83">
        <v>50702.69</v>
      </c>
      <c r="O2386" s="83">
        <v>177517.23</v>
      </c>
      <c r="P2386">
        <v>0.28562100000000001</v>
      </c>
      <c r="Q2386"/>
    </row>
    <row r="2387" spans="1:17">
      <c r="A2387" s="151" t="s">
        <v>77</v>
      </c>
      <c r="B2387">
        <v>3214</v>
      </c>
      <c r="C2387">
        <v>19</v>
      </c>
      <c r="D2387" s="151" t="s">
        <v>98</v>
      </c>
      <c r="E2387" s="151" t="s">
        <v>440</v>
      </c>
      <c r="F2387" s="74">
        <v>46041</v>
      </c>
      <c r="G2387" s="83">
        <v>451.83</v>
      </c>
      <c r="H2387" s="151" t="s">
        <v>108</v>
      </c>
      <c r="I2387">
        <v>2026</v>
      </c>
      <c r="J2387" s="151" t="s">
        <v>366</v>
      </c>
      <c r="K2387" s="151" t="s">
        <v>332</v>
      </c>
      <c r="L2387">
        <v>1</v>
      </c>
      <c r="M2387" s="151" t="s">
        <v>149</v>
      </c>
      <c r="N2387" s="83">
        <v>50702.69</v>
      </c>
      <c r="O2387" s="83">
        <v>177517.23</v>
      </c>
      <c r="P2387">
        <v>0.28562100000000001</v>
      </c>
      <c r="Q2387"/>
    </row>
    <row r="2388" spans="1:17">
      <c r="A2388" s="151" t="s">
        <v>77</v>
      </c>
      <c r="B2388">
        <v>3215</v>
      </c>
      <c r="C2388">
        <v>15</v>
      </c>
      <c r="D2388" s="151" t="s">
        <v>97</v>
      </c>
      <c r="E2388" s="151" t="s">
        <v>440</v>
      </c>
      <c r="F2388" s="74">
        <v>46041</v>
      </c>
      <c r="G2388" s="83">
        <v>213.04</v>
      </c>
      <c r="H2388" s="151" t="s">
        <v>108</v>
      </c>
      <c r="I2388">
        <v>2026</v>
      </c>
      <c r="J2388" s="151" t="s">
        <v>366</v>
      </c>
      <c r="K2388" s="151" t="s">
        <v>332</v>
      </c>
      <c r="L2388">
        <v>1</v>
      </c>
      <c r="M2388" s="151" t="s">
        <v>149</v>
      </c>
      <c r="N2388" s="83">
        <v>50702.69</v>
      </c>
      <c r="O2388" s="83">
        <v>177517.23</v>
      </c>
      <c r="P2388">
        <v>0.28562100000000001</v>
      </c>
      <c r="Q2388"/>
    </row>
    <row r="2389" spans="1:17">
      <c r="A2389" s="151" t="s">
        <v>77</v>
      </c>
      <c r="B2389">
        <v>3216</v>
      </c>
      <c r="C2389">
        <v>214</v>
      </c>
      <c r="D2389" s="151" t="s">
        <v>1272</v>
      </c>
      <c r="E2389" s="151" t="s">
        <v>440</v>
      </c>
      <c r="F2389" s="74">
        <v>46041</v>
      </c>
      <c r="G2389" s="83">
        <v>143.44</v>
      </c>
      <c r="H2389" s="151" t="s">
        <v>108</v>
      </c>
      <c r="I2389">
        <v>2026</v>
      </c>
      <c r="J2389" s="151" t="s">
        <v>366</v>
      </c>
      <c r="K2389" s="151" t="s">
        <v>332</v>
      </c>
      <c r="L2389">
        <v>1</v>
      </c>
      <c r="M2389" s="151" t="s">
        <v>149</v>
      </c>
      <c r="N2389" s="83">
        <v>50702.69</v>
      </c>
      <c r="O2389" s="83">
        <v>177517.23</v>
      </c>
      <c r="P2389">
        <v>0.28562100000000001</v>
      </c>
      <c r="Q2389"/>
    </row>
    <row r="2390" spans="1:17">
      <c r="A2390" s="151" t="s">
        <v>77</v>
      </c>
      <c r="B2390">
        <v>3224</v>
      </c>
      <c r="C2390">
        <v>215</v>
      </c>
      <c r="D2390" s="151" t="s">
        <v>445</v>
      </c>
      <c r="E2390" s="151" t="s">
        <v>440</v>
      </c>
      <c r="F2390" s="74">
        <v>46042</v>
      </c>
      <c r="G2390" s="83">
        <v>2071.79</v>
      </c>
      <c r="H2390" s="151" t="s">
        <v>108</v>
      </c>
      <c r="I2390">
        <v>2026</v>
      </c>
      <c r="J2390" s="151" t="s">
        <v>366</v>
      </c>
      <c r="K2390" s="151" t="s">
        <v>332</v>
      </c>
      <c r="L2390">
        <v>1</v>
      </c>
      <c r="M2390" s="151" t="s">
        <v>150</v>
      </c>
      <c r="N2390" s="83">
        <v>50702.69</v>
      </c>
      <c r="O2390" s="83">
        <v>177517.23</v>
      </c>
      <c r="P2390">
        <v>0.28562100000000001</v>
      </c>
      <c r="Q2390"/>
    </row>
    <row r="2391" spans="1:17">
      <c r="A2391" s="151" t="s">
        <v>77</v>
      </c>
      <c r="B2391">
        <v>3225</v>
      </c>
      <c r="C2391">
        <v>15</v>
      </c>
      <c r="D2391" s="151" t="s">
        <v>97</v>
      </c>
      <c r="E2391" s="151" t="s">
        <v>440</v>
      </c>
      <c r="F2391" s="74">
        <v>46042</v>
      </c>
      <c r="G2391" s="83">
        <v>717.24</v>
      </c>
      <c r="H2391" s="151" t="s">
        <v>108</v>
      </c>
      <c r="I2391">
        <v>2026</v>
      </c>
      <c r="J2391" s="151" t="s">
        <v>366</v>
      </c>
      <c r="K2391" s="151" t="s">
        <v>332</v>
      </c>
      <c r="L2391">
        <v>1</v>
      </c>
      <c r="M2391" s="151" t="s">
        <v>150</v>
      </c>
      <c r="N2391" s="83">
        <v>50702.69</v>
      </c>
      <c r="O2391" s="83">
        <v>177517.23</v>
      </c>
      <c r="P2391">
        <v>0.28562100000000001</v>
      </c>
      <c r="Q2391"/>
    </row>
    <row r="2392" spans="1:17">
      <c r="A2392" s="151" t="s">
        <v>77</v>
      </c>
      <c r="B2392">
        <v>3226</v>
      </c>
      <c r="C2392">
        <v>19</v>
      </c>
      <c r="D2392" s="151" t="s">
        <v>98</v>
      </c>
      <c r="E2392" s="151" t="s">
        <v>440</v>
      </c>
      <c r="F2392" s="74">
        <v>46042</v>
      </c>
      <c r="G2392" s="83">
        <v>1180.74</v>
      </c>
      <c r="H2392" s="151" t="s">
        <v>108</v>
      </c>
      <c r="I2392">
        <v>2026</v>
      </c>
      <c r="J2392" s="151" t="s">
        <v>366</v>
      </c>
      <c r="K2392" s="151" t="s">
        <v>332</v>
      </c>
      <c r="L2392">
        <v>1</v>
      </c>
      <c r="M2392" s="151" t="s">
        <v>150</v>
      </c>
      <c r="N2392" s="83">
        <v>50702.69</v>
      </c>
      <c r="O2392" s="83">
        <v>177517.23</v>
      </c>
      <c r="P2392">
        <v>0.28562100000000001</v>
      </c>
      <c r="Q2392"/>
    </row>
    <row r="2393" spans="1:17">
      <c r="A2393" s="151" t="s">
        <v>77</v>
      </c>
      <c r="B2393">
        <v>3227</v>
      </c>
      <c r="C2393">
        <v>31</v>
      </c>
      <c r="D2393" s="151" t="s">
        <v>443</v>
      </c>
      <c r="E2393" s="151" t="s">
        <v>440</v>
      </c>
      <c r="F2393" s="74">
        <v>46042</v>
      </c>
      <c r="G2393" s="83">
        <v>1793.03</v>
      </c>
      <c r="H2393" s="151" t="s">
        <v>108</v>
      </c>
      <c r="I2393">
        <v>2026</v>
      </c>
      <c r="J2393" s="151" t="s">
        <v>366</v>
      </c>
      <c r="K2393" s="151" t="s">
        <v>332</v>
      </c>
      <c r="L2393">
        <v>1</v>
      </c>
      <c r="M2393" s="151" t="s">
        <v>150</v>
      </c>
      <c r="N2393" s="83">
        <v>50702.69</v>
      </c>
      <c r="O2393" s="83">
        <v>177517.23</v>
      </c>
      <c r="P2393">
        <v>0.28562100000000001</v>
      </c>
      <c r="Q2393"/>
    </row>
    <row r="2394" spans="1:17">
      <c r="A2394" s="151" t="s">
        <v>77</v>
      </c>
      <c r="B2394">
        <v>3228</v>
      </c>
      <c r="C2394">
        <v>17</v>
      </c>
      <c r="D2394" s="151" t="s">
        <v>82</v>
      </c>
      <c r="E2394" s="151" t="s">
        <v>440</v>
      </c>
      <c r="F2394" s="74">
        <v>46042</v>
      </c>
      <c r="G2394" s="83">
        <v>530.95000000000005</v>
      </c>
      <c r="H2394" s="151" t="s">
        <v>108</v>
      </c>
      <c r="I2394">
        <v>2026</v>
      </c>
      <c r="J2394" s="151" t="s">
        <v>366</v>
      </c>
      <c r="K2394" s="151" t="s">
        <v>332</v>
      </c>
      <c r="L2394">
        <v>1</v>
      </c>
      <c r="M2394" s="151" t="s">
        <v>150</v>
      </c>
      <c r="N2394" s="83">
        <v>50702.69</v>
      </c>
      <c r="O2394" s="83">
        <v>177517.23</v>
      </c>
      <c r="P2394">
        <v>0.28562100000000001</v>
      </c>
      <c r="Q2394"/>
    </row>
    <row r="2395" spans="1:17">
      <c r="A2395" s="151" t="s">
        <v>77</v>
      </c>
      <c r="B2395">
        <v>3229</v>
      </c>
      <c r="C2395">
        <v>19</v>
      </c>
      <c r="D2395" s="151" t="s">
        <v>98</v>
      </c>
      <c r="E2395" s="151" t="s">
        <v>440</v>
      </c>
      <c r="F2395" s="74">
        <v>46042</v>
      </c>
      <c r="G2395" s="83">
        <v>175.86</v>
      </c>
      <c r="H2395" s="151" t="s">
        <v>108</v>
      </c>
      <c r="I2395">
        <v>2026</v>
      </c>
      <c r="J2395" s="151" t="s">
        <v>366</v>
      </c>
      <c r="K2395" s="151" t="s">
        <v>332</v>
      </c>
      <c r="L2395">
        <v>1</v>
      </c>
      <c r="M2395" s="151" t="s">
        <v>150</v>
      </c>
      <c r="N2395" s="83">
        <v>50702.69</v>
      </c>
      <c r="O2395" s="83">
        <v>177517.23</v>
      </c>
      <c r="P2395">
        <v>0.28562100000000001</v>
      </c>
      <c r="Q2395"/>
    </row>
    <row r="2396" spans="1:17">
      <c r="A2396" s="151" t="s">
        <v>77</v>
      </c>
      <c r="B2396">
        <v>3230</v>
      </c>
      <c r="C2396">
        <v>219</v>
      </c>
      <c r="D2396" s="151" t="s">
        <v>441</v>
      </c>
      <c r="E2396" s="151" t="s">
        <v>440</v>
      </c>
      <c r="F2396" s="74">
        <v>46042</v>
      </c>
      <c r="G2396" s="83">
        <v>849.92</v>
      </c>
      <c r="H2396" s="151" t="s">
        <v>108</v>
      </c>
      <c r="I2396">
        <v>2026</v>
      </c>
      <c r="J2396" s="151" t="s">
        <v>366</v>
      </c>
      <c r="K2396" s="151" t="s">
        <v>332</v>
      </c>
      <c r="L2396">
        <v>1</v>
      </c>
      <c r="M2396" s="151" t="s">
        <v>150</v>
      </c>
      <c r="N2396" s="83">
        <v>50702.69</v>
      </c>
      <c r="O2396" s="83">
        <v>177517.23</v>
      </c>
      <c r="P2396">
        <v>0.28562100000000001</v>
      </c>
      <c r="Q2396"/>
    </row>
    <row r="2397" spans="1:17">
      <c r="A2397" s="151" t="s">
        <v>77</v>
      </c>
      <c r="B2397">
        <v>3235</v>
      </c>
      <c r="C2397">
        <v>31</v>
      </c>
      <c r="D2397" s="151" t="s">
        <v>443</v>
      </c>
      <c r="E2397" s="151" t="s">
        <v>440</v>
      </c>
      <c r="F2397" s="74">
        <v>46043</v>
      </c>
      <c r="G2397" s="83">
        <v>379.05</v>
      </c>
      <c r="H2397" s="151" t="s">
        <v>108</v>
      </c>
      <c r="I2397">
        <v>2026</v>
      </c>
      <c r="J2397" s="151" t="s">
        <v>366</v>
      </c>
      <c r="K2397" s="151" t="s">
        <v>332</v>
      </c>
      <c r="L2397">
        <v>1</v>
      </c>
      <c r="M2397" s="151" t="s">
        <v>151</v>
      </c>
      <c r="N2397" s="83">
        <v>50702.69</v>
      </c>
      <c r="O2397" s="83">
        <v>177517.23</v>
      </c>
      <c r="P2397">
        <v>0.28562100000000001</v>
      </c>
      <c r="Q2397"/>
    </row>
    <row r="2398" spans="1:17">
      <c r="A2398" s="151" t="s">
        <v>77</v>
      </c>
      <c r="B2398">
        <v>3236</v>
      </c>
      <c r="C2398">
        <v>31</v>
      </c>
      <c r="D2398" s="151" t="s">
        <v>443</v>
      </c>
      <c r="E2398" s="151" t="s">
        <v>440</v>
      </c>
      <c r="F2398" s="74">
        <v>46043</v>
      </c>
      <c r="G2398" s="83">
        <v>13.8</v>
      </c>
      <c r="H2398" s="151" t="s">
        <v>108</v>
      </c>
      <c r="I2398">
        <v>2026</v>
      </c>
      <c r="J2398" s="151" t="s">
        <v>366</v>
      </c>
      <c r="K2398" s="151" t="s">
        <v>332</v>
      </c>
      <c r="L2398">
        <v>1</v>
      </c>
      <c r="M2398" s="151" t="s">
        <v>151</v>
      </c>
      <c r="N2398" s="83">
        <v>50702.69</v>
      </c>
      <c r="O2398" s="83">
        <v>177517.23</v>
      </c>
      <c r="P2398">
        <v>0.28562100000000001</v>
      </c>
      <c r="Q2398"/>
    </row>
    <row r="2399" spans="1:17">
      <c r="A2399" s="151" t="s">
        <v>77</v>
      </c>
      <c r="B2399">
        <v>3237</v>
      </c>
      <c r="C2399">
        <v>15</v>
      </c>
      <c r="D2399" s="151" t="s">
        <v>97</v>
      </c>
      <c r="E2399" s="151" t="s">
        <v>440</v>
      </c>
      <c r="F2399" s="74">
        <v>46043</v>
      </c>
      <c r="G2399" s="83">
        <v>439.55</v>
      </c>
      <c r="H2399" s="151" t="s">
        <v>108</v>
      </c>
      <c r="I2399">
        <v>2026</v>
      </c>
      <c r="J2399" s="151" t="s">
        <v>366</v>
      </c>
      <c r="K2399" s="151" t="s">
        <v>332</v>
      </c>
      <c r="L2399">
        <v>1</v>
      </c>
      <c r="M2399" s="151" t="s">
        <v>151</v>
      </c>
      <c r="N2399" s="83">
        <v>50702.69</v>
      </c>
      <c r="O2399" s="83">
        <v>177517.23</v>
      </c>
      <c r="P2399">
        <v>0.28562100000000001</v>
      </c>
      <c r="Q2399"/>
    </row>
    <row r="2400" spans="1:17">
      <c r="A2400" s="151" t="s">
        <v>77</v>
      </c>
      <c r="B2400">
        <v>3238</v>
      </c>
      <c r="C2400">
        <v>19</v>
      </c>
      <c r="D2400" s="151" t="s">
        <v>98</v>
      </c>
      <c r="E2400" s="151" t="s">
        <v>440</v>
      </c>
      <c r="F2400" s="74">
        <v>46043</v>
      </c>
      <c r="G2400" s="83">
        <v>403.94</v>
      </c>
      <c r="H2400" s="151" t="s">
        <v>108</v>
      </c>
      <c r="I2400">
        <v>2026</v>
      </c>
      <c r="J2400" s="151" t="s">
        <v>366</v>
      </c>
      <c r="K2400" s="151" t="s">
        <v>332</v>
      </c>
      <c r="L2400">
        <v>1</v>
      </c>
      <c r="M2400" s="151" t="s">
        <v>151</v>
      </c>
      <c r="N2400" s="83">
        <v>50702.69</v>
      </c>
      <c r="O2400" s="83">
        <v>177517.23</v>
      </c>
      <c r="P2400">
        <v>0.28562100000000001</v>
      </c>
      <c r="Q2400"/>
    </row>
    <row r="2401" spans="1:17">
      <c r="A2401" s="151" t="s">
        <v>77</v>
      </c>
      <c r="B2401">
        <v>3242</v>
      </c>
      <c r="C2401">
        <v>215</v>
      </c>
      <c r="D2401" s="151" t="s">
        <v>445</v>
      </c>
      <c r="E2401" s="151" t="s">
        <v>440</v>
      </c>
      <c r="F2401" s="74">
        <v>46044</v>
      </c>
      <c r="G2401" s="83">
        <v>675.53</v>
      </c>
      <c r="H2401" s="151" t="s">
        <v>108</v>
      </c>
      <c r="I2401">
        <v>2026</v>
      </c>
      <c r="J2401" s="151" t="s">
        <v>366</v>
      </c>
      <c r="K2401" s="151" t="s">
        <v>332</v>
      </c>
      <c r="L2401">
        <v>1</v>
      </c>
      <c r="M2401" s="151" t="s">
        <v>303</v>
      </c>
      <c r="N2401" s="83">
        <v>50702.69</v>
      </c>
      <c r="O2401" s="83">
        <v>177517.23</v>
      </c>
      <c r="P2401">
        <v>0.28562100000000001</v>
      </c>
      <c r="Q2401"/>
    </row>
    <row r="2402" spans="1:17">
      <c r="A2402" s="151" t="s">
        <v>77</v>
      </c>
      <c r="B2402">
        <v>3243</v>
      </c>
      <c r="C2402">
        <v>22</v>
      </c>
      <c r="D2402" s="151" t="s">
        <v>99</v>
      </c>
      <c r="E2402" s="151" t="s">
        <v>440</v>
      </c>
      <c r="F2402" s="74">
        <v>46044</v>
      </c>
      <c r="G2402" s="83">
        <v>103.19</v>
      </c>
      <c r="H2402" s="151" t="s">
        <v>108</v>
      </c>
      <c r="I2402">
        <v>2026</v>
      </c>
      <c r="J2402" s="151" t="s">
        <v>366</v>
      </c>
      <c r="K2402" s="151" t="s">
        <v>332</v>
      </c>
      <c r="L2402">
        <v>1</v>
      </c>
      <c r="M2402" s="151" t="s">
        <v>303</v>
      </c>
      <c r="N2402" s="83">
        <v>50702.69</v>
      </c>
      <c r="O2402" s="83">
        <v>177517.23</v>
      </c>
      <c r="P2402">
        <v>0.28562100000000001</v>
      </c>
      <c r="Q2402"/>
    </row>
    <row r="2403" spans="1:17">
      <c r="A2403" s="151" t="s">
        <v>77</v>
      </c>
      <c r="B2403">
        <v>3244</v>
      </c>
      <c r="C2403">
        <v>31</v>
      </c>
      <c r="D2403" s="151" t="s">
        <v>443</v>
      </c>
      <c r="E2403" s="151" t="s">
        <v>440</v>
      </c>
      <c r="F2403" s="74">
        <v>46044</v>
      </c>
      <c r="G2403" s="83">
        <v>331.99</v>
      </c>
      <c r="H2403" s="151" t="s">
        <v>108</v>
      </c>
      <c r="I2403">
        <v>2026</v>
      </c>
      <c r="J2403" s="151" t="s">
        <v>366</v>
      </c>
      <c r="K2403" s="151" t="s">
        <v>332</v>
      </c>
      <c r="L2403">
        <v>1</v>
      </c>
      <c r="M2403" s="151" t="s">
        <v>303</v>
      </c>
      <c r="N2403" s="83">
        <v>50702.69</v>
      </c>
      <c r="O2403" s="83">
        <v>177517.23</v>
      </c>
      <c r="P2403">
        <v>0.28562100000000001</v>
      </c>
      <c r="Q2403"/>
    </row>
    <row r="2404" spans="1:17">
      <c r="A2404" s="151" t="s">
        <v>77</v>
      </c>
      <c r="B2404">
        <v>3245</v>
      </c>
      <c r="C2404">
        <v>19</v>
      </c>
      <c r="D2404" s="151" t="s">
        <v>98</v>
      </c>
      <c r="E2404" s="151" t="s">
        <v>440</v>
      </c>
      <c r="F2404" s="74">
        <v>46044</v>
      </c>
      <c r="G2404" s="83">
        <v>444.23</v>
      </c>
      <c r="H2404" s="151" t="s">
        <v>108</v>
      </c>
      <c r="I2404">
        <v>2026</v>
      </c>
      <c r="J2404" s="151" t="s">
        <v>366</v>
      </c>
      <c r="K2404" s="151" t="s">
        <v>332</v>
      </c>
      <c r="L2404">
        <v>1</v>
      </c>
      <c r="M2404" s="151" t="s">
        <v>303</v>
      </c>
      <c r="N2404" s="83">
        <v>50702.69</v>
      </c>
      <c r="O2404" s="83">
        <v>177517.23</v>
      </c>
      <c r="P2404">
        <v>0.28562100000000001</v>
      </c>
      <c r="Q2404"/>
    </row>
    <row r="2405" spans="1:17">
      <c r="A2405" s="151" t="s">
        <v>77</v>
      </c>
      <c r="B2405">
        <v>3246</v>
      </c>
      <c r="C2405">
        <v>43</v>
      </c>
      <c r="D2405" s="151" t="s">
        <v>1278</v>
      </c>
      <c r="E2405" s="151" t="s">
        <v>440</v>
      </c>
      <c r="F2405" s="74">
        <v>46044</v>
      </c>
      <c r="G2405" s="83">
        <v>2240.91</v>
      </c>
      <c r="H2405" s="151" t="s">
        <v>108</v>
      </c>
      <c r="I2405">
        <v>2026</v>
      </c>
      <c r="J2405" s="151" t="s">
        <v>366</v>
      </c>
      <c r="K2405" s="151" t="s">
        <v>332</v>
      </c>
      <c r="L2405">
        <v>1</v>
      </c>
      <c r="M2405" s="151" t="s">
        <v>303</v>
      </c>
      <c r="N2405" s="83">
        <v>50702.69</v>
      </c>
      <c r="O2405" s="83">
        <v>177517.23</v>
      </c>
      <c r="P2405">
        <v>0.28562100000000001</v>
      </c>
      <c r="Q2405"/>
    </row>
    <row r="2406" spans="1:17">
      <c r="A2406" s="151" t="s">
        <v>77</v>
      </c>
      <c r="B2406">
        <v>3247</v>
      </c>
      <c r="C2406">
        <v>214</v>
      </c>
      <c r="D2406" s="151" t="s">
        <v>1272</v>
      </c>
      <c r="E2406" s="151" t="s">
        <v>440</v>
      </c>
      <c r="F2406" s="74">
        <v>46044</v>
      </c>
      <c r="G2406" s="83">
        <v>201.6</v>
      </c>
      <c r="H2406" s="151" t="s">
        <v>108</v>
      </c>
      <c r="I2406">
        <v>2026</v>
      </c>
      <c r="J2406" s="151" t="s">
        <v>366</v>
      </c>
      <c r="K2406" s="151" t="s">
        <v>332</v>
      </c>
      <c r="L2406">
        <v>1</v>
      </c>
      <c r="M2406" s="151" t="s">
        <v>303</v>
      </c>
      <c r="N2406" s="83">
        <v>50702.69</v>
      </c>
      <c r="O2406" s="83">
        <v>177517.23</v>
      </c>
      <c r="P2406">
        <v>0.28562100000000001</v>
      </c>
      <c r="Q2406"/>
    </row>
    <row r="2407" spans="1:17">
      <c r="A2407" s="151" t="s">
        <v>77</v>
      </c>
      <c r="B2407">
        <v>3248</v>
      </c>
      <c r="C2407">
        <v>217</v>
      </c>
      <c r="D2407" s="151" t="s">
        <v>628</v>
      </c>
      <c r="E2407" s="151" t="s">
        <v>440</v>
      </c>
      <c r="F2407" s="74">
        <v>46045</v>
      </c>
      <c r="G2407" s="83">
        <v>655.6</v>
      </c>
      <c r="H2407" s="151" t="s">
        <v>108</v>
      </c>
      <c r="I2407">
        <v>2026</v>
      </c>
      <c r="J2407" s="151" t="s">
        <v>366</v>
      </c>
      <c r="K2407" s="151" t="s">
        <v>332</v>
      </c>
      <c r="L2407">
        <v>1</v>
      </c>
      <c r="M2407" s="151" t="s">
        <v>152</v>
      </c>
      <c r="N2407" s="83">
        <v>50702.69</v>
      </c>
      <c r="O2407" s="83">
        <v>177517.23</v>
      </c>
      <c r="P2407">
        <v>0.28562100000000001</v>
      </c>
      <c r="Q2407"/>
    </row>
    <row r="2408" spans="1:17">
      <c r="A2408" s="151" t="s">
        <v>77</v>
      </c>
      <c r="B2408">
        <v>3249</v>
      </c>
      <c r="C2408">
        <v>19</v>
      </c>
      <c r="D2408" s="151" t="s">
        <v>98</v>
      </c>
      <c r="E2408" s="151" t="s">
        <v>440</v>
      </c>
      <c r="F2408" s="74">
        <v>46045</v>
      </c>
      <c r="G2408" s="83">
        <v>163.53</v>
      </c>
      <c r="H2408" s="151" t="s">
        <v>108</v>
      </c>
      <c r="I2408">
        <v>2026</v>
      </c>
      <c r="J2408" s="151" t="s">
        <v>366</v>
      </c>
      <c r="K2408" s="151" t="s">
        <v>332</v>
      </c>
      <c r="L2408">
        <v>1</v>
      </c>
      <c r="M2408" s="151" t="s">
        <v>152</v>
      </c>
      <c r="N2408" s="83">
        <v>50702.69</v>
      </c>
      <c r="O2408" s="83">
        <v>177517.23</v>
      </c>
      <c r="P2408">
        <v>0.28562100000000001</v>
      </c>
      <c r="Q2408"/>
    </row>
    <row r="2409" spans="1:17">
      <c r="A2409" s="151" t="s">
        <v>77</v>
      </c>
      <c r="B2409">
        <v>3250</v>
      </c>
      <c r="C2409">
        <v>31</v>
      </c>
      <c r="D2409" s="151" t="s">
        <v>443</v>
      </c>
      <c r="E2409" s="151" t="s">
        <v>440</v>
      </c>
      <c r="F2409" s="74">
        <v>46045</v>
      </c>
      <c r="G2409" s="83">
        <v>127.14</v>
      </c>
      <c r="H2409" s="151" t="s">
        <v>108</v>
      </c>
      <c r="I2409">
        <v>2026</v>
      </c>
      <c r="J2409" s="151" t="s">
        <v>366</v>
      </c>
      <c r="K2409" s="151" t="s">
        <v>332</v>
      </c>
      <c r="L2409">
        <v>1</v>
      </c>
      <c r="M2409" s="151" t="s">
        <v>152</v>
      </c>
      <c r="N2409" s="83">
        <v>50702.69</v>
      </c>
      <c r="O2409" s="83">
        <v>177517.23</v>
      </c>
      <c r="P2409">
        <v>0.28562100000000001</v>
      </c>
      <c r="Q2409"/>
    </row>
    <row r="2410" spans="1:17">
      <c r="A2410" s="151" t="s">
        <v>77</v>
      </c>
      <c r="B2410">
        <v>3252</v>
      </c>
      <c r="C2410">
        <v>22</v>
      </c>
      <c r="D2410" s="151" t="s">
        <v>99</v>
      </c>
      <c r="E2410" s="151" t="s">
        <v>440</v>
      </c>
      <c r="F2410" s="74">
        <v>46046</v>
      </c>
      <c r="G2410" s="83">
        <v>382</v>
      </c>
      <c r="H2410" s="151" t="s">
        <v>108</v>
      </c>
      <c r="I2410">
        <v>2026</v>
      </c>
      <c r="J2410" s="151" t="s">
        <v>366</v>
      </c>
      <c r="K2410" s="151" t="s">
        <v>332</v>
      </c>
      <c r="L2410">
        <v>1</v>
      </c>
      <c r="M2410" s="151" t="s">
        <v>304</v>
      </c>
      <c r="N2410" s="83">
        <v>50702.69</v>
      </c>
      <c r="O2410" s="83">
        <v>177517.23</v>
      </c>
      <c r="P2410">
        <v>0.28562100000000001</v>
      </c>
      <c r="Q2410"/>
    </row>
    <row r="2411" spans="1:17">
      <c r="A2411" s="151" t="s">
        <v>77</v>
      </c>
      <c r="B2411">
        <v>3253</v>
      </c>
      <c r="C2411">
        <v>19</v>
      </c>
      <c r="D2411" s="151" t="s">
        <v>98</v>
      </c>
      <c r="E2411" s="151" t="s">
        <v>440</v>
      </c>
      <c r="F2411" s="74">
        <v>46046</v>
      </c>
      <c r="G2411" s="83">
        <v>184.88</v>
      </c>
      <c r="H2411" s="151" t="s">
        <v>108</v>
      </c>
      <c r="I2411">
        <v>2026</v>
      </c>
      <c r="J2411" s="151" t="s">
        <v>366</v>
      </c>
      <c r="K2411" s="151" t="s">
        <v>332</v>
      </c>
      <c r="L2411">
        <v>1</v>
      </c>
      <c r="M2411" s="151" t="s">
        <v>304</v>
      </c>
      <c r="N2411" s="83">
        <v>50702.69</v>
      </c>
      <c r="O2411" s="83">
        <v>177517.23</v>
      </c>
      <c r="P2411">
        <v>0.28562100000000001</v>
      </c>
      <c r="Q2411"/>
    </row>
    <row r="2412" spans="1:17">
      <c r="A2412" s="151" t="s">
        <v>77</v>
      </c>
      <c r="B2412">
        <v>3254</v>
      </c>
      <c r="C2412">
        <v>10</v>
      </c>
      <c r="D2412" s="151" t="s">
        <v>847</v>
      </c>
      <c r="E2412" s="151" t="s">
        <v>440</v>
      </c>
      <c r="F2412" s="74">
        <v>46048</v>
      </c>
      <c r="G2412" s="83">
        <v>102.9</v>
      </c>
      <c r="H2412" s="151" t="s">
        <v>108</v>
      </c>
      <c r="I2412">
        <v>2026</v>
      </c>
      <c r="J2412" s="151" t="s">
        <v>366</v>
      </c>
      <c r="K2412" s="151" t="s">
        <v>332</v>
      </c>
      <c r="L2412">
        <v>1</v>
      </c>
      <c r="M2412" s="151" t="s">
        <v>231</v>
      </c>
      <c r="N2412" s="83">
        <v>50702.69</v>
      </c>
      <c r="O2412" s="83">
        <v>177517.23</v>
      </c>
      <c r="P2412">
        <v>0.28562100000000001</v>
      </c>
      <c r="Q2412"/>
    </row>
    <row r="2413" spans="1:17">
      <c r="A2413" s="151" t="s">
        <v>77</v>
      </c>
      <c r="B2413">
        <v>3255</v>
      </c>
      <c r="C2413">
        <v>10</v>
      </c>
      <c r="D2413" s="151" t="s">
        <v>847</v>
      </c>
      <c r="E2413" s="151" t="s">
        <v>440</v>
      </c>
      <c r="F2413" s="74">
        <v>46048</v>
      </c>
      <c r="G2413" s="83">
        <v>442.64</v>
      </c>
      <c r="H2413" s="151" t="s">
        <v>108</v>
      </c>
      <c r="I2413">
        <v>2026</v>
      </c>
      <c r="J2413" s="151" t="s">
        <v>366</v>
      </c>
      <c r="K2413" s="151" t="s">
        <v>332</v>
      </c>
      <c r="L2413">
        <v>1</v>
      </c>
      <c r="M2413" s="151" t="s">
        <v>231</v>
      </c>
      <c r="N2413" s="83">
        <v>50702.69</v>
      </c>
      <c r="O2413" s="83">
        <v>177517.23</v>
      </c>
      <c r="P2413">
        <v>0.28562100000000001</v>
      </c>
      <c r="Q2413"/>
    </row>
    <row r="2414" spans="1:17">
      <c r="A2414" s="151" t="s">
        <v>77</v>
      </c>
      <c r="B2414">
        <v>3256</v>
      </c>
      <c r="C2414">
        <v>19</v>
      </c>
      <c r="D2414" s="151" t="s">
        <v>98</v>
      </c>
      <c r="E2414" s="151" t="s">
        <v>440</v>
      </c>
      <c r="F2414" s="74">
        <v>46048</v>
      </c>
      <c r="G2414" s="83">
        <v>624.30999999999995</v>
      </c>
      <c r="H2414" s="151" t="s">
        <v>108</v>
      </c>
      <c r="I2414">
        <v>2026</v>
      </c>
      <c r="J2414" s="151" t="s">
        <v>366</v>
      </c>
      <c r="K2414" s="151" t="s">
        <v>332</v>
      </c>
      <c r="L2414">
        <v>1</v>
      </c>
      <c r="M2414" s="151" t="s">
        <v>231</v>
      </c>
      <c r="N2414" s="83">
        <v>50702.69</v>
      </c>
      <c r="O2414" s="83">
        <v>177517.23</v>
      </c>
      <c r="P2414">
        <v>0.28562100000000001</v>
      </c>
      <c r="Q2414"/>
    </row>
    <row r="2415" spans="1:17">
      <c r="A2415" s="151" t="s">
        <v>77</v>
      </c>
      <c r="B2415">
        <v>3257</v>
      </c>
      <c r="C2415">
        <v>17</v>
      </c>
      <c r="D2415" s="151" t="s">
        <v>82</v>
      </c>
      <c r="E2415" s="151" t="s">
        <v>440</v>
      </c>
      <c r="F2415" s="74">
        <v>46046</v>
      </c>
      <c r="G2415" s="83">
        <v>86.13</v>
      </c>
      <c r="H2415" s="151" t="s">
        <v>108</v>
      </c>
      <c r="I2415">
        <v>2026</v>
      </c>
      <c r="J2415" s="151" t="s">
        <v>366</v>
      </c>
      <c r="K2415" s="151" t="s">
        <v>332</v>
      </c>
      <c r="L2415">
        <v>1</v>
      </c>
      <c r="M2415" s="151" t="s">
        <v>304</v>
      </c>
      <c r="N2415" s="83">
        <v>50702.69</v>
      </c>
      <c r="O2415" s="83">
        <v>177517.23</v>
      </c>
      <c r="P2415">
        <v>0.28562100000000001</v>
      </c>
      <c r="Q2415"/>
    </row>
    <row r="2416" spans="1:17">
      <c r="A2416" s="151" t="s">
        <v>77</v>
      </c>
      <c r="B2416">
        <v>3258</v>
      </c>
      <c r="C2416">
        <v>227</v>
      </c>
      <c r="D2416" s="151" t="s">
        <v>1288</v>
      </c>
      <c r="E2416" s="151" t="s">
        <v>440</v>
      </c>
      <c r="F2416" s="74">
        <v>46048</v>
      </c>
      <c r="G2416" s="83">
        <v>179.74</v>
      </c>
      <c r="H2416" s="151" t="s">
        <v>108</v>
      </c>
      <c r="I2416">
        <v>2026</v>
      </c>
      <c r="J2416" s="151" t="s">
        <v>366</v>
      </c>
      <c r="K2416" s="151" t="s">
        <v>332</v>
      </c>
      <c r="L2416">
        <v>1</v>
      </c>
      <c r="M2416" s="151" t="s">
        <v>231</v>
      </c>
      <c r="N2416" s="83">
        <v>50702.69</v>
      </c>
      <c r="O2416" s="83">
        <v>177517.23</v>
      </c>
      <c r="P2416">
        <v>0.28562100000000001</v>
      </c>
      <c r="Q2416"/>
    </row>
    <row r="2417" spans="1:17">
      <c r="A2417" s="151" t="s">
        <v>77</v>
      </c>
      <c r="B2417">
        <v>3259</v>
      </c>
      <c r="C2417">
        <v>227</v>
      </c>
      <c r="D2417" s="151" t="s">
        <v>1288</v>
      </c>
      <c r="E2417" s="151" t="s">
        <v>440</v>
      </c>
      <c r="F2417" s="74">
        <v>46046</v>
      </c>
      <c r="G2417" s="83">
        <v>413.75</v>
      </c>
      <c r="H2417" s="151" t="s">
        <v>108</v>
      </c>
      <c r="I2417">
        <v>2026</v>
      </c>
      <c r="J2417" s="151" t="s">
        <v>366</v>
      </c>
      <c r="K2417" s="151" t="s">
        <v>332</v>
      </c>
      <c r="L2417">
        <v>1</v>
      </c>
      <c r="M2417" s="151" t="s">
        <v>304</v>
      </c>
      <c r="N2417" s="83">
        <v>50702.69</v>
      </c>
      <c r="O2417" s="83">
        <v>177517.23</v>
      </c>
      <c r="P2417">
        <v>0.28562100000000001</v>
      </c>
      <c r="Q2417"/>
    </row>
    <row r="2418" spans="1:17">
      <c r="A2418" s="151" t="s">
        <v>77</v>
      </c>
      <c r="B2418">
        <v>3260</v>
      </c>
      <c r="C2418">
        <v>15</v>
      </c>
      <c r="D2418" s="151" t="s">
        <v>97</v>
      </c>
      <c r="E2418" s="151" t="s">
        <v>440</v>
      </c>
      <c r="F2418" s="74">
        <v>46048</v>
      </c>
      <c r="G2418" s="83">
        <v>263.54000000000002</v>
      </c>
      <c r="H2418" s="151" t="s">
        <v>108</v>
      </c>
      <c r="I2418">
        <v>2026</v>
      </c>
      <c r="J2418" s="151" t="s">
        <v>366</v>
      </c>
      <c r="K2418" s="151" t="s">
        <v>332</v>
      </c>
      <c r="L2418">
        <v>1</v>
      </c>
      <c r="M2418" s="151" t="s">
        <v>231</v>
      </c>
      <c r="N2418" s="83">
        <v>50702.69</v>
      </c>
      <c r="O2418" s="83">
        <v>177517.23</v>
      </c>
      <c r="P2418">
        <v>0.28562100000000001</v>
      </c>
      <c r="Q2418"/>
    </row>
    <row r="2419" spans="1:17">
      <c r="A2419" s="151" t="s">
        <v>77</v>
      </c>
      <c r="B2419">
        <v>3261</v>
      </c>
      <c r="C2419">
        <v>31</v>
      </c>
      <c r="D2419" s="151" t="s">
        <v>443</v>
      </c>
      <c r="E2419" s="151" t="s">
        <v>440</v>
      </c>
      <c r="F2419" s="74">
        <v>46049</v>
      </c>
      <c r="G2419" s="83">
        <v>304.52</v>
      </c>
      <c r="H2419" s="151" t="s">
        <v>108</v>
      </c>
      <c r="I2419">
        <v>2026</v>
      </c>
      <c r="J2419" s="151" t="s">
        <v>366</v>
      </c>
      <c r="K2419" s="151" t="s">
        <v>332</v>
      </c>
      <c r="L2419">
        <v>1</v>
      </c>
      <c r="M2419" s="151" t="s">
        <v>230</v>
      </c>
      <c r="N2419" s="83">
        <v>50702.69</v>
      </c>
      <c r="O2419" s="83">
        <v>177517.23</v>
      </c>
      <c r="P2419">
        <v>0.28562100000000001</v>
      </c>
      <c r="Q2419"/>
    </row>
    <row r="2420" spans="1:17">
      <c r="A2420" s="151" t="s">
        <v>77</v>
      </c>
      <c r="B2420">
        <v>3262</v>
      </c>
      <c r="C2420">
        <v>19</v>
      </c>
      <c r="D2420" s="151" t="s">
        <v>98</v>
      </c>
      <c r="E2420" s="151" t="s">
        <v>440</v>
      </c>
      <c r="F2420" s="74">
        <v>46049</v>
      </c>
      <c r="G2420" s="83">
        <v>124.95</v>
      </c>
      <c r="H2420" s="151" t="s">
        <v>108</v>
      </c>
      <c r="I2420">
        <v>2026</v>
      </c>
      <c r="J2420" s="151" t="s">
        <v>366</v>
      </c>
      <c r="K2420" s="151" t="s">
        <v>332</v>
      </c>
      <c r="L2420">
        <v>1</v>
      </c>
      <c r="M2420" s="151" t="s">
        <v>230</v>
      </c>
      <c r="N2420" s="83">
        <v>50702.69</v>
      </c>
      <c r="O2420" s="83">
        <v>177517.23</v>
      </c>
      <c r="P2420">
        <v>0.28562100000000001</v>
      </c>
      <c r="Q2420"/>
    </row>
    <row r="2421" spans="1:17">
      <c r="A2421" s="151" t="s">
        <v>77</v>
      </c>
      <c r="B2421">
        <v>3263</v>
      </c>
      <c r="C2421">
        <v>15</v>
      </c>
      <c r="D2421" s="151" t="s">
        <v>97</v>
      </c>
      <c r="E2421" s="151" t="s">
        <v>440</v>
      </c>
      <c r="F2421" s="74">
        <v>46049</v>
      </c>
      <c r="G2421" s="83">
        <v>214.96</v>
      </c>
      <c r="H2421" s="151" t="s">
        <v>108</v>
      </c>
      <c r="I2421">
        <v>2026</v>
      </c>
      <c r="J2421" s="151" t="s">
        <v>366</v>
      </c>
      <c r="K2421" s="151" t="s">
        <v>332</v>
      </c>
      <c r="L2421">
        <v>1</v>
      </c>
      <c r="M2421" s="151" t="s">
        <v>230</v>
      </c>
      <c r="N2421" s="83">
        <v>50702.69</v>
      </c>
      <c r="O2421" s="83">
        <v>177517.23</v>
      </c>
      <c r="P2421">
        <v>0.28562100000000001</v>
      </c>
      <c r="Q2421"/>
    </row>
    <row r="2422" spans="1:17">
      <c r="A2422" s="151" t="s">
        <v>77</v>
      </c>
      <c r="B2422">
        <v>3264</v>
      </c>
      <c r="C2422">
        <v>215</v>
      </c>
      <c r="D2422" s="151" t="s">
        <v>445</v>
      </c>
      <c r="E2422" s="151" t="s">
        <v>440</v>
      </c>
      <c r="F2422" s="74">
        <v>46049</v>
      </c>
      <c r="G2422" s="83">
        <v>379.38</v>
      </c>
      <c r="H2422" s="151" t="s">
        <v>108</v>
      </c>
      <c r="I2422">
        <v>2026</v>
      </c>
      <c r="J2422" s="151" t="s">
        <v>366</v>
      </c>
      <c r="K2422" s="151" t="s">
        <v>332</v>
      </c>
      <c r="L2422">
        <v>1</v>
      </c>
      <c r="M2422" s="151" t="s">
        <v>230</v>
      </c>
      <c r="N2422" s="83">
        <v>50702.69</v>
      </c>
      <c r="O2422" s="83">
        <v>177517.23</v>
      </c>
      <c r="P2422">
        <v>0.28562100000000001</v>
      </c>
      <c r="Q2422"/>
    </row>
    <row r="2423" spans="1:17">
      <c r="A2423" s="151" t="s">
        <v>77</v>
      </c>
      <c r="B2423">
        <v>3265</v>
      </c>
      <c r="C2423">
        <v>219</v>
      </c>
      <c r="D2423" s="151" t="s">
        <v>441</v>
      </c>
      <c r="E2423" s="151" t="s">
        <v>440</v>
      </c>
      <c r="F2423" s="74">
        <v>46049</v>
      </c>
      <c r="G2423" s="83">
        <v>247.68</v>
      </c>
      <c r="H2423" s="151" t="s">
        <v>108</v>
      </c>
      <c r="I2423">
        <v>2026</v>
      </c>
      <c r="J2423" s="151" t="s">
        <v>366</v>
      </c>
      <c r="K2423" s="151" t="s">
        <v>332</v>
      </c>
      <c r="L2423">
        <v>1</v>
      </c>
      <c r="M2423" s="151" t="s">
        <v>230</v>
      </c>
      <c r="N2423" s="83">
        <v>50702.69</v>
      </c>
      <c r="O2423" s="83">
        <v>177517.23</v>
      </c>
      <c r="P2423">
        <v>0.28562100000000001</v>
      </c>
      <c r="Q2423"/>
    </row>
    <row r="2424" spans="1:17">
      <c r="A2424" s="151" t="s">
        <v>77</v>
      </c>
      <c r="B2424">
        <v>3266</v>
      </c>
      <c r="C2424">
        <v>227</v>
      </c>
      <c r="D2424" s="151" t="s">
        <v>1288</v>
      </c>
      <c r="E2424" s="151" t="s">
        <v>440</v>
      </c>
      <c r="F2424" s="74">
        <v>46050</v>
      </c>
      <c r="G2424" s="83">
        <v>247.92</v>
      </c>
      <c r="H2424" s="151" t="s">
        <v>108</v>
      </c>
      <c r="I2424">
        <v>2026</v>
      </c>
      <c r="J2424" s="151" t="s">
        <v>366</v>
      </c>
      <c r="K2424" s="151" t="s">
        <v>332</v>
      </c>
      <c r="L2424">
        <v>1</v>
      </c>
      <c r="M2424" s="151" t="s">
        <v>154</v>
      </c>
      <c r="N2424" s="83">
        <v>50702.69</v>
      </c>
      <c r="O2424" s="83">
        <v>177517.23</v>
      </c>
      <c r="P2424">
        <v>0.28562100000000001</v>
      </c>
      <c r="Q2424"/>
    </row>
    <row r="2425" spans="1:17">
      <c r="A2425" s="151" t="s">
        <v>77</v>
      </c>
      <c r="B2425">
        <v>3267</v>
      </c>
      <c r="C2425">
        <v>215</v>
      </c>
      <c r="D2425" s="151" t="s">
        <v>445</v>
      </c>
      <c r="E2425" s="151" t="s">
        <v>440</v>
      </c>
      <c r="F2425" s="74">
        <v>46050</v>
      </c>
      <c r="G2425" s="83">
        <v>281.19</v>
      </c>
      <c r="H2425" s="151" t="s">
        <v>108</v>
      </c>
      <c r="I2425">
        <v>2026</v>
      </c>
      <c r="J2425" s="151" t="s">
        <v>366</v>
      </c>
      <c r="K2425" s="151" t="s">
        <v>332</v>
      </c>
      <c r="L2425">
        <v>1</v>
      </c>
      <c r="M2425" s="151" t="s">
        <v>154</v>
      </c>
      <c r="N2425" s="83">
        <v>50702.69</v>
      </c>
      <c r="O2425" s="83">
        <v>177517.23</v>
      </c>
      <c r="P2425">
        <v>0.28562100000000001</v>
      </c>
      <c r="Q2425"/>
    </row>
    <row r="2426" spans="1:17">
      <c r="A2426" s="151" t="s">
        <v>77</v>
      </c>
      <c r="B2426">
        <v>3268</v>
      </c>
      <c r="C2426">
        <v>15</v>
      </c>
      <c r="D2426" s="151" t="s">
        <v>97</v>
      </c>
      <c r="E2426" s="151" t="s">
        <v>440</v>
      </c>
      <c r="F2426" s="74">
        <v>46050</v>
      </c>
      <c r="G2426" s="83">
        <v>150.09</v>
      </c>
      <c r="H2426" s="151" t="s">
        <v>108</v>
      </c>
      <c r="I2426">
        <v>2026</v>
      </c>
      <c r="J2426" s="151" t="s">
        <v>366</v>
      </c>
      <c r="K2426" s="151" t="s">
        <v>332</v>
      </c>
      <c r="L2426">
        <v>1</v>
      </c>
      <c r="M2426" s="151" t="s">
        <v>154</v>
      </c>
      <c r="N2426" s="83">
        <v>50702.69</v>
      </c>
      <c r="O2426" s="83">
        <v>177517.23</v>
      </c>
      <c r="P2426">
        <v>0.28562100000000001</v>
      </c>
      <c r="Q2426"/>
    </row>
    <row r="2427" spans="1:17">
      <c r="A2427" s="151" t="s">
        <v>77</v>
      </c>
      <c r="B2427">
        <v>3269</v>
      </c>
      <c r="C2427">
        <v>22</v>
      </c>
      <c r="D2427" s="151" t="s">
        <v>99</v>
      </c>
      <c r="E2427" s="151" t="s">
        <v>440</v>
      </c>
      <c r="F2427" s="74">
        <v>46050</v>
      </c>
      <c r="G2427" s="83">
        <v>246.01</v>
      </c>
      <c r="H2427" s="151" t="s">
        <v>108</v>
      </c>
      <c r="I2427">
        <v>2026</v>
      </c>
      <c r="J2427" s="151" t="s">
        <v>366</v>
      </c>
      <c r="K2427" s="151" t="s">
        <v>332</v>
      </c>
      <c r="L2427">
        <v>1</v>
      </c>
      <c r="M2427" s="151" t="s">
        <v>154</v>
      </c>
      <c r="N2427" s="83">
        <v>50702.69</v>
      </c>
      <c r="O2427" s="83">
        <v>177517.23</v>
      </c>
      <c r="P2427">
        <v>0.28562100000000001</v>
      </c>
      <c r="Q2427"/>
    </row>
    <row r="2428" spans="1:17">
      <c r="A2428" s="151" t="s">
        <v>77</v>
      </c>
      <c r="B2428">
        <v>3270</v>
      </c>
      <c r="C2428">
        <v>31</v>
      </c>
      <c r="D2428" s="151" t="s">
        <v>443</v>
      </c>
      <c r="E2428" s="151" t="s">
        <v>440</v>
      </c>
      <c r="F2428" s="74">
        <v>46050</v>
      </c>
      <c r="G2428" s="83">
        <v>26.1</v>
      </c>
      <c r="H2428" s="151" t="s">
        <v>108</v>
      </c>
      <c r="I2428">
        <v>2026</v>
      </c>
      <c r="J2428" s="151" t="s">
        <v>366</v>
      </c>
      <c r="K2428" s="151" t="s">
        <v>332</v>
      </c>
      <c r="L2428">
        <v>1</v>
      </c>
      <c r="M2428" s="151" t="s">
        <v>154</v>
      </c>
      <c r="N2428" s="83">
        <v>50702.69</v>
      </c>
      <c r="O2428" s="83">
        <v>177517.23</v>
      </c>
      <c r="P2428">
        <v>0.28562100000000001</v>
      </c>
      <c r="Q2428"/>
    </row>
    <row r="2429" spans="1:17">
      <c r="A2429" s="151" t="s">
        <v>77</v>
      </c>
      <c r="B2429">
        <v>3271</v>
      </c>
      <c r="C2429">
        <v>31</v>
      </c>
      <c r="D2429" s="151" t="s">
        <v>443</v>
      </c>
      <c r="E2429" s="151" t="s">
        <v>440</v>
      </c>
      <c r="F2429" s="74">
        <v>46050</v>
      </c>
      <c r="G2429" s="83">
        <v>11.4</v>
      </c>
      <c r="H2429" s="151" t="s">
        <v>108</v>
      </c>
      <c r="I2429">
        <v>2026</v>
      </c>
      <c r="J2429" s="151" t="s">
        <v>366</v>
      </c>
      <c r="K2429" s="151" t="s">
        <v>332</v>
      </c>
      <c r="L2429">
        <v>1</v>
      </c>
      <c r="M2429" s="151" t="s">
        <v>154</v>
      </c>
      <c r="N2429" s="83">
        <v>50702.69</v>
      </c>
      <c r="O2429" s="83">
        <v>177517.23</v>
      </c>
      <c r="P2429">
        <v>0.28562100000000001</v>
      </c>
      <c r="Q2429"/>
    </row>
    <row r="2430" spans="1:17">
      <c r="A2430" s="151" t="s">
        <v>77</v>
      </c>
      <c r="B2430">
        <v>3273</v>
      </c>
      <c r="C2430">
        <v>7</v>
      </c>
      <c r="D2430" s="151" t="s">
        <v>94</v>
      </c>
      <c r="E2430" s="151" t="s">
        <v>440</v>
      </c>
      <c r="F2430" s="74">
        <v>46051</v>
      </c>
      <c r="G2430" s="83">
        <v>212.6</v>
      </c>
      <c r="H2430" s="151" t="s">
        <v>108</v>
      </c>
      <c r="I2430">
        <v>2026</v>
      </c>
      <c r="J2430" s="151" t="s">
        <v>366</v>
      </c>
      <c r="K2430" s="151" t="s">
        <v>332</v>
      </c>
      <c r="L2430">
        <v>1</v>
      </c>
      <c r="M2430" s="151" t="s">
        <v>153</v>
      </c>
      <c r="N2430" s="83">
        <v>50702.69</v>
      </c>
      <c r="O2430" s="83">
        <v>177517.23</v>
      </c>
      <c r="P2430">
        <v>0.28562100000000001</v>
      </c>
      <c r="Q2430"/>
    </row>
    <row r="2431" spans="1:17">
      <c r="A2431" s="151" t="s">
        <v>77</v>
      </c>
      <c r="B2431">
        <v>3274</v>
      </c>
      <c r="C2431">
        <v>214</v>
      </c>
      <c r="D2431" s="151" t="s">
        <v>1272</v>
      </c>
      <c r="E2431" s="151" t="s">
        <v>440</v>
      </c>
      <c r="F2431" s="74">
        <v>46051</v>
      </c>
      <c r="G2431" s="83">
        <v>182.3</v>
      </c>
      <c r="H2431" s="151" t="s">
        <v>108</v>
      </c>
      <c r="I2431">
        <v>2026</v>
      </c>
      <c r="J2431" s="151" t="s">
        <v>366</v>
      </c>
      <c r="K2431" s="151" t="s">
        <v>332</v>
      </c>
      <c r="L2431">
        <v>1</v>
      </c>
      <c r="M2431" s="151" t="s">
        <v>153</v>
      </c>
      <c r="N2431" s="83">
        <v>50702.69</v>
      </c>
      <c r="O2431" s="83">
        <v>177517.23</v>
      </c>
      <c r="P2431">
        <v>0.28562100000000001</v>
      </c>
      <c r="Q2431"/>
    </row>
    <row r="2432" spans="1:17">
      <c r="A2432" s="151" t="s">
        <v>77</v>
      </c>
      <c r="B2432">
        <v>3275</v>
      </c>
      <c r="C2432">
        <v>19</v>
      </c>
      <c r="D2432" s="151" t="s">
        <v>98</v>
      </c>
      <c r="E2432" s="151" t="s">
        <v>440</v>
      </c>
      <c r="F2432" s="74">
        <v>46051</v>
      </c>
      <c r="G2432" s="83">
        <v>161.38</v>
      </c>
      <c r="H2432" s="151" t="s">
        <v>108</v>
      </c>
      <c r="I2432">
        <v>2026</v>
      </c>
      <c r="J2432" s="151" t="s">
        <v>366</v>
      </c>
      <c r="K2432" s="151" t="s">
        <v>332</v>
      </c>
      <c r="L2432">
        <v>1</v>
      </c>
      <c r="M2432" s="151" t="s">
        <v>153</v>
      </c>
      <c r="N2432" s="83">
        <v>50702.69</v>
      </c>
      <c r="O2432" s="83">
        <v>177517.23</v>
      </c>
      <c r="P2432">
        <v>0.28562100000000001</v>
      </c>
      <c r="Q2432"/>
    </row>
    <row r="2433" spans="1:17">
      <c r="A2433" s="151" t="s">
        <v>77</v>
      </c>
      <c r="B2433">
        <v>3276</v>
      </c>
      <c r="C2433">
        <v>31</v>
      </c>
      <c r="D2433" s="151" t="s">
        <v>443</v>
      </c>
      <c r="E2433" s="151" t="s">
        <v>440</v>
      </c>
      <c r="F2433" s="74">
        <v>46051</v>
      </c>
      <c r="G2433" s="83">
        <v>6.14</v>
      </c>
      <c r="H2433" s="151" t="s">
        <v>108</v>
      </c>
      <c r="I2433">
        <v>2026</v>
      </c>
      <c r="J2433" s="151" t="s">
        <v>366</v>
      </c>
      <c r="K2433" s="151" t="s">
        <v>332</v>
      </c>
      <c r="L2433">
        <v>1</v>
      </c>
      <c r="M2433" s="151" t="s">
        <v>153</v>
      </c>
      <c r="N2433" s="83">
        <v>50702.69</v>
      </c>
      <c r="O2433" s="83">
        <v>177517.23</v>
      </c>
      <c r="P2433">
        <v>0.28562100000000001</v>
      </c>
      <c r="Q2433"/>
    </row>
    <row r="2434" spans="1:17">
      <c r="A2434" s="151" t="s">
        <v>77</v>
      </c>
      <c r="B2434">
        <v>3277</v>
      </c>
      <c r="C2434">
        <v>15</v>
      </c>
      <c r="D2434" s="151" t="s">
        <v>97</v>
      </c>
      <c r="E2434" s="151" t="s">
        <v>440</v>
      </c>
      <c r="F2434" s="74">
        <v>46052</v>
      </c>
      <c r="G2434" s="83">
        <v>295.43</v>
      </c>
      <c r="H2434" s="151" t="s">
        <v>108</v>
      </c>
      <c r="I2434">
        <v>2026</v>
      </c>
      <c r="J2434" s="151" t="s">
        <v>366</v>
      </c>
      <c r="K2434" s="151" t="s">
        <v>332</v>
      </c>
      <c r="L2434">
        <v>1</v>
      </c>
      <c r="M2434" s="151" t="s">
        <v>305</v>
      </c>
      <c r="N2434" s="83">
        <v>50702.69</v>
      </c>
      <c r="O2434" s="83">
        <v>177517.23</v>
      </c>
      <c r="P2434">
        <v>0.28562100000000001</v>
      </c>
      <c r="Q2434"/>
    </row>
    <row r="2435" spans="1:17">
      <c r="A2435" s="151" t="s">
        <v>77</v>
      </c>
      <c r="B2435">
        <v>3278</v>
      </c>
      <c r="C2435">
        <v>19</v>
      </c>
      <c r="D2435" s="151" t="s">
        <v>98</v>
      </c>
      <c r="E2435" s="151" t="s">
        <v>440</v>
      </c>
      <c r="F2435" s="74">
        <v>46052</v>
      </c>
      <c r="G2435" s="83">
        <v>335.15</v>
      </c>
      <c r="H2435" s="151" t="s">
        <v>108</v>
      </c>
      <c r="I2435">
        <v>2026</v>
      </c>
      <c r="J2435" s="151" t="s">
        <v>366</v>
      </c>
      <c r="K2435" s="151" t="s">
        <v>332</v>
      </c>
      <c r="L2435">
        <v>1</v>
      </c>
      <c r="M2435" s="151" t="s">
        <v>305</v>
      </c>
      <c r="N2435" s="83">
        <v>50702.69</v>
      </c>
      <c r="O2435" s="83">
        <v>177517.23</v>
      </c>
      <c r="P2435">
        <v>0.28562100000000001</v>
      </c>
      <c r="Q2435"/>
    </row>
    <row r="2436" spans="1:17">
      <c r="A2436" s="151" t="s">
        <v>77</v>
      </c>
      <c r="B2436">
        <v>3279</v>
      </c>
      <c r="C2436">
        <v>17</v>
      </c>
      <c r="D2436" s="151" t="s">
        <v>82</v>
      </c>
      <c r="E2436" s="151" t="s">
        <v>440</v>
      </c>
      <c r="F2436" s="74">
        <v>46053</v>
      </c>
      <c r="G2436" s="83">
        <v>208.65</v>
      </c>
      <c r="H2436" s="151" t="s">
        <v>108</v>
      </c>
      <c r="I2436">
        <v>2026</v>
      </c>
      <c r="J2436" s="151" t="s">
        <v>366</v>
      </c>
      <c r="K2436" s="151" t="s">
        <v>332</v>
      </c>
      <c r="L2436">
        <v>1</v>
      </c>
      <c r="M2436" s="151" t="s">
        <v>234</v>
      </c>
      <c r="N2436" s="83">
        <v>50702.69</v>
      </c>
      <c r="O2436" s="83">
        <v>177517.23</v>
      </c>
      <c r="P2436">
        <v>0.28562100000000001</v>
      </c>
      <c r="Q2436"/>
    </row>
    <row r="2437" spans="1:17">
      <c r="A2437" s="151" t="s">
        <v>77</v>
      </c>
      <c r="B2437">
        <v>3280</v>
      </c>
      <c r="C2437">
        <v>227</v>
      </c>
      <c r="D2437" s="151" t="s">
        <v>1288</v>
      </c>
      <c r="E2437" s="151" t="s">
        <v>440</v>
      </c>
      <c r="F2437" s="74">
        <v>46053</v>
      </c>
      <c r="G2437" s="83">
        <v>290.14</v>
      </c>
      <c r="H2437" s="151" t="s">
        <v>108</v>
      </c>
      <c r="I2437">
        <v>2026</v>
      </c>
      <c r="J2437" s="151" t="s">
        <v>366</v>
      </c>
      <c r="K2437" s="151" t="s">
        <v>332</v>
      </c>
      <c r="L2437">
        <v>1</v>
      </c>
      <c r="M2437" s="151" t="s">
        <v>234</v>
      </c>
      <c r="N2437" s="83">
        <v>50702.69</v>
      </c>
      <c r="O2437" s="83">
        <v>177517.23</v>
      </c>
      <c r="P2437">
        <v>0.28562100000000001</v>
      </c>
      <c r="Q2437"/>
    </row>
    <row r="2438" spans="1:17">
      <c r="A2438" s="151" t="s">
        <v>77</v>
      </c>
      <c r="B2438">
        <v>3281</v>
      </c>
      <c r="C2438">
        <v>227</v>
      </c>
      <c r="D2438" s="151" t="s">
        <v>1288</v>
      </c>
      <c r="E2438" s="151" t="s">
        <v>440</v>
      </c>
      <c r="F2438" s="74">
        <v>46051</v>
      </c>
      <c r="G2438" s="83">
        <v>591.94000000000005</v>
      </c>
      <c r="H2438" s="151" t="s">
        <v>108</v>
      </c>
      <c r="I2438">
        <v>2026</v>
      </c>
      <c r="J2438" s="151" t="s">
        <v>366</v>
      </c>
      <c r="K2438" s="151" t="s">
        <v>332</v>
      </c>
      <c r="L2438">
        <v>1</v>
      </c>
      <c r="M2438" s="151" t="s">
        <v>153</v>
      </c>
      <c r="N2438" s="83">
        <v>50702.69</v>
      </c>
      <c r="O2438" s="83">
        <v>177517.23</v>
      </c>
      <c r="P2438">
        <v>0.28562100000000001</v>
      </c>
      <c r="Q2438"/>
    </row>
    <row r="2439" spans="1:17">
      <c r="A2439" s="151" t="s">
        <v>77</v>
      </c>
      <c r="B2439">
        <v>3282</v>
      </c>
      <c r="C2439">
        <v>227</v>
      </c>
      <c r="D2439" s="151" t="s">
        <v>1288</v>
      </c>
      <c r="E2439" s="151" t="s">
        <v>440</v>
      </c>
      <c r="F2439" s="74">
        <v>46055</v>
      </c>
      <c r="G2439" s="83">
        <v>794.93</v>
      </c>
      <c r="H2439" s="151" t="s">
        <v>108</v>
      </c>
      <c r="I2439">
        <v>2026</v>
      </c>
      <c r="J2439" s="151" t="s">
        <v>367</v>
      </c>
      <c r="K2439" s="151" t="s">
        <v>333</v>
      </c>
      <c r="L2439">
        <v>2</v>
      </c>
      <c r="M2439" s="151" t="s">
        <v>284</v>
      </c>
      <c r="N2439" s="83">
        <v>33609.42</v>
      </c>
      <c r="O2439" s="83">
        <v>132993.54999999999</v>
      </c>
      <c r="P2439">
        <v>0.25271500000000002</v>
      </c>
      <c r="Q2439"/>
    </row>
    <row r="2440" spans="1:17">
      <c r="A2440" s="151" t="s">
        <v>77</v>
      </c>
      <c r="B2440">
        <v>3283</v>
      </c>
      <c r="C2440">
        <v>7</v>
      </c>
      <c r="D2440" s="151" t="s">
        <v>94</v>
      </c>
      <c r="E2440" s="151" t="s">
        <v>440</v>
      </c>
      <c r="F2440" s="74">
        <v>46055</v>
      </c>
      <c r="G2440" s="83">
        <v>542.04999999999995</v>
      </c>
      <c r="H2440" s="151" t="s">
        <v>108</v>
      </c>
      <c r="I2440">
        <v>2026</v>
      </c>
      <c r="J2440" s="151" t="s">
        <v>367</v>
      </c>
      <c r="K2440" s="151" t="s">
        <v>333</v>
      </c>
      <c r="L2440">
        <v>2</v>
      </c>
      <c r="M2440" s="151" t="s">
        <v>284</v>
      </c>
      <c r="N2440" s="83">
        <v>33609.42</v>
      </c>
      <c r="O2440" s="83">
        <v>132993.54999999999</v>
      </c>
      <c r="P2440">
        <v>0.25271500000000002</v>
      </c>
      <c r="Q2440"/>
    </row>
    <row r="2441" spans="1:17">
      <c r="A2441" s="151" t="s">
        <v>77</v>
      </c>
      <c r="B2441">
        <v>3284</v>
      </c>
      <c r="C2441">
        <v>10</v>
      </c>
      <c r="D2441" s="151" t="s">
        <v>847</v>
      </c>
      <c r="E2441" s="151" t="s">
        <v>440</v>
      </c>
      <c r="F2441" s="74">
        <v>46055</v>
      </c>
      <c r="G2441" s="83">
        <v>238.06</v>
      </c>
      <c r="H2441" s="151" t="s">
        <v>108</v>
      </c>
      <c r="I2441">
        <v>2026</v>
      </c>
      <c r="J2441" s="151" t="s">
        <v>367</v>
      </c>
      <c r="K2441" s="151" t="s">
        <v>333</v>
      </c>
      <c r="L2441">
        <v>2</v>
      </c>
      <c r="M2441" s="151" t="s">
        <v>284</v>
      </c>
      <c r="N2441" s="83">
        <v>33609.42</v>
      </c>
      <c r="O2441" s="83">
        <v>132993.54999999999</v>
      </c>
      <c r="P2441">
        <v>0.25271500000000002</v>
      </c>
      <c r="Q2441"/>
    </row>
    <row r="2442" spans="1:17">
      <c r="A2442" s="151" t="s">
        <v>77</v>
      </c>
      <c r="B2442">
        <v>3285</v>
      </c>
      <c r="C2442">
        <v>10</v>
      </c>
      <c r="D2442" s="151" t="s">
        <v>847</v>
      </c>
      <c r="E2442" s="151" t="s">
        <v>440</v>
      </c>
      <c r="F2442" s="74">
        <v>46055</v>
      </c>
      <c r="G2442" s="83">
        <v>188</v>
      </c>
      <c r="H2442" s="151" t="s">
        <v>108</v>
      </c>
      <c r="I2442">
        <v>2026</v>
      </c>
      <c r="J2442" s="151" t="s">
        <v>367</v>
      </c>
      <c r="K2442" s="151" t="s">
        <v>333</v>
      </c>
      <c r="L2442">
        <v>2</v>
      </c>
      <c r="M2442" s="151" t="s">
        <v>284</v>
      </c>
      <c r="N2442" s="83">
        <v>33609.42</v>
      </c>
      <c r="O2442" s="83">
        <v>132993.54999999999</v>
      </c>
      <c r="P2442">
        <v>0.25271500000000002</v>
      </c>
      <c r="Q2442"/>
    </row>
    <row r="2443" spans="1:17">
      <c r="A2443" s="151" t="s">
        <v>77</v>
      </c>
      <c r="B2443">
        <v>3286</v>
      </c>
      <c r="C2443">
        <v>22</v>
      </c>
      <c r="D2443" s="151" t="s">
        <v>99</v>
      </c>
      <c r="E2443" s="151" t="s">
        <v>440</v>
      </c>
      <c r="F2443" s="74">
        <v>46055</v>
      </c>
      <c r="G2443" s="83">
        <v>721.19</v>
      </c>
      <c r="H2443" s="151" t="s">
        <v>108</v>
      </c>
      <c r="I2443">
        <v>2026</v>
      </c>
      <c r="J2443" s="151" t="s">
        <v>367</v>
      </c>
      <c r="K2443" s="151" t="s">
        <v>333</v>
      </c>
      <c r="L2443">
        <v>2</v>
      </c>
      <c r="M2443" s="151" t="s">
        <v>284</v>
      </c>
      <c r="N2443" s="83">
        <v>33609.42</v>
      </c>
      <c r="O2443" s="83">
        <v>132993.54999999999</v>
      </c>
      <c r="P2443">
        <v>0.25271500000000002</v>
      </c>
      <c r="Q2443"/>
    </row>
    <row r="2444" spans="1:17">
      <c r="A2444" s="151" t="s">
        <v>77</v>
      </c>
      <c r="B2444">
        <v>3287</v>
      </c>
      <c r="C2444">
        <v>15</v>
      </c>
      <c r="D2444" s="151" t="s">
        <v>97</v>
      </c>
      <c r="E2444" s="151" t="s">
        <v>440</v>
      </c>
      <c r="F2444" s="74">
        <v>46055</v>
      </c>
      <c r="G2444" s="83">
        <v>228.47</v>
      </c>
      <c r="H2444" s="151" t="s">
        <v>108</v>
      </c>
      <c r="I2444">
        <v>2026</v>
      </c>
      <c r="J2444" s="151" t="s">
        <v>367</v>
      </c>
      <c r="K2444" s="151" t="s">
        <v>333</v>
      </c>
      <c r="L2444">
        <v>2</v>
      </c>
      <c r="M2444" s="151" t="s">
        <v>284</v>
      </c>
      <c r="N2444" s="83">
        <v>33609.42</v>
      </c>
      <c r="O2444" s="83">
        <v>132993.54999999999</v>
      </c>
      <c r="P2444">
        <v>0.25271500000000002</v>
      </c>
      <c r="Q2444"/>
    </row>
    <row r="2445" spans="1:17">
      <c r="A2445" s="151" t="s">
        <v>77</v>
      </c>
      <c r="B2445">
        <v>3289</v>
      </c>
      <c r="C2445">
        <v>215</v>
      </c>
      <c r="D2445" s="151" t="s">
        <v>445</v>
      </c>
      <c r="E2445" s="151" t="s">
        <v>440</v>
      </c>
      <c r="F2445" s="74">
        <v>46055</v>
      </c>
      <c r="G2445" s="83">
        <v>1599.62</v>
      </c>
      <c r="H2445" s="151" t="s">
        <v>108</v>
      </c>
      <c r="I2445">
        <v>2026</v>
      </c>
      <c r="J2445" s="151" t="s">
        <v>367</v>
      </c>
      <c r="K2445" s="151" t="s">
        <v>333</v>
      </c>
      <c r="L2445">
        <v>2</v>
      </c>
      <c r="M2445" s="151" t="s">
        <v>284</v>
      </c>
      <c r="N2445" s="83">
        <v>33609.42</v>
      </c>
      <c r="O2445" s="83">
        <v>132993.54999999999</v>
      </c>
      <c r="P2445">
        <v>0.25271500000000002</v>
      </c>
      <c r="Q2445"/>
    </row>
    <row r="2446" spans="1:17">
      <c r="A2446" s="151" t="s">
        <v>77</v>
      </c>
      <c r="B2446">
        <v>3290</v>
      </c>
      <c r="C2446">
        <v>19</v>
      </c>
      <c r="D2446" s="151" t="s">
        <v>98</v>
      </c>
      <c r="E2446" s="151" t="s">
        <v>440</v>
      </c>
      <c r="F2446" s="74">
        <v>46055</v>
      </c>
      <c r="G2446" s="83">
        <v>823.78</v>
      </c>
      <c r="H2446" s="151" t="s">
        <v>108</v>
      </c>
      <c r="I2446">
        <v>2026</v>
      </c>
      <c r="J2446" s="151" t="s">
        <v>367</v>
      </c>
      <c r="K2446" s="151" t="s">
        <v>333</v>
      </c>
      <c r="L2446">
        <v>2</v>
      </c>
      <c r="M2446" s="151" t="s">
        <v>284</v>
      </c>
      <c r="N2446" s="83">
        <v>33609.42</v>
      </c>
      <c r="O2446" s="83">
        <v>132993.54999999999</v>
      </c>
      <c r="P2446">
        <v>0.25271500000000002</v>
      </c>
      <c r="Q2446"/>
    </row>
    <row r="2447" spans="1:17">
      <c r="A2447" s="151" t="s">
        <v>77</v>
      </c>
      <c r="B2447">
        <v>3291</v>
      </c>
      <c r="C2447">
        <v>207</v>
      </c>
      <c r="D2447" s="151" t="s">
        <v>95</v>
      </c>
      <c r="E2447" s="151" t="s">
        <v>440</v>
      </c>
      <c r="F2447" s="74">
        <v>46055</v>
      </c>
      <c r="G2447" s="83">
        <v>402.48</v>
      </c>
      <c r="H2447" s="151" t="s">
        <v>108</v>
      </c>
      <c r="I2447">
        <v>2026</v>
      </c>
      <c r="J2447" s="151" t="s">
        <v>367</v>
      </c>
      <c r="K2447" s="151" t="s">
        <v>333</v>
      </c>
      <c r="L2447">
        <v>2</v>
      </c>
      <c r="M2447" s="151" t="s">
        <v>284</v>
      </c>
      <c r="N2447" s="83">
        <v>33609.42</v>
      </c>
      <c r="O2447" s="83">
        <v>132993.54999999999</v>
      </c>
      <c r="P2447">
        <v>0.25271500000000002</v>
      </c>
      <c r="Q2447"/>
    </row>
    <row r="2448" spans="1:17">
      <c r="A2448" s="151" t="s">
        <v>77</v>
      </c>
      <c r="B2448">
        <v>3292</v>
      </c>
      <c r="C2448">
        <v>3</v>
      </c>
      <c r="D2448" s="151" t="s">
        <v>93</v>
      </c>
      <c r="E2448" s="151" t="s">
        <v>440</v>
      </c>
      <c r="F2448" s="74">
        <v>46056</v>
      </c>
      <c r="G2448" s="83">
        <v>1169.49</v>
      </c>
      <c r="H2448" s="151" t="s">
        <v>108</v>
      </c>
      <c r="I2448">
        <v>2026</v>
      </c>
      <c r="J2448" s="151" t="s">
        <v>367</v>
      </c>
      <c r="K2448" s="151" t="s">
        <v>333</v>
      </c>
      <c r="L2448">
        <v>2</v>
      </c>
      <c r="M2448" s="151" t="s">
        <v>235</v>
      </c>
      <c r="N2448" s="83">
        <v>33609.42</v>
      </c>
      <c r="O2448" s="83">
        <v>132993.54999999999</v>
      </c>
      <c r="P2448">
        <v>0.25271500000000002</v>
      </c>
      <c r="Q2448"/>
    </row>
    <row r="2449" spans="1:17">
      <c r="A2449" s="151" t="s">
        <v>77</v>
      </c>
      <c r="B2449">
        <v>3293</v>
      </c>
      <c r="C2449">
        <v>3</v>
      </c>
      <c r="D2449" s="151" t="s">
        <v>93</v>
      </c>
      <c r="E2449" s="151" t="s">
        <v>440</v>
      </c>
      <c r="F2449" s="74">
        <v>46056</v>
      </c>
      <c r="G2449" s="83">
        <v>76</v>
      </c>
      <c r="H2449" s="151" t="s">
        <v>108</v>
      </c>
      <c r="I2449">
        <v>2026</v>
      </c>
      <c r="J2449" s="151" t="s">
        <v>367</v>
      </c>
      <c r="K2449" s="151" t="s">
        <v>333</v>
      </c>
      <c r="L2449">
        <v>2</v>
      </c>
      <c r="M2449" s="151" t="s">
        <v>235</v>
      </c>
      <c r="N2449" s="83">
        <v>33609.42</v>
      </c>
      <c r="O2449" s="83">
        <v>132993.54999999999</v>
      </c>
      <c r="P2449">
        <v>0.25271500000000002</v>
      </c>
      <c r="Q2449"/>
    </row>
    <row r="2450" spans="1:17">
      <c r="A2450" s="151" t="s">
        <v>77</v>
      </c>
      <c r="B2450">
        <v>3294</v>
      </c>
      <c r="C2450">
        <v>10</v>
      </c>
      <c r="D2450" s="151" t="s">
        <v>847</v>
      </c>
      <c r="E2450" s="151" t="s">
        <v>440</v>
      </c>
      <c r="F2450" s="74">
        <v>46058</v>
      </c>
      <c r="G2450" s="83">
        <v>291.08999999999997</v>
      </c>
      <c r="H2450" s="151" t="s">
        <v>108</v>
      </c>
      <c r="I2450">
        <v>2026</v>
      </c>
      <c r="J2450" s="151" t="s">
        <v>367</v>
      </c>
      <c r="K2450" s="151" t="s">
        <v>333</v>
      </c>
      <c r="L2450">
        <v>2</v>
      </c>
      <c r="M2450" s="151" t="s">
        <v>237</v>
      </c>
      <c r="N2450" s="83">
        <v>33609.42</v>
      </c>
      <c r="O2450" s="83">
        <v>132993.54999999999</v>
      </c>
      <c r="P2450">
        <v>0.25271500000000002</v>
      </c>
      <c r="Q2450"/>
    </row>
    <row r="2451" spans="1:17">
      <c r="A2451" s="151" t="s">
        <v>77</v>
      </c>
      <c r="B2451">
        <v>3295</v>
      </c>
      <c r="C2451">
        <v>215</v>
      </c>
      <c r="D2451" s="151" t="s">
        <v>445</v>
      </c>
      <c r="E2451" s="151" t="s">
        <v>440</v>
      </c>
      <c r="F2451" s="74">
        <v>46058</v>
      </c>
      <c r="G2451" s="83">
        <v>152.51</v>
      </c>
      <c r="H2451" s="151" t="s">
        <v>108</v>
      </c>
      <c r="I2451">
        <v>2026</v>
      </c>
      <c r="J2451" s="151" t="s">
        <v>367</v>
      </c>
      <c r="K2451" s="151" t="s">
        <v>333</v>
      </c>
      <c r="L2451">
        <v>2</v>
      </c>
      <c r="M2451" s="151" t="s">
        <v>237</v>
      </c>
      <c r="N2451" s="83">
        <v>33609.42</v>
      </c>
      <c r="O2451" s="83">
        <v>132993.54999999999</v>
      </c>
      <c r="P2451">
        <v>0.25271500000000002</v>
      </c>
      <c r="Q2451"/>
    </row>
    <row r="2452" spans="1:17">
      <c r="A2452" s="151" t="s">
        <v>77</v>
      </c>
      <c r="B2452">
        <v>3296</v>
      </c>
      <c r="C2452">
        <v>31</v>
      </c>
      <c r="D2452" s="151" t="s">
        <v>443</v>
      </c>
      <c r="E2452" s="151" t="s">
        <v>440</v>
      </c>
      <c r="F2452" s="74">
        <v>46058</v>
      </c>
      <c r="G2452" s="83">
        <v>190.8</v>
      </c>
      <c r="H2452" s="151" t="s">
        <v>108</v>
      </c>
      <c r="I2452">
        <v>2026</v>
      </c>
      <c r="J2452" s="151" t="s">
        <v>367</v>
      </c>
      <c r="K2452" s="151" t="s">
        <v>333</v>
      </c>
      <c r="L2452">
        <v>2</v>
      </c>
      <c r="M2452" s="151" t="s">
        <v>237</v>
      </c>
      <c r="N2452" s="83">
        <v>33609.42</v>
      </c>
      <c r="O2452" s="83">
        <v>132993.54999999999</v>
      </c>
      <c r="P2452">
        <v>0.25271500000000002</v>
      </c>
      <c r="Q2452"/>
    </row>
    <row r="2453" spans="1:17">
      <c r="A2453" s="151" t="s">
        <v>77</v>
      </c>
      <c r="B2453">
        <v>3297</v>
      </c>
      <c r="C2453">
        <v>19</v>
      </c>
      <c r="D2453" s="151" t="s">
        <v>98</v>
      </c>
      <c r="E2453" s="151" t="s">
        <v>440</v>
      </c>
      <c r="F2453" s="74">
        <v>46058</v>
      </c>
      <c r="G2453" s="83">
        <v>341.47</v>
      </c>
      <c r="H2453" s="151" t="s">
        <v>108</v>
      </c>
      <c r="I2453">
        <v>2026</v>
      </c>
      <c r="J2453" s="151" t="s">
        <v>367</v>
      </c>
      <c r="K2453" s="151" t="s">
        <v>333</v>
      </c>
      <c r="L2453">
        <v>2</v>
      </c>
      <c r="M2453" s="151" t="s">
        <v>237</v>
      </c>
      <c r="N2453" s="83">
        <v>33609.42</v>
      </c>
      <c r="O2453" s="83">
        <v>132993.54999999999</v>
      </c>
      <c r="P2453">
        <v>0.25271500000000002</v>
      </c>
      <c r="Q2453"/>
    </row>
    <row r="2454" spans="1:17">
      <c r="A2454" s="151" t="s">
        <v>77</v>
      </c>
      <c r="B2454">
        <v>3298</v>
      </c>
      <c r="C2454">
        <v>22</v>
      </c>
      <c r="D2454" s="151" t="s">
        <v>99</v>
      </c>
      <c r="E2454" s="151" t="s">
        <v>440</v>
      </c>
      <c r="F2454" s="74">
        <v>46058</v>
      </c>
      <c r="G2454" s="83">
        <v>98.15</v>
      </c>
      <c r="H2454" s="151" t="s">
        <v>108</v>
      </c>
      <c r="I2454">
        <v>2026</v>
      </c>
      <c r="J2454" s="151" t="s">
        <v>367</v>
      </c>
      <c r="K2454" s="151" t="s">
        <v>333</v>
      </c>
      <c r="L2454">
        <v>2</v>
      </c>
      <c r="M2454" s="151" t="s">
        <v>237</v>
      </c>
      <c r="N2454" s="83">
        <v>33609.42</v>
      </c>
      <c r="O2454" s="83">
        <v>132993.54999999999</v>
      </c>
      <c r="P2454">
        <v>0.25271500000000002</v>
      </c>
      <c r="Q2454"/>
    </row>
    <row r="2455" spans="1:17">
      <c r="A2455" s="151" t="s">
        <v>77</v>
      </c>
      <c r="B2455">
        <v>3299</v>
      </c>
      <c r="C2455">
        <v>16</v>
      </c>
      <c r="D2455" s="151" t="s">
        <v>950</v>
      </c>
      <c r="E2455" s="151" t="s">
        <v>440</v>
      </c>
      <c r="F2455" s="74">
        <v>46056</v>
      </c>
      <c r="G2455" s="83">
        <v>452.02</v>
      </c>
      <c r="H2455" s="151" t="s">
        <v>108</v>
      </c>
      <c r="I2455">
        <v>2026</v>
      </c>
      <c r="J2455" s="151" t="s">
        <v>367</v>
      </c>
      <c r="K2455" s="151" t="s">
        <v>333</v>
      </c>
      <c r="L2455">
        <v>2</v>
      </c>
      <c r="M2455" s="151" t="s">
        <v>235</v>
      </c>
      <c r="N2455" s="83">
        <v>33609.42</v>
      </c>
      <c r="O2455" s="83">
        <v>132993.54999999999</v>
      </c>
      <c r="P2455">
        <v>0.25271500000000002</v>
      </c>
      <c r="Q2455"/>
    </row>
    <row r="2456" spans="1:17">
      <c r="A2456" s="151" t="s">
        <v>77</v>
      </c>
      <c r="B2456">
        <v>3300</v>
      </c>
      <c r="C2456">
        <v>31</v>
      </c>
      <c r="D2456" s="151" t="s">
        <v>443</v>
      </c>
      <c r="E2456" s="151" t="s">
        <v>440</v>
      </c>
      <c r="F2456" s="74">
        <v>46057</v>
      </c>
      <c r="G2456" s="83">
        <v>94.31</v>
      </c>
      <c r="H2456" s="151" t="s">
        <v>108</v>
      </c>
      <c r="I2456">
        <v>2026</v>
      </c>
      <c r="J2456" s="151" t="s">
        <v>367</v>
      </c>
      <c r="K2456" s="151" t="s">
        <v>333</v>
      </c>
      <c r="L2456">
        <v>2</v>
      </c>
      <c r="M2456" s="151" t="s">
        <v>236</v>
      </c>
      <c r="N2456" s="83">
        <v>33609.42</v>
      </c>
      <c r="O2456" s="83">
        <v>132993.54999999999</v>
      </c>
      <c r="P2456">
        <v>0.25271500000000002</v>
      </c>
      <c r="Q2456"/>
    </row>
    <row r="2457" spans="1:17">
      <c r="A2457" s="151" t="s">
        <v>77</v>
      </c>
      <c r="B2457">
        <v>3302</v>
      </c>
      <c r="C2457">
        <v>19</v>
      </c>
      <c r="D2457" s="151" t="s">
        <v>98</v>
      </c>
      <c r="E2457" s="151" t="s">
        <v>440</v>
      </c>
      <c r="F2457" s="74">
        <v>46062</v>
      </c>
      <c r="G2457" s="83">
        <v>844.03</v>
      </c>
      <c r="H2457" s="151" t="s">
        <v>108</v>
      </c>
      <c r="I2457">
        <v>2026</v>
      </c>
      <c r="J2457" s="151" t="s">
        <v>367</v>
      </c>
      <c r="K2457" s="151" t="s">
        <v>333</v>
      </c>
      <c r="L2457">
        <v>2</v>
      </c>
      <c r="M2457" s="151" t="s">
        <v>238</v>
      </c>
      <c r="N2457" s="83">
        <v>33609.42</v>
      </c>
      <c r="O2457" s="83">
        <v>132993.54999999999</v>
      </c>
      <c r="P2457">
        <v>0.25271500000000002</v>
      </c>
      <c r="Q2457"/>
    </row>
    <row r="2458" spans="1:17">
      <c r="A2458" s="151" t="s">
        <v>77</v>
      </c>
      <c r="B2458">
        <v>3303</v>
      </c>
      <c r="C2458">
        <v>215</v>
      </c>
      <c r="D2458" s="151" t="s">
        <v>445</v>
      </c>
      <c r="E2458" s="151" t="s">
        <v>440</v>
      </c>
      <c r="F2458" s="74">
        <v>46059</v>
      </c>
      <c r="G2458" s="83">
        <v>730.6</v>
      </c>
      <c r="H2458" s="151" t="s">
        <v>108</v>
      </c>
      <c r="I2458">
        <v>2026</v>
      </c>
      <c r="J2458" s="151" t="s">
        <v>367</v>
      </c>
      <c r="K2458" s="151" t="s">
        <v>333</v>
      </c>
      <c r="L2458">
        <v>2</v>
      </c>
      <c r="M2458" s="151" t="s">
        <v>285</v>
      </c>
      <c r="N2458" s="83">
        <v>33609.42</v>
      </c>
      <c r="O2458" s="83">
        <v>132993.54999999999</v>
      </c>
      <c r="P2458">
        <v>0.25271500000000002</v>
      </c>
      <c r="Q2458"/>
    </row>
    <row r="2459" spans="1:17">
      <c r="A2459" s="151" t="s">
        <v>77</v>
      </c>
      <c r="B2459">
        <v>3304</v>
      </c>
      <c r="C2459">
        <v>215</v>
      </c>
      <c r="D2459" s="151" t="s">
        <v>445</v>
      </c>
      <c r="E2459" s="151" t="s">
        <v>440</v>
      </c>
      <c r="F2459" s="74">
        <v>46062</v>
      </c>
      <c r="G2459" s="83">
        <v>297.18</v>
      </c>
      <c r="H2459" s="151" t="s">
        <v>108</v>
      </c>
      <c r="I2459">
        <v>2026</v>
      </c>
      <c r="J2459" s="151" t="s">
        <v>367</v>
      </c>
      <c r="K2459" s="151" t="s">
        <v>333</v>
      </c>
      <c r="L2459">
        <v>2</v>
      </c>
      <c r="M2459" s="151" t="s">
        <v>238</v>
      </c>
      <c r="N2459" s="83">
        <v>33609.42</v>
      </c>
      <c r="O2459" s="83">
        <v>132993.54999999999</v>
      </c>
      <c r="P2459">
        <v>0.25271500000000002</v>
      </c>
      <c r="Q2459"/>
    </row>
    <row r="2460" spans="1:17">
      <c r="A2460" s="151" t="s">
        <v>77</v>
      </c>
      <c r="B2460">
        <v>3305</v>
      </c>
      <c r="C2460">
        <v>15</v>
      </c>
      <c r="D2460" s="151" t="s">
        <v>97</v>
      </c>
      <c r="E2460" s="151" t="s">
        <v>440</v>
      </c>
      <c r="F2460" s="74">
        <v>46059</v>
      </c>
      <c r="G2460" s="83">
        <v>524.29999999999995</v>
      </c>
      <c r="H2460" s="151" t="s">
        <v>108</v>
      </c>
      <c r="I2460">
        <v>2026</v>
      </c>
      <c r="J2460" s="151" t="s">
        <v>367</v>
      </c>
      <c r="K2460" s="151" t="s">
        <v>333</v>
      </c>
      <c r="L2460">
        <v>2</v>
      </c>
      <c r="M2460" s="151" t="s">
        <v>285</v>
      </c>
      <c r="N2460" s="83">
        <v>33609.42</v>
      </c>
      <c r="O2460" s="83">
        <v>132993.54999999999</v>
      </c>
      <c r="P2460">
        <v>0.25271500000000002</v>
      </c>
      <c r="Q2460"/>
    </row>
    <row r="2461" spans="1:17">
      <c r="A2461" s="151" t="s">
        <v>77</v>
      </c>
      <c r="B2461">
        <v>3306</v>
      </c>
      <c r="C2461">
        <v>22</v>
      </c>
      <c r="D2461" s="151" t="s">
        <v>99</v>
      </c>
      <c r="E2461" s="151" t="s">
        <v>440</v>
      </c>
      <c r="F2461" s="74">
        <v>46059</v>
      </c>
      <c r="G2461" s="83">
        <v>472.21</v>
      </c>
      <c r="H2461" s="151" t="s">
        <v>108</v>
      </c>
      <c r="I2461">
        <v>2026</v>
      </c>
      <c r="J2461" s="151" t="s">
        <v>367</v>
      </c>
      <c r="K2461" s="151" t="s">
        <v>333</v>
      </c>
      <c r="L2461">
        <v>2</v>
      </c>
      <c r="M2461" s="151" t="s">
        <v>285</v>
      </c>
      <c r="N2461" s="83">
        <v>33609.42</v>
      </c>
      <c r="O2461" s="83">
        <v>132993.54999999999</v>
      </c>
      <c r="P2461">
        <v>0.25271500000000002</v>
      </c>
      <c r="Q2461"/>
    </row>
    <row r="2462" spans="1:17">
      <c r="A2462" s="151" t="s">
        <v>77</v>
      </c>
      <c r="B2462">
        <v>3307</v>
      </c>
      <c r="C2462">
        <v>217</v>
      </c>
      <c r="D2462" s="151" t="s">
        <v>628</v>
      </c>
      <c r="E2462" s="151" t="s">
        <v>440</v>
      </c>
      <c r="F2462" s="74">
        <v>46059</v>
      </c>
      <c r="G2462" s="83">
        <v>1636.1</v>
      </c>
      <c r="H2462" s="151" t="s">
        <v>108</v>
      </c>
      <c r="I2462">
        <v>2026</v>
      </c>
      <c r="J2462" s="151" t="s">
        <v>367</v>
      </c>
      <c r="K2462" s="151" t="s">
        <v>333</v>
      </c>
      <c r="L2462">
        <v>2</v>
      </c>
      <c r="M2462" s="151" t="s">
        <v>285</v>
      </c>
      <c r="N2462" s="83">
        <v>33609.42</v>
      </c>
      <c r="O2462" s="83">
        <v>132993.54999999999</v>
      </c>
      <c r="P2462">
        <v>0.25271500000000002</v>
      </c>
      <c r="Q2462"/>
    </row>
    <row r="2463" spans="1:17">
      <c r="A2463" s="151" t="s">
        <v>77</v>
      </c>
      <c r="B2463">
        <v>3308</v>
      </c>
      <c r="C2463">
        <v>17</v>
      </c>
      <c r="D2463" s="151" t="s">
        <v>82</v>
      </c>
      <c r="E2463" s="151" t="s">
        <v>440</v>
      </c>
      <c r="F2463" s="74">
        <v>46059</v>
      </c>
      <c r="G2463" s="83">
        <v>60.06</v>
      </c>
      <c r="H2463" s="151" t="s">
        <v>108</v>
      </c>
      <c r="I2463">
        <v>2026</v>
      </c>
      <c r="J2463" s="151" t="s">
        <v>367</v>
      </c>
      <c r="K2463" s="151" t="s">
        <v>333</v>
      </c>
      <c r="L2463">
        <v>2</v>
      </c>
      <c r="M2463" s="151" t="s">
        <v>285</v>
      </c>
      <c r="N2463" s="83">
        <v>33609.42</v>
      </c>
      <c r="O2463" s="83">
        <v>132993.54999999999</v>
      </c>
      <c r="P2463">
        <v>0.25271500000000002</v>
      </c>
      <c r="Q2463"/>
    </row>
    <row r="2464" spans="1:17">
      <c r="A2464" s="151" t="s">
        <v>77</v>
      </c>
      <c r="B2464">
        <v>3309</v>
      </c>
      <c r="C2464">
        <v>215</v>
      </c>
      <c r="D2464" s="151" t="s">
        <v>445</v>
      </c>
      <c r="E2464" s="151" t="s">
        <v>440</v>
      </c>
      <c r="F2464" s="74">
        <v>46063</v>
      </c>
      <c r="G2464" s="83">
        <v>396.18</v>
      </c>
      <c r="H2464" s="151" t="s">
        <v>108</v>
      </c>
      <c r="I2464">
        <v>2026</v>
      </c>
      <c r="J2464" s="151" t="s">
        <v>367</v>
      </c>
      <c r="K2464" s="151" t="s">
        <v>333</v>
      </c>
      <c r="L2464">
        <v>2</v>
      </c>
      <c r="M2464" s="151" t="s">
        <v>239</v>
      </c>
      <c r="N2464" s="83">
        <v>33609.42</v>
      </c>
      <c r="O2464" s="83">
        <v>132993.54999999999</v>
      </c>
      <c r="P2464">
        <v>0.25271500000000002</v>
      </c>
      <c r="Q2464"/>
    </row>
    <row r="2465" spans="1:17">
      <c r="A2465" s="151" t="s">
        <v>77</v>
      </c>
      <c r="B2465">
        <v>3310</v>
      </c>
      <c r="C2465">
        <v>19</v>
      </c>
      <c r="D2465" s="151" t="s">
        <v>98</v>
      </c>
      <c r="E2465" s="151" t="s">
        <v>440</v>
      </c>
      <c r="F2465" s="74">
        <v>46063</v>
      </c>
      <c r="G2465" s="83">
        <v>408.29</v>
      </c>
      <c r="H2465" s="151" t="s">
        <v>108</v>
      </c>
      <c r="I2465">
        <v>2026</v>
      </c>
      <c r="J2465" s="151" t="s">
        <v>367</v>
      </c>
      <c r="K2465" s="151" t="s">
        <v>333</v>
      </c>
      <c r="L2465">
        <v>2</v>
      </c>
      <c r="M2465" s="151" t="s">
        <v>239</v>
      </c>
      <c r="N2465" s="83">
        <v>33609.42</v>
      </c>
      <c r="O2465" s="83">
        <v>132993.54999999999</v>
      </c>
      <c r="P2465">
        <v>0.25271500000000002</v>
      </c>
      <c r="Q2465"/>
    </row>
    <row r="2466" spans="1:17">
      <c r="A2466" s="151" t="s">
        <v>77</v>
      </c>
      <c r="B2466">
        <v>3311</v>
      </c>
      <c r="C2466">
        <v>31</v>
      </c>
      <c r="D2466" s="151" t="s">
        <v>443</v>
      </c>
      <c r="E2466" s="151" t="s">
        <v>440</v>
      </c>
      <c r="F2466" s="74">
        <v>46063</v>
      </c>
      <c r="G2466" s="83">
        <v>516.63</v>
      </c>
      <c r="H2466" s="151" t="s">
        <v>108</v>
      </c>
      <c r="I2466">
        <v>2026</v>
      </c>
      <c r="J2466" s="151" t="s">
        <v>367</v>
      </c>
      <c r="K2466" s="151" t="s">
        <v>333</v>
      </c>
      <c r="L2466">
        <v>2</v>
      </c>
      <c r="M2466" s="151" t="s">
        <v>239</v>
      </c>
      <c r="N2466" s="83">
        <v>33609.42</v>
      </c>
      <c r="O2466" s="83">
        <v>132993.54999999999</v>
      </c>
      <c r="P2466">
        <v>0.25271500000000002</v>
      </c>
      <c r="Q2466"/>
    </row>
    <row r="2467" spans="1:17">
      <c r="A2467" s="151" t="s">
        <v>77</v>
      </c>
      <c r="B2467">
        <v>3312</v>
      </c>
      <c r="C2467">
        <v>22</v>
      </c>
      <c r="D2467" s="151" t="s">
        <v>99</v>
      </c>
      <c r="E2467" s="151" t="s">
        <v>440</v>
      </c>
      <c r="F2467" s="74">
        <v>46063</v>
      </c>
      <c r="G2467" s="83">
        <v>704.69</v>
      </c>
      <c r="H2467" s="151" t="s">
        <v>108</v>
      </c>
      <c r="I2467">
        <v>2026</v>
      </c>
      <c r="J2467" s="151" t="s">
        <v>367</v>
      </c>
      <c r="K2467" s="151" t="s">
        <v>333</v>
      </c>
      <c r="L2467">
        <v>2</v>
      </c>
      <c r="M2467" s="151" t="s">
        <v>239</v>
      </c>
      <c r="N2467" s="83">
        <v>33609.42</v>
      </c>
      <c r="O2467" s="83">
        <v>132993.54999999999</v>
      </c>
      <c r="P2467">
        <v>0.25271500000000002</v>
      </c>
      <c r="Q2467"/>
    </row>
    <row r="2468" spans="1:17">
      <c r="A2468" s="151" t="s">
        <v>77</v>
      </c>
      <c r="B2468">
        <v>3313</v>
      </c>
      <c r="C2468">
        <v>15</v>
      </c>
      <c r="D2468" s="151" t="s">
        <v>97</v>
      </c>
      <c r="E2468" s="151" t="s">
        <v>440</v>
      </c>
      <c r="F2468" s="74">
        <v>46063</v>
      </c>
      <c r="G2468" s="83">
        <v>277.72000000000003</v>
      </c>
      <c r="H2468" s="151" t="s">
        <v>108</v>
      </c>
      <c r="I2468">
        <v>2026</v>
      </c>
      <c r="J2468" s="151" t="s">
        <v>367</v>
      </c>
      <c r="K2468" s="151" t="s">
        <v>333</v>
      </c>
      <c r="L2468">
        <v>2</v>
      </c>
      <c r="M2468" s="151" t="s">
        <v>239</v>
      </c>
      <c r="N2468" s="83">
        <v>33609.42</v>
      </c>
      <c r="O2468" s="83">
        <v>132993.54999999999</v>
      </c>
      <c r="P2468">
        <v>0.25271500000000002</v>
      </c>
      <c r="Q2468"/>
    </row>
    <row r="2469" spans="1:17">
      <c r="A2469" s="151" t="s">
        <v>77</v>
      </c>
      <c r="B2469">
        <v>3314</v>
      </c>
      <c r="C2469">
        <v>227</v>
      </c>
      <c r="D2469" s="151" t="s">
        <v>1288</v>
      </c>
      <c r="E2469" s="151" t="s">
        <v>440</v>
      </c>
      <c r="F2469" s="74">
        <v>46059</v>
      </c>
      <c r="G2469" s="83">
        <v>604.98</v>
      </c>
      <c r="H2469" s="151" t="s">
        <v>108</v>
      </c>
      <c r="I2469">
        <v>2026</v>
      </c>
      <c r="J2469" s="151" t="s">
        <v>367</v>
      </c>
      <c r="K2469" s="151" t="s">
        <v>333</v>
      </c>
      <c r="L2469">
        <v>2</v>
      </c>
      <c r="M2469" s="151" t="s">
        <v>285</v>
      </c>
      <c r="N2469" s="83">
        <v>33609.42</v>
      </c>
      <c r="O2469" s="83">
        <v>132993.54999999999</v>
      </c>
      <c r="P2469">
        <v>0.25271500000000002</v>
      </c>
      <c r="Q2469"/>
    </row>
    <row r="2470" spans="1:17">
      <c r="A2470" s="151" t="s">
        <v>77</v>
      </c>
      <c r="B2470">
        <v>3315</v>
      </c>
      <c r="C2470">
        <v>214</v>
      </c>
      <c r="D2470" s="151" t="s">
        <v>1272</v>
      </c>
      <c r="E2470" s="151" t="s">
        <v>440</v>
      </c>
      <c r="F2470" s="74">
        <v>46061</v>
      </c>
      <c r="G2470" s="83">
        <v>64.47</v>
      </c>
      <c r="H2470" s="151" t="s">
        <v>108</v>
      </c>
      <c r="I2470">
        <v>2026</v>
      </c>
      <c r="J2470" s="151" t="s">
        <v>367</v>
      </c>
      <c r="K2470" s="151" t="s">
        <v>333</v>
      </c>
      <c r="L2470">
        <v>2</v>
      </c>
      <c r="M2470" s="151" t="s">
        <v>286</v>
      </c>
      <c r="N2470" s="83">
        <v>33609.42</v>
      </c>
      <c r="O2470" s="83">
        <v>132993.54999999999</v>
      </c>
      <c r="P2470">
        <v>0.25271500000000002</v>
      </c>
      <c r="Q2470"/>
    </row>
    <row r="2471" spans="1:17">
      <c r="A2471" s="151" t="s">
        <v>77</v>
      </c>
      <c r="B2471">
        <v>3316</v>
      </c>
      <c r="C2471">
        <v>17</v>
      </c>
      <c r="D2471" s="151" t="s">
        <v>82</v>
      </c>
      <c r="E2471" s="151" t="s">
        <v>440</v>
      </c>
      <c r="F2471" s="74">
        <v>46063</v>
      </c>
      <c r="G2471" s="83">
        <v>127.31</v>
      </c>
      <c r="H2471" s="151" t="s">
        <v>108</v>
      </c>
      <c r="I2471">
        <v>2026</v>
      </c>
      <c r="J2471" s="151" t="s">
        <v>367</v>
      </c>
      <c r="K2471" s="151" t="s">
        <v>333</v>
      </c>
      <c r="L2471">
        <v>2</v>
      </c>
      <c r="M2471" s="151" t="s">
        <v>239</v>
      </c>
      <c r="N2471" s="83">
        <v>33609.42</v>
      </c>
      <c r="O2471" s="83">
        <v>132993.54999999999</v>
      </c>
      <c r="P2471">
        <v>0.25271500000000002</v>
      </c>
      <c r="Q2471"/>
    </row>
    <row r="2472" spans="1:17">
      <c r="A2472" s="151" t="s">
        <v>77</v>
      </c>
      <c r="B2472">
        <v>3317</v>
      </c>
      <c r="C2472">
        <v>7</v>
      </c>
      <c r="D2472" s="151" t="s">
        <v>94</v>
      </c>
      <c r="E2472" s="151" t="s">
        <v>440</v>
      </c>
      <c r="F2472" s="74">
        <v>46064</v>
      </c>
      <c r="G2472" s="83">
        <v>296.61</v>
      </c>
      <c r="H2472" s="151" t="s">
        <v>108</v>
      </c>
      <c r="I2472">
        <v>2026</v>
      </c>
      <c r="J2472" s="151" t="s">
        <v>367</v>
      </c>
      <c r="K2472" s="151" t="s">
        <v>333</v>
      </c>
      <c r="L2472">
        <v>2</v>
      </c>
      <c r="M2472" s="151" t="s">
        <v>240</v>
      </c>
      <c r="N2472" s="83">
        <v>33609.42</v>
      </c>
      <c r="O2472" s="83">
        <v>132993.54999999999</v>
      </c>
      <c r="P2472">
        <v>0.25271500000000002</v>
      </c>
      <c r="Q2472"/>
    </row>
    <row r="2473" spans="1:17">
      <c r="A2473" s="151" t="s">
        <v>77</v>
      </c>
      <c r="B2473">
        <v>3318</v>
      </c>
      <c r="C2473">
        <v>31</v>
      </c>
      <c r="D2473" s="151" t="s">
        <v>443</v>
      </c>
      <c r="E2473" s="151" t="s">
        <v>440</v>
      </c>
      <c r="F2473" s="74">
        <v>46063</v>
      </c>
      <c r="G2473" s="83">
        <v>461.81</v>
      </c>
      <c r="H2473" s="151" t="s">
        <v>108</v>
      </c>
      <c r="I2473">
        <v>2026</v>
      </c>
      <c r="J2473" s="151" t="s">
        <v>367</v>
      </c>
      <c r="K2473" s="151" t="s">
        <v>333</v>
      </c>
      <c r="L2473">
        <v>2</v>
      </c>
      <c r="M2473" s="151" t="s">
        <v>239</v>
      </c>
      <c r="N2473" s="83">
        <v>33609.42</v>
      </c>
      <c r="O2473" s="83">
        <v>132993.54999999999</v>
      </c>
      <c r="P2473">
        <v>0.25271500000000002</v>
      </c>
      <c r="Q2473"/>
    </row>
    <row r="2474" spans="1:17">
      <c r="A2474" s="151" t="s">
        <v>77</v>
      </c>
      <c r="B2474">
        <v>3319</v>
      </c>
      <c r="C2474">
        <v>19</v>
      </c>
      <c r="D2474" s="151" t="s">
        <v>98</v>
      </c>
      <c r="E2474" s="151" t="s">
        <v>440</v>
      </c>
      <c r="F2474" s="74">
        <v>46064</v>
      </c>
      <c r="G2474" s="83">
        <v>223.37</v>
      </c>
      <c r="H2474" s="151" t="s">
        <v>108</v>
      </c>
      <c r="I2474">
        <v>2026</v>
      </c>
      <c r="J2474" s="151" t="s">
        <v>367</v>
      </c>
      <c r="K2474" s="151" t="s">
        <v>333</v>
      </c>
      <c r="L2474">
        <v>2</v>
      </c>
      <c r="M2474" s="151" t="s">
        <v>240</v>
      </c>
      <c r="N2474" s="83">
        <v>33609.42</v>
      </c>
      <c r="O2474" s="83">
        <v>132993.54999999999</v>
      </c>
      <c r="P2474">
        <v>0.25271500000000002</v>
      </c>
      <c r="Q2474"/>
    </row>
    <row r="2475" spans="1:17">
      <c r="A2475" s="151" t="s">
        <v>77</v>
      </c>
      <c r="B2475">
        <v>3320</v>
      </c>
      <c r="C2475">
        <v>19</v>
      </c>
      <c r="D2475" s="151" t="s">
        <v>98</v>
      </c>
      <c r="E2475" s="151" t="s">
        <v>440</v>
      </c>
      <c r="F2475" s="74">
        <v>46065</v>
      </c>
      <c r="G2475" s="83">
        <v>590.41999999999996</v>
      </c>
      <c r="H2475" s="151" t="s">
        <v>108</v>
      </c>
      <c r="I2475">
        <v>2026</v>
      </c>
      <c r="J2475" s="151" t="s">
        <v>367</v>
      </c>
      <c r="K2475" s="151" t="s">
        <v>333</v>
      </c>
      <c r="L2475">
        <v>2</v>
      </c>
      <c r="M2475" s="151" t="s">
        <v>241</v>
      </c>
      <c r="N2475" s="83">
        <v>33609.42</v>
      </c>
      <c r="O2475" s="83">
        <v>132993.54999999999</v>
      </c>
      <c r="P2475">
        <v>0.25271500000000002</v>
      </c>
      <c r="Q2475"/>
    </row>
    <row r="2476" spans="1:17">
      <c r="A2476" s="151" t="s">
        <v>77</v>
      </c>
      <c r="B2476">
        <v>3321</v>
      </c>
      <c r="C2476">
        <v>15</v>
      </c>
      <c r="D2476" s="151" t="s">
        <v>97</v>
      </c>
      <c r="E2476" s="151" t="s">
        <v>440</v>
      </c>
      <c r="F2476" s="74">
        <v>46065</v>
      </c>
      <c r="G2476" s="83">
        <v>219.07</v>
      </c>
      <c r="H2476" s="151" t="s">
        <v>108</v>
      </c>
      <c r="I2476">
        <v>2026</v>
      </c>
      <c r="J2476" s="151" t="s">
        <v>367</v>
      </c>
      <c r="K2476" s="151" t="s">
        <v>333</v>
      </c>
      <c r="L2476">
        <v>2</v>
      </c>
      <c r="M2476" s="151" t="s">
        <v>241</v>
      </c>
      <c r="N2476" s="83">
        <v>33609.42</v>
      </c>
      <c r="O2476" s="83">
        <v>132993.54999999999</v>
      </c>
      <c r="P2476">
        <v>0.25271500000000002</v>
      </c>
      <c r="Q2476"/>
    </row>
    <row r="2477" spans="1:17">
      <c r="A2477" s="151" t="s">
        <v>77</v>
      </c>
      <c r="B2477">
        <v>3322</v>
      </c>
      <c r="C2477">
        <v>10</v>
      </c>
      <c r="D2477" s="151" t="s">
        <v>847</v>
      </c>
      <c r="E2477" s="151" t="s">
        <v>440</v>
      </c>
      <c r="F2477" s="74">
        <v>46065</v>
      </c>
      <c r="G2477" s="83">
        <v>156.46</v>
      </c>
      <c r="H2477" s="151" t="s">
        <v>108</v>
      </c>
      <c r="I2477">
        <v>2026</v>
      </c>
      <c r="J2477" s="151" t="s">
        <v>367</v>
      </c>
      <c r="K2477" s="151" t="s">
        <v>333</v>
      </c>
      <c r="L2477">
        <v>2</v>
      </c>
      <c r="M2477" s="151" t="s">
        <v>241</v>
      </c>
      <c r="N2477" s="83">
        <v>33609.42</v>
      </c>
      <c r="O2477" s="83">
        <v>132993.54999999999</v>
      </c>
      <c r="P2477">
        <v>0.25271500000000002</v>
      </c>
      <c r="Q2477"/>
    </row>
    <row r="2478" spans="1:17">
      <c r="A2478" s="151" t="s">
        <v>77</v>
      </c>
      <c r="B2478">
        <v>3323</v>
      </c>
      <c r="C2478">
        <v>31</v>
      </c>
      <c r="D2478" s="151" t="s">
        <v>443</v>
      </c>
      <c r="E2478" s="151" t="s">
        <v>440</v>
      </c>
      <c r="F2478" s="74">
        <v>46065</v>
      </c>
      <c r="G2478" s="83">
        <v>339.87</v>
      </c>
      <c r="H2478" s="151" t="s">
        <v>108</v>
      </c>
      <c r="I2478">
        <v>2026</v>
      </c>
      <c r="J2478" s="151" t="s">
        <v>367</v>
      </c>
      <c r="K2478" s="151" t="s">
        <v>333</v>
      </c>
      <c r="L2478">
        <v>2</v>
      </c>
      <c r="M2478" s="151" t="s">
        <v>241</v>
      </c>
      <c r="N2478" s="83">
        <v>33609.42</v>
      </c>
      <c r="O2478" s="83">
        <v>132993.54999999999</v>
      </c>
      <c r="P2478">
        <v>0.25271500000000002</v>
      </c>
      <c r="Q2478"/>
    </row>
    <row r="2479" spans="1:17">
      <c r="A2479" s="151" t="s">
        <v>77</v>
      </c>
      <c r="B2479">
        <v>3324</v>
      </c>
      <c r="C2479">
        <v>31</v>
      </c>
      <c r="D2479" s="151" t="s">
        <v>443</v>
      </c>
      <c r="E2479" s="151" t="s">
        <v>440</v>
      </c>
      <c r="F2479" s="74">
        <v>46066</v>
      </c>
      <c r="G2479" s="83">
        <v>26.1</v>
      </c>
      <c r="H2479" s="151" t="s">
        <v>108</v>
      </c>
      <c r="I2479">
        <v>2026</v>
      </c>
      <c r="J2479" s="151" t="s">
        <v>367</v>
      </c>
      <c r="K2479" s="151" t="s">
        <v>333</v>
      </c>
      <c r="L2479">
        <v>2</v>
      </c>
      <c r="M2479" s="151" t="s">
        <v>248</v>
      </c>
      <c r="N2479" s="83">
        <v>33609.42</v>
      </c>
      <c r="O2479" s="83">
        <v>132993.54999999999</v>
      </c>
      <c r="P2479">
        <v>0.25271500000000002</v>
      </c>
      <c r="Q2479"/>
    </row>
    <row r="2480" spans="1:17">
      <c r="A2480" s="151" t="s">
        <v>77</v>
      </c>
      <c r="B2480">
        <v>3325</v>
      </c>
      <c r="C2480">
        <v>31</v>
      </c>
      <c r="D2480" s="151" t="s">
        <v>443</v>
      </c>
      <c r="E2480" s="151" t="s">
        <v>440</v>
      </c>
      <c r="F2480" s="74">
        <v>46069</v>
      </c>
      <c r="G2480" s="83">
        <v>111.5</v>
      </c>
      <c r="H2480" s="151" t="s">
        <v>108</v>
      </c>
      <c r="I2480">
        <v>2026</v>
      </c>
      <c r="J2480" s="151" t="s">
        <v>367</v>
      </c>
      <c r="K2480" s="151" t="s">
        <v>333</v>
      </c>
      <c r="L2480">
        <v>2</v>
      </c>
      <c r="M2480" s="151" t="s">
        <v>243</v>
      </c>
      <c r="N2480" s="83">
        <v>33609.42</v>
      </c>
      <c r="O2480" s="83">
        <v>132993.54999999999</v>
      </c>
      <c r="P2480">
        <v>0.25271500000000002</v>
      </c>
      <c r="Q2480"/>
    </row>
    <row r="2481" spans="1:17">
      <c r="A2481" s="151" t="s">
        <v>77</v>
      </c>
      <c r="B2481">
        <v>3326</v>
      </c>
      <c r="C2481">
        <v>31</v>
      </c>
      <c r="D2481" s="151" t="s">
        <v>443</v>
      </c>
      <c r="E2481" s="151" t="s">
        <v>440</v>
      </c>
      <c r="F2481" s="74">
        <v>46068</v>
      </c>
      <c r="G2481" s="83">
        <v>491.87</v>
      </c>
      <c r="H2481" s="151" t="s">
        <v>108</v>
      </c>
      <c r="I2481">
        <v>2026</v>
      </c>
      <c r="J2481" s="151" t="s">
        <v>367</v>
      </c>
      <c r="K2481" s="151" t="s">
        <v>333</v>
      </c>
      <c r="L2481">
        <v>2</v>
      </c>
      <c r="M2481" s="151" t="s">
        <v>244</v>
      </c>
      <c r="N2481" s="83">
        <v>33609.42</v>
      </c>
      <c r="O2481" s="83">
        <v>132993.54999999999</v>
      </c>
      <c r="P2481">
        <v>0.25271500000000002</v>
      </c>
      <c r="Q2481"/>
    </row>
    <row r="2482" spans="1:17">
      <c r="A2482" s="151" t="s">
        <v>77</v>
      </c>
      <c r="B2482">
        <v>3327</v>
      </c>
      <c r="C2482">
        <v>215</v>
      </c>
      <c r="D2482" s="151" t="s">
        <v>445</v>
      </c>
      <c r="E2482" s="151" t="s">
        <v>440</v>
      </c>
      <c r="F2482" s="74">
        <v>46067</v>
      </c>
      <c r="G2482" s="83">
        <v>740.26</v>
      </c>
      <c r="H2482" s="151" t="s">
        <v>108</v>
      </c>
      <c r="I2482">
        <v>2026</v>
      </c>
      <c r="J2482" s="151" t="s">
        <v>367</v>
      </c>
      <c r="K2482" s="151" t="s">
        <v>333</v>
      </c>
      <c r="L2482">
        <v>2</v>
      </c>
      <c r="M2482" s="151" t="s">
        <v>287</v>
      </c>
      <c r="N2482" s="83">
        <v>33609.42</v>
      </c>
      <c r="O2482" s="83">
        <v>132993.54999999999</v>
      </c>
      <c r="P2482">
        <v>0.25271500000000002</v>
      </c>
      <c r="Q2482"/>
    </row>
    <row r="2483" spans="1:17">
      <c r="A2483" s="151" t="s">
        <v>77</v>
      </c>
      <c r="B2483">
        <v>3328</v>
      </c>
      <c r="C2483">
        <v>19</v>
      </c>
      <c r="D2483" s="151" t="s">
        <v>98</v>
      </c>
      <c r="E2483" s="151" t="s">
        <v>440</v>
      </c>
      <c r="F2483" s="74">
        <v>46067</v>
      </c>
      <c r="G2483" s="83">
        <v>420.63</v>
      </c>
      <c r="H2483" s="151" t="s">
        <v>108</v>
      </c>
      <c r="I2483">
        <v>2026</v>
      </c>
      <c r="J2483" s="151" t="s">
        <v>367</v>
      </c>
      <c r="K2483" s="151" t="s">
        <v>333</v>
      </c>
      <c r="L2483">
        <v>2</v>
      </c>
      <c r="M2483" s="151" t="s">
        <v>287</v>
      </c>
      <c r="N2483" s="83">
        <v>33609.42</v>
      </c>
      <c r="O2483" s="83">
        <v>132993.54999999999</v>
      </c>
      <c r="P2483">
        <v>0.25271500000000002</v>
      </c>
      <c r="Q2483"/>
    </row>
    <row r="2484" spans="1:17">
      <c r="A2484" s="151" t="s">
        <v>77</v>
      </c>
      <c r="B2484">
        <v>3329</v>
      </c>
      <c r="C2484">
        <v>10</v>
      </c>
      <c r="D2484" s="151" t="s">
        <v>847</v>
      </c>
      <c r="E2484" s="151" t="s">
        <v>440</v>
      </c>
      <c r="F2484" s="74">
        <v>46069</v>
      </c>
      <c r="G2484" s="83">
        <v>483.99</v>
      </c>
      <c r="H2484" s="151" t="s">
        <v>108</v>
      </c>
      <c r="I2484">
        <v>2026</v>
      </c>
      <c r="J2484" s="151" t="s">
        <v>367</v>
      </c>
      <c r="K2484" s="151" t="s">
        <v>333</v>
      </c>
      <c r="L2484">
        <v>2</v>
      </c>
      <c r="M2484" s="151" t="s">
        <v>243</v>
      </c>
      <c r="N2484" s="83">
        <v>33609.42</v>
      </c>
      <c r="O2484" s="83">
        <v>132993.54999999999</v>
      </c>
      <c r="P2484">
        <v>0.25271500000000002</v>
      </c>
      <c r="Q2484"/>
    </row>
    <row r="2485" spans="1:17">
      <c r="A2485" s="151" t="s">
        <v>77</v>
      </c>
      <c r="B2485">
        <v>3330</v>
      </c>
      <c r="C2485">
        <v>227</v>
      </c>
      <c r="D2485" s="151" t="s">
        <v>1288</v>
      </c>
      <c r="E2485" s="151" t="s">
        <v>440</v>
      </c>
      <c r="F2485" s="74">
        <v>46070</v>
      </c>
      <c r="G2485" s="83">
        <v>294.69</v>
      </c>
      <c r="H2485" s="151" t="s">
        <v>108</v>
      </c>
      <c r="I2485">
        <v>2026</v>
      </c>
      <c r="J2485" s="151" t="s">
        <v>367</v>
      </c>
      <c r="K2485" s="151" t="s">
        <v>333</v>
      </c>
      <c r="L2485">
        <v>2</v>
      </c>
      <c r="M2485" s="151" t="s">
        <v>245</v>
      </c>
      <c r="N2485" s="83">
        <v>33609.42</v>
      </c>
      <c r="O2485" s="83">
        <v>132993.54999999999</v>
      </c>
      <c r="P2485">
        <v>0.25271500000000002</v>
      </c>
      <c r="Q2485"/>
    </row>
    <row r="2486" spans="1:17">
      <c r="A2486" s="151" t="s">
        <v>77</v>
      </c>
      <c r="B2486">
        <v>3331</v>
      </c>
      <c r="C2486">
        <v>10</v>
      </c>
      <c r="D2486" s="151" t="s">
        <v>847</v>
      </c>
      <c r="E2486" s="151" t="s">
        <v>440</v>
      </c>
      <c r="F2486" s="74">
        <v>46070</v>
      </c>
      <c r="G2486" s="83">
        <v>410.5</v>
      </c>
      <c r="H2486" s="151" t="s">
        <v>108</v>
      </c>
      <c r="I2486">
        <v>2026</v>
      </c>
      <c r="J2486" s="151" t="s">
        <v>367</v>
      </c>
      <c r="K2486" s="151" t="s">
        <v>333</v>
      </c>
      <c r="L2486">
        <v>2</v>
      </c>
      <c r="M2486" s="151" t="s">
        <v>245</v>
      </c>
      <c r="N2486" s="83">
        <v>33609.42</v>
      </c>
      <c r="O2486" s="83">
        <v>132993.54999999999</v>
      </c>
      <c r="P2486">
        <v>0.25271500000000002</v>
      </c>
      <c r="Q2486"/>
    </row>
    <row r="2487" spans="1:17">
      <c r="A2487" s="151" t="s">
        <v>77</v>
      </c>
      <c r="B2487">
        <v>3332</v>
      </c>
      <c r="C2487">
        <v>15</v>
      </c>
      <c r="D2487" s="151" t="s">
        <v>97</v>
      </c>
      <c r="E2487" s="151" t="s">
        <v>440</v>
      </c>
      <c r="F2487" s="74">
        <v>46070</v>
      </c>
      <c r="G2487" s="83">
        <v>827</v>
      </c>
      <c r="H2487" s="151" t="s">
        <v>108</v>
      </c>
      <c r="I2487">
        <v>2026</v>
      </c>
      <c r="J2487" s="151" t="s">
        <v>367</v>
      </c>
      <c r="K2487" s="151" t="s">
        <v>333</v>
      </c>
      <c r="L2487">
        <v>2</v>
      </c>
      <c r="M2487" s="151" t="s">
        <v>245</v>
      </c>
      <c r="N2487" s="83">
        <v>33609.42</v>
      </c>
      <c r="O2487" s="83">
        <v>132993.54999999999</v>
      </c>
      <c r="P2487">
        <v>0.25271500000000002</v>
      </c>
      <c r="Q2487"/>
    </row>
    <row r="2488" spans="1:17">
      <c r="A2488" s="151" t="s">
        <v>77</v>
      </c>
      <c r="B2488">
        <v>3333</v>
      </c>
      <c r="C2488">
        <v>11</v>
      </c>
      <c r="D2488" s="151" t="s">
        <v>96</v>
      </c>
      <c r="E2488" s="151" t="s">
        <v>440</v>
      </c>
      <c r="F2488" s="74">
        <v>46069</v>
      </c>
      <c r="G2488" s="83">
        <v>375.08</v>
      </c>
      <c r="H2488" s="151" t="s">
        <v>108</v>
      </c>
      <c r="I2488">
        <v>2026</v>
      </c>
      <c r="J2488" s="151" t="s">
        <v>367</v>
      </c>
      <c r="K2488" s="151" t="s">
        <v>333</v>
      </c>
      <c r="L2488">
        <v>2</v>
      </c>
      <c r="M2488" s="151" t="s">
        <v>243</v>
      </c>
      <c r="N2488" s="83">
        <v>33609.42</v>
      </c>
      <c r="O2488" s="83">
        <v>132993.54999999999</v>
      </c>
      <c r="P2488">
        <v>0.25271500000000002</v>
      </c>
      <c r="Q2488"/>
    </row>
    <row r="2489" spans="1:17">
      <c r="A2489" s="151" t="s">
        <v>77</v>
      </c>
      <c r="B2489">
        <v>3334</v>
      </c>
      <c r="C2489">
        <v>17</v>
      </c>
      <c r="D2489" s="151" t="s">
        <v>82</v>
      </c>
      <c r="E2489" s="151" t="s">
        <v>440</v>
      </c>
      <c r="F2489" s="74">
        <v>46070</v>
      </c>
      <c r="G2489" s="83">
        <v>236.32</v>
      </c>
      <c r="H2489" s="151" t="s">
        <v>108</v>
      </c>
      <c r="I2489">
        <v>2026</v>
      </c>
      <c r="J2489" s="151" t="s">
        <v>367</v>
      </c>
      <c r="K2489" s="151" t="s">
        <v>333</v>
      </c>
      <c r="L2489">
        <v>2</v>
      </c>
      <c r="M2489" s="151" t="s">
        <v>245</v>
      </c>
      <c r="N2489" s="83">
        <v>33609.42</v>
      </c>
      <c r="O2489" s="83">
        <v>132993.54999999999</v>
      </c>
      <c r="P2489">
        <v>0.25271500000000002</v>
      </c>
      <c r="Q2489"/>
    </row>
    <row r="2490" spans="1:17">
      <c r="A2490" s="151" t="s">
        <v>77</v>
      </c>
      <c r="B2490">
        <v>3335</v>
      </c>
      <c r="C2490">
        <v>19</v>
      </c>
      <c r="D2490" s="151" t="s">
        <v>98</v>
      </c>
      <c r="E2490" s="151" t="s">
        <v>440</v>
      </c>
      <c r="F2490" s="74">
        <v>46070</v>
      </c>
      <c r="G2490" s="83">
        <v>544.61</v>
      </c>
      <c r="H2490" s="151" t="s">
        <v>108</v>
      </c>
      <c r="I2490">
        <v>2026</v>
      </c>
      <c r="J2490" s="151" t="s">
        <v>367</v>
      </c>
      <c r="K2490" s="151" t="s">
        <v>333</v>
      </c>
      <c r="L2490">
        <v>2</v>
      </c>
      <c r="M2490" s="151" t="s">
        <v>245</v>
      </c>
      <c r="N2490" s="83">
        <v>33609.42</v>
      </c>
      <c r="O2490" s="83">
        <v>132993.54999999999</v>
      </c>
      <c r="P2490">
        <v>0.25271500000000002</v>
      </c>
      <c r="Q2490"/>
    </row>
    <row r="2491" spans="1:17">
      <c r="A2491" s="151" t="s">
        <v>77</v>
      </c>
      <c r="B2491">
        <v>3336</v>
      </c>
      <c r="C2491">
        <v>22</v>
      </c>
      <c r="D2491" s="151" t="s">
        <v>99</v>
      </c>
      <c r="E2491" s="151" t="s">
        <v>440</v>
      </c>
      <c r="F2491" s="74">
        <v>46070</v>
      </c>
      <c r="G2491" s="83">
        <v>322.06</v>
      </c>
      <c r="H2491" s="151" t="s">
        <v>108</v>
      </c>
      <c r="I2491">
        <v>2026</v>
      </c>
      <c r="J2491" s="151" t="s">
        <v>367</v>
      </c>
      <c r="K2491" s="151" t="s">
        <v>333</v>
      </c>
      <c r="L2491">
        <v>2</v>
      </c>
      <c r="M2491" s="151" t="s">
        <v>245</v>
      </c>
      <c r="N2491" s="83">
        <v>33609.42</v>
      </c>
      <c r="O2491" s="83">
        <v>132993.54999999999</v>
      </c>
      <c r="P2491">
        <v>0.25271500000000002</v>
      </c>
      <c r="Q2491"/>
    </row>
    <row r="2492" spans="1:17">
      <c r="A2492" s="151" t="s">
        <v>77</v>
      </c>
      <c r="B2492">
        <v>3337</v>
      </c>
      <c r="C2492">
        <v>215</v>
      </c>
      <c r="D2492" s="151" t="s">
        <v>445</v>
      </c>
      <c r="E2492" s="151" t="s">
        <v>440</v>
      </c>
      <c r="F2492" s="74">
        <v>46070</v>
      </c>
      <c r="G2492" s="83">
        <v>341.09</v>
      </c>
      <c r="H2492" s="151" t="s">
        <v>108</v>
      </c>
      <c r="I2492">
        <v>2026</v>
      </c>
      <c r="J2492" s="151" t="s">
        <v>367</v>
      </c>
      <c r="K2492" s="151" t="s">
        <v>333</v>
      </c>
      <c r="L2492">
        <v>2</v>
      </c>
      <c r="M2492" s="151" t="s">
        <v>245</v>
      </c>
      <c r="N2492" s="83">
        <v>33609.42</v>
      </c>
      <c r="O2492" s="83">
        <v>132993.54999999999</v>
      </c>
      <c r="P2492">
        <v>0.25271500000000002</v>
      </c>
      <c r="Q2492"/>
    </row>
    <row r="2493" spans="1:17">
      <c r="A2493" s="151" t="s">
        <v>77</v>
      </c>
      <c r="B2493">
        <v>3338</v>
      </c>
      <c r="C2493">
        <v>215</v>
      </c>
      <c r="D2493" s="151" t="s">
        <v>445</v>
      </c>
      <c r="E2493" s="151" t="s">
        <v>440</v>
      </c>
      <c r="F2493" s="74">
        <v>46071</v>
      </c>
      <c r="G2493" s="83">
        <v>587.84</v>
      </c>
      <c r="H2493" s="151" t="s">
        <v>108</v>
      </c>
      <c r="I2493">
        <v>2026</v>
      </c>
      <c r="J2493" s="151" t="s">
        <v>367</v>
      </c>
      <c r="K2493" s="151" t="s">
        <v>333</v>
      </c>
      <c r="L2493">
        <v>2</v>
      </c>
      <c r="M2493" s="151" t="s">
        <v>246</v>
      </c>
      <c r="N2493" s="83">
        <v>33609.42</v>
      </c>
      <c r="O2493" s="83">
        <v>132993.54999999999</v>
      </c>
      <c r="P2493">
        <v>0.25271500000000002</v>
      </c>
      <c r="Q2493"/>
    </row>
    <row r="2494" spans="1:17">
      <c r="A2494" s="151" t="s">
        <v>77</v>
      </c>
      <c r="B2494">
        <v>3339</v>
      </c>
      <c r="C2494">
        <v>19</v>
      </c>
      <c r="D2494" s="151" t="s">
        <v>98</v>
      </c>
      <c r="E2494" s="151" t="s">
        <v>440</v>
      </c>
      <c r="F2494" s="74">
        <v>46071</v>
      </c>
      <c r="G2494" s="83">
        <v>327.27</v>
      </c>
      <c r="H2494" s="151" t="s">
        <v>108</v>
      </c>
      <c r="I2494">
        <v>2026</v>
      </c>
      <c r="J2494" s="151" t="s">
        <v>367</v>
      </c>
      <c r="K2494" s="151" t="s">
        <v>333</v>
      </c>
      <c r="L2494">
        <v>2</v>
      </c>
      <c r="M2494" s="151" t="s">
        <v>246</v>
      </c>
      <c r="N2494" s="83">
        <v>33609.42</v>
      </c>
      <c r="O2494" s="83">
        <v>132993.54999999999</v>
      </c>
      <c r="P2494">
        <v>0.25271500000000002</v>
      </c>
      <c r="Q2494"/>
    </row>
    <row r="2495" spans="1:17">
      <c r="A2495" s="151" t="s">
        <v>77</v>
      </c>
      <c r="B2495">
        <v>3340</v>
      </c>
      <c r="C2495">
        <v>19</v>
      </c>
      <c r="D2495" s="151" t="s">
        <v>98</v>
      </c>
      <c r="E2495" s="151" t="s">
        <v>440</v>
      </c>
      <c r="F2495" s="74">
        <v>46071</v>
      </c>
      <c r="G2495" s="83">
        <v>28.8</v>
      </c>
      <c r="H2495" s="151" t="s">
        <v>108</v>
      </c>
      <c r="I2495">
        <v>2026</v>
      </c>
      <c r="J2495" s="151" t="s">
        <v>367</v>
      </c>
      <c r="K2495" s="151" t="s">
        <v>333</v>
      </c>
      <c r="L2495">
        <v>2</v>
      </c>
      <c r="M2495" s="151" t="s">
        <v>246</v>
      </c>
      <c r="N2495" s="83">
        <v>33609.42</v>
      </c>
      <c r="O2495" s="83">
        <v>132993.54999999999</v>
      </c>
      <c r="P2495">
        <v>0.25271500000000002</v>
      </c>
      <c r="Q2495"/>
    </row>
    <row r="2496" spans="1:17">
      <c r="A2496" s="151" t="s">
        <v>77</v>
      </c>
      <c r="B2496">
        <v>3341</v>
      </c>
      <c r="C2496">
        <v>3</v>
      </c>
      <c r="D2496" s="151" t="s">
        <v>93</v>
      </c>
      <c r="E2496" s="151" t="s">
        <v>440</v>
      </c>
      <c r="F2496" s="74">
        <v>46071</v>
      </c>
      <c r="G2496" s="83">
        <v>413.66</v>
      </c>
      <c r="H2496" s="151" t="s">
        <v>108</v>
      </c>
      <c r="I2496">
        <v>2026</v>
      </c>
      <c r="J2496" s="151" t="s">
        <v>367</v>
      </c>
      <c r="K2496" s="151" t="s">
        <v>333</v>
      </c>
      <c r="L2496">
        <v>2</v>
      </c>
      <c r="M2496" s="151" t="s">
        <v>246</v>
      </c>
      <c r="N2496" s="83">
        <v>33609.42</v>
      </c>
      <c r="O2496" s="83">
        <v>132993.54999999999</v>
      </c>
      <c r="P2496">
        <v>0.25271500000000002</v>
      </c>
      <c r="Q2496"/>
    </row>
    <row r="2497" spans="1:17">
      <c r="A2497" s="151" t="s">
        <v>77</v>
      </c>
      <c r="B2497">
        <v>3342</v>
      </c>
      <c r="C2497">
        <v>31</v>
      </c>
      <c r="D2497" s="151" t="s">
        <v>443</v>
      </c>
      <c r="E2497" s="151" t="s">
        <v>440</v>
      </c>
      <c r="F2497" s="74">
        <v>46071</v>
      </c>
      <c r="G2497" s="83">
        <v>2.75</v>
      </c>
      <c r="H2497" s="151" t="s">
        <v>108</v>
      </c>
      <c r="I2497">
        <v>2026</v>
      </c>
      <c r="J2497" s="151" t="s">
        <v>367</v>
      </c>
      <c r="K2497" s="151" t="s">
        <v>333</v>
      </c>
      <c r="L2497">
        <v>2</v>
      </c>
      <c r="M2497" s="151" t="s">
        <v>246</v>
      </c>
      <c r="N2497" s="83">
        <v>33609.42</v>
      </c>
      <c r="O2497" s="83">
        <v>132993.54999999999</v>
      </c>
      <c r="P2497">
        <v>0.25271500000000002</v>
      </c>
      <c r="Q2497"/>
    </row>
    <row r="2498" spans="1:17">
      <c r="A2498" s="151" t="s">
        <v>77</v>
      </c>
      <c r="B2498">
        <v>3343</v>
      </c>
      <c r="C2498">
        <v>19</v>
      </c>
      <c r="D2498" s="151" t="s">
        <v>98</v>
      </c>
      <c r="E2498" s="151" t="s">
        <v>440</v>
      </c>
      <c r="F2498" s="74">
        <v>46072</v>
      </c>
      <c r="G2498" s="83">
        <v>201.46</v>
      </c>
      <c r="H2498" s="151" t="s">
        <v>108</v>
      </c>
      <c r="I2498">
        <v>2026</v>
      </c>
      <c r="J2498" s="151" t="s">
        <v>367</v>
      </c>
      <c r="K2498" s="151" t="s">
        <v>333</v>
      </c>
      <c r="L2498">
        <v>2</v>
      </c>
      <c r="M2498" s="151" t="s">
        <v>247</v>
      </c>
      <c r="N2498" s="83">
        <v>33609.42</v>
      </c>
      <c r="O2498" s="83">
        <v>132993.54999999999</v>
      </c>
      <c r="P2498">
        <v>0.25271500000000002</v>
      </c>
      <c r="Q2498"/>
    </row>
    <row r="2499" spans="1:17">
      <c r="A2499" s="151" t="s">
        <v>77</v>
      </c>
      <c r="B2499">
        <v>3344</v>
      </c>
      <c r="C2499">
        <v>31</v>
      </c>
      <c r="D2499" s="151" t="s">
        <v>443</v>
      </c>
      <c r="E2499" s="151" t="s">
        <v>440</v>
      </c>
      <c r="F2499" s="74">
        <v>46071</v>
      </c>
      <c r="G2499" s="83">
        <v>405.54</v>
      </c>
      <c r="H2499" s="151" t="s">
        <v>108</v>
      </c>
      <c r="I2499">
        <v>2026</v>
      </c>
      <c r="J2499" s="151" t="s">
        <v>367</v>
      </c>
      <c r="K2499" s="151" t="s">
        <v>333</v>
      </c>
      <c r="L2499">
        <v>2</v>
      </c>
      <c r="M2499" s="151" t="s">
        <v>246</v>
      </c>
      <c r="N2499" s="83">
        <v>33609.42</v>
      </c>
      <c r="O2499" s="83">
        <v>132993.54999999999</v>
      </c>
      <c r="P2499">
        <v>0.25271500000000002</v>
      </c>
      <c r="Q2499"/>
    </row>
    <row r="2500" spans="1:17">
      <c r="A2500" s="151" t="s">
        <v>77</v>
      </c>
      <c r="B2500">
        <v>3345</v>
      </c>
      <c r="C2500">
        <v>31</v>
      </c>
      <c r="D2500" s="151" t="s">
        <v>443</v>
      </c>
      <c r="E2500" s="151" t="s">
        <v>440</v>
      </c>
      <c r="F2500" s="74">
        <v>46072</v>
      </c>
      <c r="G2500" s="83">
        <v>259.79000000000002</v>
      </c>
      <c r="H2500" s="151" t="s">
        <v>108</v>
      </c>
      <c r="I2500">
        <v>2026</v>
      </c>
      <c r="J2500" s="151" t="s">
        <v>367</v>
      </c>
      <c r="K2500" s="151" t="s">
        <v>333</v>
      </c>
      <c r="L2500">
        <v>2</v>
      </c>
      <c r="M2500" s="151" t="s">
        <v>247</v>
      </c>
      <c r="N2500" s="83">
        <v>33609.42</v>
      </c>
      <c r="O2500" s="83">
        <v>132993.54999999999</v>
      </c>
      <c r="P2500">
        <v>0.25271500000000002</v>
      </c>
      <c r="Q2500"/>
    </row>
    <row r="2501" spans="1:17">
      <c r="A2501" s="151" t="s">
        <v>77</v>
      </c>
      <c r="B2501">
        <v>3346</v>
      </c>
      <c r="C2501">
        <v>31</v>
      </c>
      <c r="D2501" s="151" t="s">
        <v>443</v>
      </c>
      <c r="E2501" s="151" t="s">
        <v>440</v>
      </c>
      <c r="F2501" s="74">
        <v>46072</v>
      </c>
      <c r="G2501" s="83">
        <v>144.6</v>
      </c>
      <c r="H2501" s="151" t="s">
        <v>108</v>
      </c>
      <c r="I2501">
        <v>2026</v>
      </c>
      <c r="J2501" s="151" t="s">
        <v>367</v>
      </c>
      <c r="K2501" s="151" t="s">
        <v>333</v>
      </c>
      <c r="L2501">
        <v>2</v>
      </c>
      <c r="M2501" s="151" t="s">
        <v>247</v>
      </c>
      <c r="N2501" s="83">
        <v>33609.42</v>
      </c>
      <c r="O2501" s="83">
        <v>132993.54999999999</v>
      </c>
      <c r="P2501">
        <v>0.25271500000000002</v>
      </c>
      <c r="Q2501"/>
    </row>
    <row r="2502" spans="1:17">
      <c r="A2502" s="151" t="s">
        <v>77</v>
      </c>
      <c r="B2502">
        <v>3347</v>
      </c>
      <c r="C2502">
        <v>207</v>
      </c>
      <c r="D2502" s="151" t="s">
        <v>95</v>
      </c>
      <c r="E2502" s="151" t="s">
        <v>440</v>
      </c>
      <c r="F2502" s="74">
        <v>46072</v>
      </c>
      <c r="G2502" s="83">
        <v>424.62</v>
      </c>
      <c r="H2502" s="151" t="s">
        <v>108</v>
      </c>
      <c r="I2502">
        <v>2026</v>
      </c>
      <c r="J2502" s="151" t="s">
        <v>367</v>
      </c>
      <c r="K2502" s="151" t="s">
        <v>333</v>
      </c>
      <c r="L2502">
        <v>2</v>
      </c>
      <c r="M2502" s="151" t="s">
        <v>247</v>
      </c>
      <c r="N2502" s="83">
        <v>33609.42</v>
      </c>
      <c r="O2502" s="83">
        <v>132993.54999999999</v>
      </c>
      <c r="P2502">
        <v>0.25271500000000002</v>
      </c>
      <c r="Q2502"/>
    </row>
    <row r="2503" spans="1:17">
      <c r="A2503" s="151" t="s">
        <v>77</v>
      </c>
      <c r="B2503">
        <v>3348</v>
      </c>
      <c r="C2503">
        <v>31</v>
      </c>
      <c r="D2503" s="151" t="s">
        <v>443</v>
      </c>
      <c r="E2503" s="151" t="s">
        <v>440</v>
      </c>
      <c r="F2503" s="74">
        <v>46073</v>
      </c>
      <c r="G2503" s="83">
        <v>490.67</v>
      </c>
      <c r="H2503" s="151" t="s">
        <v>108</v>
      </c>
      <c r="I2503">
        <v>2026</v>
      </c>
      <c r="J2503" s="151" t="s">
        <v>367</v>
      </c>
      <c r="K2503" s="151" t="s">
        <v>333</v>
      </c>
      <c r="L2503">
        <v>2</v>
      </c>
      <c r="M2503" s="151" t="s">
        <v>306</v>
      </c>
      <c r="N2503" s="83">
        <v>33609.42</v>
      </c>
      <c r="O2503" s="83">
        <v>132993.54999999999</v>
      </c>
      <c r="P2503">
        <v>0.25271500000000002</v>
      </c>
      <c r="Q2503"/>
    </row>
    <row r="2504" spans="1:17">
      <c r="A2504" s="151" t="s">
        <v>77</v>
      </c>
      <c r="B2504">
        <v>3349</v>
      </c>
      <c r="C2504">
        <v>15</v>
      </c>
      <c r="D2504" s="151" t="s">
        <v>97</v>
      </c>
      <c r="E2504" s="151" t="s">
        <v>440</v>
      </c>
      <c r="F2504" s="74">
        <v>46073</v>
      </c>
      <c r="G2504" s="83">
        <v>508.39</v>
      </c>
      <c r="H2504" s="151" t="s">
        <v>108</v>
      </c>
      <c r="I2504">
        <v>2026</v>
      </c>
      <c r="J2504" s="151" t="s">
        <v>367</v>
      </c>
      <c r="K2504" s="151" t="s">
        <v>333</v>
      </c>
      <c r="L2504">
        <v>2</v>
      </c>
      <c r="M2504" s="151" t="s">
        <v>306</v>
      </c>
      <c r="N2504" s="83">
        <v>33609.42</v>
      </c>
      <c r="O2504" s="83">
        <v>132993.54999999999</v>
      </c>
      <c r="P2504">
        <v>0.25271500000000002</v>
      </c>
      <c r="Q2504"/>
    </row>
    <row r="2505" spans="1:17">
      <c r="A2505" s="151" t="s">
        <v>77</v>
      </c>
      <c r="B2505">
        <v>3350</v>
      </c>
      <c r="C2505">
        <v>19</v>
      </c>
      <c r="D2505" s="151" t="s">
        <v>98</v>
      </c>
      <c r="E2505" s="151" t="s">
        <v>440</v>
      </c>
      <c r="F2505" s="74">
        <v>46073</v>
      </c>
      <c r="G2505" s="83">
        <v>782.36</v>
      </c>
      <c r="H2505" s="151" t="s">
        <v>108</v>
      </c>
      <c r="I2505">
        <v>2026</v>
      </c>
      <c r="J2505" s="151" t="s">
        <v>367</v>
      </c>
      <c r="K2505" s="151" t="s">
        <v>333</v>
      </c>
      <c r="L2505">
        <v>2</v>
      </c>
      <c r="M2505" s="151" t="s">
        <v>306</v>
      </c>
      <c r="N2505" s="83">
        <v>33609.42</v>
      </c>
      <c r="O2505" s="83">
        <v>132993.54999999999</v>
      </c>
      <c r="P2505">
        <v>0.25271500000000002</v>
      </c>
      <c r="Q2505"/>
    </row>
    <row r="2506" spans="1:17">
      <c r="A2506" s="151" t="s">
        <v>77</v>
      </c>
      <c r="B2506">
        <v>3351</v>
      </c>
      <c r="C2506">
        <v>22</v>
      </c>
      <c r="D2506" s="151" t="s">
        <v>99</v>
      </c>
      <c r="E2506" s="151" t="s">
        <v>440</v>
      </c>
      <c r="F2506" s="74">
        <v>46073</v>
      </c>
      <c r="G2506" s="83">
        <v>246.6</v>
      </c>
      <c r="H2506" s="151" t="s">
        <v>108</v>
      </c>
      <c r="I2506">
        <v>2026</v>
      </c>
      <c r="J2506" s="151" t="s">
        <v>367</v>
      </c>
      <c r="K2506" s="151" t="s">
        <v>333</v>
      </c>
      <c r="L2506">
        <v>2</v>
      </c>
      <c r="M2506" s="151" t="s">
        <v>306</v>
      </c>
      <c r="N2506" s="83">
        <v>33609.42</v>
      </c>
      <c r="O2506" s="83">
        <v>132993.54999999999</v>
      </c>
      <c r="P2506">
        <v>0.25271500000000002</v>
      </c>
      <c r="Q2506"/>
    </row>
    <row r="2507" spans="1:17">
      <c r="A2507" s="151" t="s">
        <v>77</v>
      </c>
      <c r="B2507">
        <v>3352</v>
      </c>
      <c r="C2507">
        <v>217</v>
      </c>
      <c r="D2507" s="151" t="s">
        <v>628</v>
      </c>
      <c r="E2507" s="151" t="s">
        <v>440</v>
      </c>
      <c r="F2507" s="74">
        <v>46073</v>
      </c>
      <c r="G2507" s="83">
        <v>594.79999999999995</v>
      </c>
      <c r="H2507" s="151" t="s">
        <v>108</v>
      </c>
      <c r="I2507">
        <v>2026</v>
      </c>
      <c r="J2507" s="151" t="s">
        <v>367</v>
      </c>
      <c r="K2507" s="151" t="s">
        <v>333</v>
      </c>
      <c r="L2507">
        <v>2</v>
      </c>
      <c r="M2507" s="151" t="s">
        <v>306</v>
      </c>
      <c r="N2507" s="83">
        <v>33609.42</v>
      </c>
      <c r="O2507" s="83">
        <v>132993.54999999999</v>
      </c>
      <c r="P2507">
        <v>0.25271500000000002</v>
      </c>
      <c r="Q2507"/>
    </row>
    <row r="2508" spans="1:17">
      <c r="A2508" s="151" t="s">
        <v>77</v>
      </c>
      <c r="B2508">
        <v>3353</v>
      </c>
      <c r="C2508">
        <v>31</v>
      </c>
      <c r="D2508" s="151" t="s">
        <v>443</v>
      </c>
      <c r="E2508" s="151" t="s">
        <v>440</v>
      </c>
      <c r="F2508" s="74">
        <v>46076</v>
      </c>
      <c r="G2508" s="83">
        <v>209.53</v>
      </c>
      <c r="H2508" s="151" t="s">
        <v>108</v>
      </c>
      <c r="I2508">
        <v>2026</v>
      </c>
      <c r="J2508" s="151" t="s">
        <v>367</v>
      </c>
      <c r="K2508" s="151" t="s">
        <v>333</v>
      </c>
      <c r="L2508">
        <v>2</v>
      </c>
      <c r="M2508" s="151" t="s">
        <v>249</v>
      </c>
      <c r="N2508" s="83">
        <v>33609.42</v>
      </c>
      <c r="O2508" s="83">
        <v>132993.54999999999</v>
      </c>
      <c r="P2508">
        <v>0.25271500000000002</v>
      </c>
      <c r="Q2508"/>
    </row>
    <row r="2509" spans="1:17">
      <c r="A2509" s="151" t="s">
        <v>77</v>
      </c>
      <c r="B2509">
        <v>3354</v>
      </c>
      <c r="C2509">
        <v>215</v>
      </c>
      <c r="D2509" s="151" t="s">
        <v>445</v>
      </c>
      <c r="E2509" s="151" t="s">
        <v>440</v>
      </c>
      <c r="F2509" s="74">
        <v>46076</v>
      </c>
      <c r="G2509" s="83">
        <v>250.89</v>
      </c>
      <c r="H2509" s="151" t="s">
        <v>108</v>
      </c>
      <c r="I2509">
        <v>2026</v>
      </c>
      <c r="J2509" s="151" t="s">
        <v>367</v>
      </c>
      <c r="K2509" s="151" t="s">
        <v>333</v>
      </c>
      <c r="L2509">
        <v>2</v>
      </c>
      <c r="M2509" s="151" t="s">
        <v>249</v>
      </c>
      <c r="N2509" s="83">
        <v>33609.42</v>
      </c>
      <c r="O2509" s="83">
        <v>132993.54999999999</v>
      </c>
      <c r="P2509">
        <v>0.25271500000000002</v>
      </c>
      <c r="Q2509"/>
    </row>
    <row r="2510" spans="1:17">
      <c r="A2510" s="151" t="s">
        <v>77</v>
      </c>
      <c r="B2510">
        <v>3355</v>
      </c>
      <c r="C2510">
        <v>22</v>
      </c>
      <c r="D2510" s="151" t="s">
        <v>99</v>
      </c>
      <c r="E2510" s="151" t="s">
        <v>440</v>
      </c>
      <c r="F2510" s="74">
        <v>46076</v>
      </c>
      <c r="G2510" s="83">
        <v>141.57</v>
      </c>
      <c r="H2510" s="151" t="s">
        <v>108</v>
      </c>
      <c r="I2510">
        <v>2026</v>
      </c>
      <c r="J2510" s="151" t="s">
        <v>367</v>
      </c>
      <c r="K2510" s="151" t="s">
        <v>333</v>
      </c>
      <c r="L2510">
        <v>2</v>
      </c>
      <c r="M2510" s="151" t="s">
        <v>249</v>
      </c>
      <c r="N2510" s="83">
        <v>33609.42</v>
      </c>
      <c r="O2510" s="83">
        <v>132993.54999999999</v>
      </c>
      <c r="P2510">
        <v>0.25271500000000002</v>
      </c>
      <c r="Q2510"/>
    </row>
    <row r="2511" spans="1:17">
      <c r="A2511" s="151" t="s">
        <v>77</v>
      </c>
      <c r="B2511">
        <v>3356</v>
      </c>
      <c r="C2511">
        <v>19</v>
      </c>
      <c r="D2511" s="151" t="s">
        <v>98</v>
      </c>
      <c r="E2511" s="151" t="s">
        <v>440</v>
      </c>
      <c r="F2511" s="74">
        <v>46076</v>
      </c>
      <c r="G2511" s="83">
        <v>155.28</v>
      </c>
      <c r="H2511" s="151" t="s">
        <v>108</v>
      </c>
      <c r="I2511">
        <v>2026</v>
      </c>
      <c r="J2511" s="151" t="s">
        <v>367</v>
      </c>
      <c r="K2511" s="151" t="s">
        <v>333</v>
      </c>
      <c r="L2511">
        <v>2</v>
      </c>
      <c r="M2511" s="151" t="s">
        <v>249</v>
      </c>
      <c r="N2511" s="83">
        <v>33609.42</v>
      </c>
      <c r="O2511" s="83">
        <v>132993.54999999999</v>
      </c>
      <c r="P2511">
        <v>0.25271500000000002</v>
      </c>
      <c r="Q2511"/>
    </row>
    <row r="2512" spans="1:17">
      <c r="A2512" s="151" t="s">
        <v>77</v>
      </c>
      <c r="B2512">
        <v>3357</v>
      </c>
      <c r="C2512">
        <v>31</v>
      </c>
      <c r="D2512" s="151" t="s">
        <v>443</v>
      </c>
      <c r="E2512" s="151" t="s">
        <v>440</v>
      </c>
      <c r="F2512" s="74">
        <v>46078</v>
      </c>
      <c r="G2512" s="83">
        <v>154.08000000000001</v>
      </c>
      <c r="H2512" s="151" t="s">
        <v>108</v>
      </c>
      <c r="I2512">
        <v>2026</v>
      </c>
      <c r="J2512" s="151" t="s">
        <v>367</v>
      </c>
      <c r="K2512" s="151" t="s">
        <v>333</v>
      </c>
      <c r="L2512">
        <v>2</v>
      </c>
      <c r="M2512" s="151" t="s">
        <v>252</v>
      </c>
      <c r="N2512" s="83">
        <v>33609.42</v>
      </c>
      <c r="O2512" s="83">
        <v>132993.54999999999</v>
      </c>
      <c r="P2512">
        <v>0.25271500000000002</v>
      </c>
      <c r="Q2512"/>
    </row>
    <row r="2513" spans="1:17">
      <c r="A2513" s="151" t="s">
        <v>77</v>
      </c>
      <c r="B2513">
        <v>3358</v>
      </c>
      <c r="C2513">
        <v>215</v>
      </c>
      <c r="D2513" s="151" t="s">
        <v>445</v>
      </c>
      <c r="E2513" s="151" t="s">
        <v>440</v>
      </c>
      <c r="F2513" s="74">
        <v>46078</v>
      </c>
      <c r="G2513" s="83">
        <v>249</v>
      </c>
      <c r="H2513" s="151" t="s">
        <v>108</v>
      </c>
      <c r="I2513">
        <v>2026</v>
      </c>
      <c r="J2513" s="151" t="s">
        <v>367</v>
      </c>
      <c r="K2513" s="151" t="s">
        <v>333</v>
      </c>
      <c r="L2513">
        <v>2</v>
      </c>
      <c r="M2513" s="151" t="s">
        <v>252</v>
      </c>
      <c r="N2513" s="83">
        <v>33609.42</v>
      </c>
      <c r="O2513" s="83">
        <v>132993.54999999999</v>
      </c>
      <c r="P2513">
        <v>0.25271500000000002</v>
      </c>
      <c r="Q2513"/>
    </row>
    <row r="2514" spans="1:17">
      <c r="A2514" s="151" t="s">
        <v>77</v>
      </c>
      <c r="B2514">
        <v>3359</v>
      </c>
      <c r="C2514">
        <v>31</v>
      </c>
      <c r="D2514" s="151" t="s">
        <v>443</v>
      </c>
      <c r="E2514" s="151" t="s">
        <v>440</v>
      </c>
      <c r="F2514" s="74">
        <v>46079</v>
      </c>
      <c r="G2514" s="83">
        <v>74.31</v>
      </c>
      <c r="H2514" s="151" t="s">
        <v>108</v>
      </c>
      <c r="I2514">
        <v>2026</v>
      </c>
      <c r="J2514" s="151" t="s">
        <v>367</v>
      </c>
      <c r="K2514" s="151" t="s">
        <v>333</v>
      </c>
      <c r="L2514">
        <v>2</v>
      </c>
      <c r="M2514" s="151" t="s">
        <v>253</v>
      </c>
      <c r="N2514" s="83">
        <v>33609.42</v>
      </c>
      <c r="O2514" s="83">
        <v>132993.54999999999</v>
      </c>
      <c r="P2514">
        <v>0.25271500000000002</v>
      </c>
      <c r="Q2514"/>
    </row>
    <row r="2515" spans="1:17">
      <c r="A2515" s="151" t="s">
        <v>77</v>
      </c>
      <c r="B2515">
        <v>3360</v>
      </c>
      <c r="C2515">
        <v>19</v>
      </c>
      <c r="D2515" s="151" t="s">
        <v>98</v>
      </c>
      <c r="E2515" s="151" t="s">
        <v>440</v>
      </c>
      <c r="F2515" s="74">
        <v>46079</v>
      </c>
      <c r="G2515" s="83">
        <v>41.74</v>
      </c>
      <c r="H2515" s="151" t="s">
        <v>108</v>
      </c>
      <c r="I2515">
        <v>2026</v>
      </c>
      <c r="J2515" s="151" t="s">
        <v>367</v>
      </c>
      <c r="K2515" s="151" t="s">
        <v>333</v>
      </c>
      <c r="L2515">
        <v>2</v>
      </c>
      <c r="M2515" s="151" t="s">
        <v>253</v>
      </c>
      <c r="N2515" s="83">
        <v>33609.42</v>
      </c>
      <c r="O2515" s="83">
        <v>132993.54999999999</v>
      </c>
      <c r="P2515">
        <v>0.25271500000000002</v>
      </c>
      <c r="Q2515"/>
    </row>
    <row r="2516" spans="1:17">
      <c r="A2516" s="151" t="s">
        <v>77</v>
      </c>
      <c r="B2516">
        <v>3361</v>
      </c>
      <c r="C2516">
        <v>215</v>
      </c>
      <c r="D2516" s="151" t="s">
        <v>445</v>
      </c>
      <c r="E2516" s="151" t="s">
        <v>440</v>
      </c>
      <c r="F2516" s="74">
        <v>46079</v>
      </c>
      <c r="G2516" s="83">
        <v>44.38</v>
      </c>
      <c r="H2516" s="151" t="s">
        <v>108</v>
      </c>
      <c r="I2516">
        <v>2026</v>
      </c>
      <c r="J2516" s="151" t="s">
        <v>367</v>
      </c>
      <c r="K2516" s="151" t="s">
        <v>333</v>
      </c>
      <c r="L2516">
        <v>2</v>
      </c>
      <c r="M2516" s="151" t="s">
        <v>253</v>
      </c>
      <c r="N2516" s="83">
        <v>33609.42</v>
      </c>
      <c r="O2516" s="83">
        <v>132993.54999999999</v>
      </c>
      <c r="P2516">
        <v>0.25271500000000002</v>
      </c>
      <c r="Q2516"/>
    </row>
    <row r="2517" spans="1:17">
      <c r="A2517" s="151" t="s">
        <v>77</v>
      </c>
      <c r="B2517">
        <v>3362</v>
      </c>
      <c r="C2517">
        <v>222</v>
      </c>
      <c r="D2517" s="151" t="s">
        <v>1286</v>
      </c>
      <c r="E2517" s="151" t="s">
        <v>440</v>
      </c>
      <c r="F2517" s="74">
        <v>46079</v>
      </c>
      <c r="G2517" s="83">
        <v>284</v>
      </c>
      <c r="H2517" s="151" t="s">
        <v>108</v>
      </c>
      <c r="I2517">
        <v>2026</v>
      </c>
      <c r="J2517" s="151" t="s">
        <v>367</v>
      </c>
      <c r="K2517" s="151" t="s">
        <v>333</v>
      </c>
      <c r="L2517">
        <v>2</v>
      </c>
      <c r="M2517" s="151" t="s">
        <v>253</v>
      </c>
      <c r="N2517" s="83">
        <v>33609.42</v>
      </c>
      <c r="O2517" s="83">
        <v>132993.54999999999</v>
      </c>
      <c r="P2517">
        <v>0.25271500000000002</v>
      </c>
      <c r="Q2517"/>
    </row>
    <row r="2518" spans="1:17">
      <c r="A2518" s="151" t="s">
        <v>77</v>
      </c>
      <c r="B2518">
        <v>3363</v>
      </c>
      <c r="C2518">
        <v>222</v>
      </c>
      <c r="D2518" s="151" t="s">
        <v>1286</v>
      </c>
      <c r="E2518" s="151" t="s">
        <v>440</v>
      </c>
      <c r="F2518" s="74">
        <v>46079</v>
      </c>
      <c r="G2518" s="83">
        <v>182</v>
      </c>
      <c r="H2518" s="151" t="s">
        <v>108</v>
      </c>
      <c r="I2518">
        <v>2026</v>
      </c>
      <c r="J2518" s="151" t="s">
        <v>367</v>
      </c>
      <c r="K2518" s="151" t="s">
        <v>333</v>
      </c>
      <c r="L2518">
        <v>2</v>
      </c>
      <c r="M2518" s="151" t="s">
        <v>253</v>
      </c>
      <c r="N2518" s="83">
        <v>33609.42</v>
      </c>
      <c r="O2518" s="83">
        <v>132993.54999999999</v>
      </c>
      <c r="P2518">
        <v>0.25271500000000002</v>
      </c>
      <c r="Q2518"/>
    </row>
    <row r="2519" spans="1:17">
      <c r="A2519" s="151" t="s">
        <v>77</v>
      </c>
      <c r="B2519">
        <v>3364</v>
      </c>
      <c r="C2519">
        <v>227</v>
      </c>
      <c r="D2519" s="151" t="s">
        <v>1288</v>
      </c>
      <c r="E2519" s="151" t="s">
        <v>440</v>
      </c>
      <c r="F2519" s="74">
        <v>46079</v>
      </c>
      <c r="G2519" s="83">
        <v>87.16</v>
      </c>
      <c r="H2519" s="151" t="s">
        <v>108</v>
      </c>
      <c r="I2519">
        <v>2026</v>
      </c>
      <c r="J2519" s="151" t="s">
        <v>367</v>
      </c>
      <c r="K2519" s="151" t="s">
        <v>333</v>
      </c>
      <c r="L2519">
        <v>2</v>
      </c>
      <c r="M2519" s="151" t="s">
        <v>253</v>
      </c>
      <c r="N2519" s="83">
        <v>33609.42</v>
      </c>
      <c r="O2519" s="83">
        <v>132993.54999999999</v>
      </c>
      <c r="P2519">
        <v>0.25271500000000002</v>
      </c>
      <c r="Q2519"/>
    </row>
    <row r="2520" spans="1:17">
      <c r="A2520" s="151" t="s">
        <v>77</v>
      </c>
      <c r="B2520">
        <v>3365</v>
      </c>
      <c r="C2520">
        <v>215</v>
      </c>
      <c r="D2520" s="151" t="s">
        <v>445</v>
      </c>
      <c r="E2520" s="151" t="s">
        <v>440</v>
      </c>
      <c r="F2520" s="74">
        <v>46079</v>
      </c>
      <c r="G2520" s="83">
        <v>261.35000000000002</v>
      </c>
      <c r="H2520" s="151" t="s">
        <v>108</v>
      </c>
      <c r="I2520">
        <v>2026</v>
      </c>
      <c r="J2520" s="151" t="s">
        <v>367</v>
      </c>
      <c r="K2520" s="151" t="s">
        <v>333</v>
      </c>
      <c r="L2520">
        <v>2</v>
      </c>
      <c r="M2520" s="151" t="s">
        <v>253</v>
      </c>
      <c r="N2520" s="83">
        <v>33609.42</v>
      </c>
      <c r="O2520" s="83">
        <v>132993.54999999999</v>
      </c>
      <c r="P2520">
        <v>0.25271500000000002</v>
      </c>
      <c r="Q2520"/>
    </row>
    <row r="2521" spans="1:17">
      <c r="A2521" s="151" t="s">
        <v>77</v>
      </c>
      <c r="B2521">
        <v>3366</v>
      </c>
      <c r="C2521">
        <v>31</v>
      </c>
      <c r="D2521" s="151" t="s">
        <v>443</v>
      </c>
      <c r="E2521" s="151" t="s">
        <v>440</v>
      </c>
      <c r="F2521" s="74">
        <v>46080</v>
      </c>
      <c r="G2521" s="83">
        <v>196.98</v>
      </c>
      <c r="H2521" s="151" t="s">
        <v>108</v>
      </c>
      <c r="I2521">
        <v>2026</v>
      </c>
      <c r="J2521" s="151" t="s">
        <v>367</v>
      </c>
      <c r="K2521" s="151" t="s">
        <v>333</v>
      </c>
      <c r="L2521">
        <v>2</v>
      </c>
      <c r="M2521" s="151" t="s">
        <v>254</v>
      </c>
      <c r="N2521" s="83">
        <v>33609.42</v>
      </c>
      <c r="O2521" s="83">
        <v>132993.54999999999</v>
      </c>
      <c r="P2521">
        <v>0.25271500000000002</v>
      </c>
      <c r="Q2521"/>
    </row>
    <row r="2522" spans="1:17">
      <c r="A2522" s="151" t="s">
        <v>77</v>
      </c>
      <c r="B2522">
        <v>3367</v>
      </c>
      <c r="C2522">
        <v>19</v>
      </c>
      <c r="D2522" s="151" t="s">
        <v>98</v>
      </c>
      <c r="E2522" s="151" t="s">
        <v>440</v>
      </c>
      <c r="F2522" s="74">
        <v>46079</v>
      </c>
      <c r="G2522" s="83">
        <v>271.58</v>
      </c>
      <c r="H2522" s="151" t="s">
        <v>108</v>
      </c>
      <c r="I2522">
        <v>2026</v>
      </c>
      <c r="J2522" s="151" t="s">
        <v>367</v>
      </c>
      <c r="K2522" s="151" t="s">
        <v>333</v>
      </c>
      <c r="L2522">
        <v>2</v>
      </c>
      <c r="M2522" s="151" t="s">
        <v>253</v>
      </c>
      <c r="N2522" s="83">
        <v>33609.42</v>
      </c>
      <c r="O2522" s="83">
        <v>132993.54999999999</v>
      </c>
      <c r="P2522">
        <v>0.25271500000000002</v>
      </c>
      <c r="Q2522"/>
    </row>
    <row r="2523" spans="1:17">
      <c r="A2523" s="151" t="s">
        <v>77</v>
      </c>
      <c r="B2523">
        <v>3368</v>
      </c>
      <c r="C2523">
        <v>219</v>
      </c>
      <c r="D2523" s="151" t="s">
        <v>441</v>
      </c>
      <c r="E2523" s="151" t="s">
        <v>440</v>
      </c>
      <c r="F2523" s="74">
        <v>46081</v>
      </c>
      <c r="G2523" s="83">
        <v>76</v>
      </c>
      <c r="H2523" s="151" t="s">
        <v>108</v>
      </c>
      <c r="I2523">
        <v>2026</v>
      </c>
      <c r="J2523" s="151" t="s">
        <v>367</v>
      </c>
      <c r="K2523" s="151" t="s">
        <v>333</v>
      </c>
      <c r="L2523">
        <v>2</v>
      </c>
      <c r="M2523" s="151" t="s">
        <v>307</v>
      </c>
      <c r="N2523" s="83">
        <v>33609.42</v>
      </c>
      <c r="O2523" s="83">
        <v>132993.54999999999</v>
      </c>
      <c r="P2523">
        <v>0.25271500000000002</v>
      </c>
      <c r="Q2523"/>
    </row>
    <row r="2524" spans="1:17">
      <c r="A2524" s="151" t="s">
        <v>77</v>
      </c>
      <c r="B2524">
        <v>3370</v>
      </c>
      <c r="C2524">
        <v>215</v>
      </c>
      <c r="D2524" s="151" t="s">
        <v>445</v>
      </c>
      <c r="E2524" s="151" t="s">
        <v>440</v>
      </c>
      <c r="F2524" s="74">
        <v>46080</v>
      </c>
      <c r="G2524" s="83">
        <v>261.35000000000002</v>
      </c>
      <c r="H2524" s="151" t="s">
        <v>108</v>
      </c>
      <c r="I2524">
        <v>2026</v>
      </c>
      <c r="J2524" s="151" t="s">
        <v>367</v>
      </c>
      <c r="K2524" s="151" t="s">
        <v>333</v>
      </c>
      <c r="L2524">
        <v>2</v>
      </c>
      <c r="M2524" s="151" t="s">
        <v>254</v>
      </c>
      <c r="N2524" s="83">
        <v>33609.42</v>
      </c>
      <c r="O2524" s="83">
        <v>132993.54999999999</v>
      </c>
      <c r="P2524">
        <v>0.25271500000000002</v>
      </c>
      <c r="Q2524"/>
    </row>
    <row r="2525" spans="1:17">
      <c r="A2525" s="151" t="s">
        <v>77</v>
      </c>
      <c r="B2525">
        <v>3371</v>
      </c>
      <c r="C2525">
        <v>19</v>
      </c>
      <c r="D2525" s="151" t="s">
        <v>98</v>
      </c>
      <c r="E2525" s="151" t="s">
        <v>440</v>
      </c>
      <c r="F2525" s="74">
        <v>46081</v>
      </c>
      <c r="G2525" s="83">
        <v>24.14</v>
      </c>
      <c r="H2525" s="151" t="s">
        <v>108</v>
      </c>
      <c r="I2525">
        <v>2026</v>
      </c>
      <c r="J2525" s="151" t="s">
        <v>367</v>
      </c>
      <c r="K2525" s="151" t="s">
        <v>333</v>
      </c>
      <c r="L2525">
        <v>2</v>
      </c>
      <c r="M2525" s="151" t="s">
        <v>307</v>
      </c>
      <c r="N2525" s="83">
        <v>33609.42</v>
      </c>
      <c r="O2525" s="83">
        <v>132993.54999999999</v>
      </c>
      <c r="P2525">
        <v>0.25271500000000002</v>
      </c>
      <c r="Q2525"/>
    </row>
    <row r="2526" spans="1:17">
      <c r="A2526" s="151" t="s">
        <v>77</v>
      </c>
      <c r="B2526">
        <v>3372</v>
      </c>
      <c r="C2526">
        <v>19</v>
      </c>
      <c r="D2526" s="151" t="s">
        <v>98</v>
      </c>
      <c r="E2526" s="151" t="s">
        <v>440</v>
      </c>
      <c r="F2526" s="74">
        <v>46081</v>
      </c>
      <c r="G2526" s="83">
        <v>347.5</v>
      </c>
      <c r="H2526" s="151" t="s">
        <v>108</v>
      </c>
      <c r="I2526">
        <v>2026</v>
      </c>
      <c r="J2526" s="151" t="s">
        <v>367</v>
      </c>
      <c r="K2526" s="151" t="s">
        <v>333</v>
      </c>
      <c r="L2526">
        <v>2</v>
      </c>
      <c r="M2526" s="151" t="s">
        <v>307</v>
      </c>
      <c r="N2526" s="83">
        <v>33609.42</v>
      </c>
      <c r="O2526" s="83">
        <v>132993.54999999999</v>
      </c>
      <c r="P2526">
        <v>0.25271500000000002</v>
      </c>
      <c r="Q2526"/>
    </row>
    <row r="2527" spans="1:17">
      <c r="A2527" s="151" t="s">
        <v>77</v>
      </c>
      <c r="B2527">
        <v>3373</v>
      </c>
      <c r="C2527">
        <v>22</v>
      </c>
      <c r="D2527" s="151" t="s">
        <v>99</v>
      </c>
      <c r="E2527" s="151" t="s">
        <v>440</v>
      </c>
      <c r="F2527" s="74">
        <v>46081</v>
      </c>
      <c r="G2527" s="83">
        <v>91.54</v>
      </c>
      <c r="H2527" s="151" t="s">
        <v>108</v>
      </c>
      <c r="I2527">
        <v>2026</v>
      </c>
      <c r="J2527" s="151" t="s">
        <v>367</v>
      </c>
      <c r="K2527" s="151" t="s">
        <v>333</v>
      </c>
      <c r="L2527">
        <v>2</v>
      </c>
      <c r="M2527" s="151" t="s">
        <v>307</v>
      </c>
      <c r="N2527" s="83">
        <v>33609.42</v>
      </c>
      <c r="O2527" s="83">
        <v>132993.54999999999</v>
      </c>
      <c r="P2527">
        <v>0.25271500000000002</v>
      </c>
      <c r="Q2527"/>
    </row>
    <row r="2528" spans="1:17">
      <c r="A2528" s="151" t="s">
        <v>77</v>
      </c>
      <c r="B2528">
        <v>3374</v>
      </c>
      <c r="C2528">
        <v>215</v>
      </c>
      <c r="D2528" s="151" t="s">
        <v>445</v>
      </c>
      <c r="E2528" s="151" t="s">
        <v>440</v>
      </c>
      <c r="F2528" s="74">
        <v>46081</v>
      </c>
      <c r="G2528" s="83">
        <v>512.80999999999995</v>
      </c>
      <c r="H2528" s="151" t="s">
        <v>108</v>
      </c>
      <c r="I2528">
        <v>2026</v>
      </c>
      <c r="J2528" s="151" t="s">
        <v>367</v>
      </c>
      <c r="K2528" s="151" t="s">
        <v>333</v>
      </c>
      <c r="L2528">
        <v>2</v>
      </c>
      <c r="M2528" s="151" t="s">
        <v>307</v>
      </c>
      <c r="N2528" s="83">
        <v>33609.42</v>
      </c>
      <c r="O2528" s="83">
        <v>132993.54999999999</v>
      </c>
      <c r="P2528">
        <v>0.25271500000000002</v>
      </c>
      <c r="Q2528"/>
    </row>
    <row r="2529" spans="1:17">
      <c r="A2529" s="151" t="s">
        <v>77</v>
      </c>
      <c r="B2529">
        <v>3375</v>
      </c>
      <c r="C2529">
        <v>227</v>
      </c>
      <c r="D2529" s="151" t="s">
        <v>1288</v>
      </c>
      <c r="E2529" s="151" t="s">
        <v>440</v>
      </c>
      <c r="F2529" s="74">
        <v>46054</v>
      </c>
      <c r="G2529" s="83">
        <v>290.60000000000002</v>
      </c>
      <c r="H2529" s="151" t="s">
        <v>108</v>
      </c>
      <c r="I2529">
        <v>2026</v>
      </c>
      <c r="J2529" s="151" t="s">
        <v>367</v>
      </c>
      <c r="K2529" s="151" t="s">
        <v>333</v>
      </c>
      <c r="L2529">
        <v>2</v>
      </c>
      <c r="M2529" s="151" t="s">
        <v>233</v>
      </c>
      <c r="N2529" s="83">
        <v>33609.42</v>
      </c>
      <c r="O2529" s="83">
        <v>132993.54999999999</v>
      </c>
      <c r="P2529">
        <v>0.25271500000000002</v>
      </c>
      <c r="Q2529"/>
    </row>
    <row r="2530" spans="1:17">
      <c r="A2530" s="151" t="s">
        <v>77</v>
      </c>
      <c r="B2530">
        <v>3378</v>
      </c>
      <c r="C2530">
        <v>15</v>
      </c>
      <c r="D2530" s="151" t="s">
        <v>97</v>
      </c>
      <c r="E2530" s="151" t="s">
        <v>440</v>
      </c>
      <c r="F2530" s="74">
        <v>46084</v>
      </c>
      <c r="G2530" s="83">
        <v>34.18</v>
      </c>
      <c r="H2530" s="151" t="s">
        <v>108</v>
      </c>
      <c r="I2530">
        <v>2026</v>
      </c>
      <c r="J2530" s="151" t="s">
        <v>368</v>
      </c>
      <c r="K2530" s="151" t="s">
        <v>20</v>
      </c>
      <c r="L2530">
        <v>3</v>
      </c>
      <c r="M2530" s="151" t="s">
        <v>235</v>
      </c>
      <c r="N2530" s="83">
        <v>43078.2</v>
      </c>
      <c r="O2530" s="83">
        <v>189234.46</v>
      </c>
      <c r="P2530">
        <v>0.22764499999999999</v>
      </c>
      <c r="Q2530"/>
    </row>
    <row r="2531" spans="1:17">
      <c r="A2531" s="151" t="s">
        <v>77</v>
      </c>
      <c r="B2531">
        <v>3379</v>
      </c>
      <c r="C2531">
        <v>3</v>
      </c>
      <c r="D2531" s="151" t="s">
        <v>93</v>
      </c>
      <c r="E2531" s="151" t="s">
        <v>440</v>
      </c>
      <c r="F2531" s="74">
        <v>46083</v>
      </c>
      <c r="G2531" s="83">
        <v>245.35</v>
      </c>
      <c r="H2531" s="151" t="s">
        <v>108</v>
      </c>
      <c r="I2531">
        <v>2026</v>
      </c>
      <c r="J2531" s="151" t="s">
        <v>368</v>
      </c>
      <c r="K2531" s="151" t="s">
        <v>20</v>
      </c>
      <c r="L2531">
        <v>3</v>
      </c>
      <c r="M2531" s="151" t="s">
        <v>284</v>
      </c>
      <c r="N2531" s="83">
        <v>43078.2</v>
      </c>
      <c r="O2531" s="83">
        <v>189234.46</v>
      </c>
      <c r="P2531">
        <v>0.22764499999999999</v>
      </c>
      <c r="Q2531"/>
    </row>
    <row r="2532" spans="1:17">
      <c r="A2532" s="151" t="s">
        <v>77</v>
      </c>
      <c r="B2532">
        <v>3380</v>
      </c>
      <c r="C2532">
        <v>17</v>
      </c>
      <c r="D2532" s="151" t="s">
        <v>82</v>
      </c>
      <c r="E2532" s="151" t="s">
        <v>440</v>
      </c>
      <c r="F2532" s="74">
        <v>46084</v>
      </c>
      <c r="G2532" s="83">
        <v>99.15</v>
      </c>
      <c r="H2532" s="151" t="s">
        <v>108</v>
      </c>
      <c r="I2532">
        <v>2026</v>
      </c>
      <c r="J2532" s="151" t="s">
        <v>368</v>
      </c>
      <c r="K2532" s="151" t="s">
        <v>20</v>
      </c>
      <c r="L2532">
        <v>3</v>
      </c>
      <c r="M2532" s="151" t="s">
        <v>235</v>
      </c>
      <c r="N2532" s="83">
        <v>43078.2</v>
      </c>
      <c r="O2532" s="83">
        <v>189234.46</v>
      </c>
      <c r="P2532">
        <v>0.22764499999999999</v>
      </c>
      <c r="Q2532"/>
    </row>
    <row r="2533" spans="1:17">
      <c r="A2533" s="151" t="s">
        <v>77</v>
      </c>
      <c r="B2533">
        <v>3381</v>
      </c>
      <c r="C2533">
        <v>215</v>
      </c>
      <c r="D2533" s="151" t="s">
        <v>445</v>
      </c>
      <c r="E2533" s="151" t="s">
        <v>440</v>
      </c>
      <c r="F2533" s="74">
        <v>46084</v>
      </c>
      <c r="G2533" s="83">
        <v>94</v>
      </c>
      <c r="H2533" s="151" t="s">
        <v>108</v>
      </c>
      <c r="I2533">
        <v>2026</v>
      </c>
      <c r="J2533" s="151" t="s">
        <v>368</v>
      </c>
      <c r="K2533" s="151" t="s">
        <v>20</v>
      </c>
      <c r="L2533">
        <v>3</v>
      </c>
      <c r="M2533" s="151" t="s">
        <v>235</v>
      </c>
      <c r="N2533" s="83">
        <v>43078.2</v>
      </c>
      <c r="O2533" s="83">
        <v>189234.46</v>
      </c>
      <c r="P2533">
        <v>0.22764499999999999</v>
      </c>
      <c r="Q2533"/>
    </row>
    <row r="2534" spans="1:17">
      <c r="A2534" s="151" t="s">
        <v>77</v>
      </c>
      <c r="B2534">
        <v>3382</v>
      </c>
      <c r="C2534">
        <v>227</v>
      </c>
      <c r="D2534" s="151" t="s">
        <v>1288</v>
      </c>
      <c r="E2534" s="151" t="s">
        <v>440</v>
      </c>
      <c r="F2534" s="74">
        <v>46084</v>
      </c>
      <c r="G2534" s="83">
        <v>134.32</v>
      </c>
      <c r="H2534" s="151" t="s">
        <v>108</v>
      </c>
      <c r="I2534">
        <v>2026</v>
      </c>
      <c r="J2534" s="151" t="s">
        <v>368</v>
      </c>
      <c r="K2534" s="151" t="s">
        <v>20</v>
      </c>
      <c r="L2534">
        <v>3</v>
      </c>
      <c r="M2534" s="151" t="s">
        <v>235</v>
      </c>
      <c r="N2534" s="83">
        <v>43078.2</v>
      </c>
      <c r="O2534" s="83">
        <v>189234.46</v>
      </c>
      <c r="P2534">
        <v>0.22764499999999999</v>
      </c>
      <c r="Q2534"/>
    </row>
    <row r="2535" spans="1:17">
      <c r="A2535" s="151" t="s">
        <v>77</v>
      </c>
      <c r="B2535">
        <v>3383</v>
      </c>
      <c r="C2535">
        <v>19</v>
      </c>
      <c r="D2535" s="151" t="s">
        <v>98</v>
      </c>
      <c r="E2535" s="151" t="s">
        <v>440</v>
      </c>
      <c r="F2535" s="74">
        <v>46085</v>
      </c>
      <c r="G2535" s="83">
        <v>107.66</v>
      </c>
      <c r="H2535" s="151" t="s">
        <v>108</v>
      </c>
      <c r="I2535">
        <v>2026</v>
      </c>
      <c r="J2535" s="151" t="s">
        <v>368</v>
      </c>
      <c r="K2535" s="151" t="s">
        <v>20</v>
      </c>
      <c r="L2535">
        <v>3</v>
      </c>
      <c r="M2535" s="151" t="s">
        <v>236</v>
      </c>
      <c r="N2535" s="83">
        <v>43078.2</v>
      </c>
      <c r="O2535" s="83">
        <v>189234.46</v>
      </c>
      <c r="P2535">
        <v>0.22764499999999999</v>
      </c>
      <c r="Q2535"/>
    </row>
    <row r="2536" spans="1:17">
      <c r="A2536" s="151" t="s">
        <v>77</v>
      </c>
      <c r="B2536">
        <v>3384</v>
      </c>
      <c r="C2536">
        <v>31</v>
      </c>
      <c r="D2536" s="151" t="s">
        <v>443</v>
      </c>
      <c r="E2536" s="151" t="s">
        <v>440</v>
      </c>
      <c r="F2536" s="74">
        <v>46085</v>
      </c>
      <c r="G2536" s="83">
        <v>26.37</v>
      </c>
      <c r="H2536" s="151" t="s">
        <v>108</v>
      </c>
      <c r="I2536">
        <v>2026</v>
      </c>
      <c r="J2536" s="151" t="s">
        <v>368</v>
      </c>
      <c r="K2536" s="151" t="s">
        <v>20</v>
      </c>
      <c r="L2536">
        <v>3</v>
      </c>
      <c r="M2536" s="151" t="s">
        <v>236</v>
      </c>
      <c r="N2536" s="83">
        <v>43078.2</v>
      </c>
      <c r="O2536" s="83">
        <v>189234.46</v>
      </c>
      <c r="P2536">
        <v>0.22764499999999999</v>
      </c>
      <c r="Q2536"/>
    </row>
    <row r="2537" spans="1:17">
      <c r="A2537" s="151" t="s">
        <v>77</v>
      </c>
      <c r="B2537">
        <v>3385</v>
      </c>
      <c r="C2537">
        <v>15</v>
      </c>
      <c r="D2537" s="151" t="s">
        <v>97</v>
      </c>
      <c r="E2537" s="151" t="s">
        <v>440</v>
      </c>
      <c r="F2537" s="74">
        <v>46085</v>
      </c>
      <c r="G2537" s="83">
        <v>332.25</v>
      </c>
      <c r="H2537" s="151" t="s">
        <v>108</v>
      </c>
      <c r="I2537">
        <v>2026</v>
      </c>
      <c r="J2537" s="151" t="s">
        <v>368</v>
      </c>
      <c r="K2537" s="151" t="s">
        <v>20</v>
      </c>
      <c r="L2537">
        <v>3</v>
      </c>
      <c r="M2537" s="151" t="s">
        <v>236</v>
      </c>
      <c r="N2537" s="83">
        <v>43078.2</v>
      </c>
      <c r="O2537" s="83">
        <v>189234.46</v>
      </c>
      <c r="P2537">
        <v>0.22764499999999999</v>
      </c>
      <c r="Q2537"/>
    </row>
    <row r="2538" spans="1:17">
      <c r="A2538" s="151" t="s">
        <v>77</v>
      </c>
      <c r="B2538">
        <v>3386</v>
      </c>
      <c r="C2538">
        <v>17</v>
      </c>
      <c r="D2538" s="151" t="s">
        <v>82</v>
      </c>
      <c r="E2538" s="151" t="s">
        <v>440</v>
      </c>
      <c r="F2538" s="74">
        <v>46087</v>
      </c>
      <c r="G2538" s="83">
        <v>184.05</v>
      </c>
      <c r="H2538" s="151" t="s">
        <v>108</v>
      </c>
      <c r="I2538">
        <v>2026</v>
      </c>
      <c r="J2538" s="151" t="s">
        <v>368</v>
      </c>
      <c r="K2538" s="151" t="s">
        <v>20</v>
      </c>
      <c r="L2538">
        <v>3</v>
      </c>
      <c r="M2538" s="151" t="s">
        <v>285</v>
      </c>
      <c r="N2538" s="83">
        <v>43078.2</v>
      </c>
      <c r="O2538" s="83">
        <v>189234.46</v>
      </c>
      <c r="P2538">
        <v>0.22764499999999999</v>
      </c>
      <c r="Q2538"/>
    </row>
    <row r="2539" spans="1:17">
      <c r="A2539" s="151" t="s">
        <v>77</v>
      </c>
      <c r="B2539">
        <v>3387</v>
      </c>
      <c r="C2539">
        <v>22</v>
      </c>
      <c r="D2539" s="151" t="s">
        <v>99</v>
      </c>
      <c r="E2539" s="151" t="s">
        <v>440</v>
      </c>
      <c r="F2539" s="74">
        <v>46087</v>
      </c>
      <c r="G2539" s="83">
        <v>808.81</v>
      </c>
      <c r="H2539" s="151" t="s">
        <v>108</v>
      </c>
      <c r="I2539">
        <v>2026</v>
      </c>
      <c r="J2539" s="151" t="s">
        <v>368</v>
      </c>
      <c r="K2539" s="151" t="s">
        <v>20</v>
      </c>
      <c r="L2539">
        <v>3</v>
      </c>
      <c r="M2539" s="151" t="s">
        <v>285</v>
      </c>
      <c r="N2539" s="83">
        <v>43078.2</v>
      </c>
      <c r="O2539" s="83">
        <v>189234.46</v>
      </c>
      <c r="P2539">
        <v>0.22764499999999999</v>
      </c>
      <c r="Q2539"/>
    </row>
    <row r="2540" spans="1:17">
      <c r="A2540" s="151" t="s">
        <v>77</v>
      </c>
      <c r="B2540">
        <v>3388</v>
      </c>
      <c r="C2540">
        <v>15</v>
      </c>
      <c r="D2540" s="151" t="s">
        <v>97</v>
      </c>
      <c r="E2540" s="151" t="s">
        <v>440</v>
      </c>
      <c r="F2540" s="74">
        <v>46087</v>
      </c>
      <c r="G2540" s="83">
        <v>386.19</v>
      </c>
      <c r="H2540" s="151" t="s">
        <v>108</v>
      </c>
      <c r="I2540">
        <v>2026</v>
      </c>
      <c r="J2540" s="151" t="s">
        <v>368</v>
      </c>
      <c r="K2540" s="151" t="s">
        <v>20</v>
      </c>
      <c r="L2540">
        <v>3</v>
      </c>
      <c r="M2540" s="151" t="s">
        <v>285</v>
      </c>
      <c r="N2540" s="83">
        <v>43078.2</v>
      </c>
      <c r="O2540" s="83">
        <v>189234.46</v>
      </c>
      <c r="P2540">
        <v>0.22764499999999999</v>
      </c>
      <c r="Q2540"/>
    </row>
    <row r="2541" spans="1:17">
      <c r="A2541" s="151" t="s">
        <v>77</v>
      </c>
      <c r="B2541">
        <v>3389</v>
      </c>
      <c r="C2541">
        <v>3</v>
      </c>
      <c r="D2541" s="151" t="s">
        <v>93</v>
      </c>
      <c r="E2541" s="151" t="s">
        <v>440</v>
      </c>
      <c r="F2541" s="74">
        <v>46087</v>
      </c>
      <c r="G2541" s="83">
        <v>855.54</v>
      </c>
      <c r="H2541" s="151" t="s">
        <v>108</v>
      </c>
      <c r="I2541">
        <v>2026</v>
      </c>
      <c r="J2541" s="151" t="s">
        <v>368</v>
      </c>
      <c r="K2541" s="151" t="s">
        <v>20</v>
      </c>
      <c r="L2541">
        <v>3</v>
      </c>
      <c r="M2541" s="151" t="s">
        <v>285</v>
      </c>
      <c r="N2541" s="83">
        <v>43078.2</v>
      </c>
      <c r="O2541" s="83">
        <v>189234.46</v>
      </c>
      <c r="P2541">
        <v>0.22764499999999999</v>
      </c>
      <c r="Q2541"/>
    </row>
    <row r="2542" spans="1:17">
      <c r="A2542" s="151" t="s">
        <v>77</v>
      </c>
      <c r="B2542">
        <v>3390</v>
      </c>
      <c r="C2542">
        <v>193</v>
      </c>
      <c r="D2542" s="151" t="s">
        <v>446</v>
      </c>
      <c r="E2542" s="151" t="s">
        <v>440</v>
      </c>
      <c r="F2542" s="74">
        <v>46087</v>
      </c>
      <c r="G2542" s="83">
        <v>345.67</v>
      </c>
      <c r="H2542" s="151" t="s">
        <v>108</v>
      </c>
      <c r="I2542">
        <v>2026</v>
      </c>
      <c r="J2542" s="151" t="s">
        <v>368</v>
      </c>
      <c r="K2542" s="151" t="s">
        <v>20</v>
      </c>
      <c r="L2542">
        <v>3</v>
      </c>
      <c r="M2542" s="151" t="s">
        <v>285</v>
      </c>
      <c r="N2542" s="83">
        <v>43078.2</v>
      </c>
      <c r="O2542" s="83">
        <v>189234.46</v>
      </c>
      <c r="P2542">
        <v>0.22764499999999999</v>
      </c>
      <c r="Q2542"/>
    </row>
    <row r="2543" spans="1:17">
      <c r="A2543" s="151" t="s">
        <v>77</v>
      </c>
      <c r="B2543">
        <v>3391</v>
      </c>
      <c r="C2543">
        <v>10</v>
      </c>
      <c r="D2543" s="151" t="s">
        <v>847</v>
      </c>
      <c r="E2543" s="151" t="s">
        <v>440</v>
      </c>
      <c r="F2543" s="74">
        <v>46087</v>
      </c>
      <c r="G2543" s="83">
        <v>716.95</v>
      </c>
      <c r="H2543" s="151" t="s">
        <v>108</v>
      </c>
      <c r="I2543">
        <v>2026</v>
      </c>
      <c r="J2543" s="151" t="s">
        <v>368</v>
      </c>
      <c r="K2543" s="151" t="s">
        <v>20</v>
      </c>
      <c r="L2543">
        <v>3</v>
      </c>
      <c r="M2543" s="151" t="s">
        <v>285</v>
      </c>
      <c r="N2543" s="83">
        <v>43078.2</v>
      </c>
      <c r="O2543" s="83">
        <v>189234.46</v>
      </c>
      <c r="P2543">
        <v>0.22764499999999999</v>
      </c>
      <c r="Q2543"/>
    </row>
    <row r="2544" spans="1:17">
      <c r="A2544" s="151" t="s">
        <v>77</v>
      </c>
      <c r="B2544">
        <v>3393</v>
      </c>
      <c r="C2544">
        <v>215</v>
      </c>
      <c r="D2544" s="151" t="s">
        <v>445</v>
      </c>
      <c r="E2544" s="151" t="s">
        <v>440</v>
      </c>
      <c r="F2544" s="74">
        <v>46087</v>
      </c>
      <c r="G2544" s="83">
        <v>775.69</v>
      </c>
      <c r="H2544" s="151" t="s">
        <v>108</v>
      </c>
      <c r="I2544">
        <v>2026</v>
      </c>
      <c r="J2544" s="151" t="s">
        <v>368</v>
      </c>
      <c r="K2544" s="151" t="s">
        <v>20</v>
      </c>
      <c r="L2544">
        <v>3</v>
      </c>
      <c r="M2544" s="151" t="s">
        <v>285</v>
      </c>
      <c r="N2544" s="83">
        <v>43078.2</v>
      </c>
      <c r="O2544" s="83">
        <v>189234.46</v>
      </c>
      <c r="P2544">
        <v>0.22764499999999999</v>
      </c>
      <c r="Q2544"/>
    </row>
    <row r="2545" spans="1:17">
      <c r="A2545" s="151" t="s">
        <v>77</v>
      </c>
      <c r="B2545">
        <v>3394</v>
      </c>
      <c r="C2545">
        <v>217</v>
      </c>
      <c r="D2545" s="151" t="s">
        <v>628</v>
      </c>
      <c r="E2545" s="151" t="s">
        <v>440</v>
      </c>
      <c r="F2545" s="74">
        <v>46087</v>
      </c>
      <c r="G2545" s="83">
        <v>867.85</v>
      </c>
      <c r="H2545" s="151" t="s">
        <v>108</v>
      </c>
      <c r="I2545">
        <v>2026</v>
      </c>
      <c r="J2545" s="151" t="s">
        <v>368</v>
      </c>
      <c r="K2545" s="151" t="s">
        <v>20</v>
      </c>
      <c r="L2545">
        <v>3</v>
      </c>
      <c r="M2545" s="151" t="s">
        <v>285</v>
      </c>
      <c r="N2545" s="83">
        <v>43078.2</v>
      </c>
      <c r="O2545" s="83">
        <v>189234.46</v>
      </c>
      <c r="P2545">
        <v>0.22764499999999999</v>
      </c>
      <c r="Q2545"/>
    </row>
    <row r="2546" spans="1:17">
      <c r="A2546" s="151" t="s">
        <v>77</v>
      </c>
      <c r="B2546">
        <v>3395</v>
      </c>
      <c r="C2546">
        <v>31</v>
      </c>
      <c r="D2546" s="151" t="s">
        <v>443</v>
      </c>
      <c r="E2546" s="151" t="s">
        <v>440</v>
      </c>
      <c r="F2546" s="74">
        <v>46090</v>
      </c>
      <c r="G2546" s="83">
        <v>131.63</v>
      </c>
      <c r="H2546" s="151" t="s">
        <v>108</v>
      </c>
      <c r="I2546">
        <v>2026</v>
      </c>
      <c r="J2546" s="151" t="s">
        <v>368</v>
      </c>
      <c r="K2546" s="151" t="s">
        <v>20</v>
      </c>
      <c r="L2546">
        <v>3</v>
      </c>
      <c r="M2546" s="151" t="s">
        <v>238</v>
      </c>
      <c r="N2546" s="83">
        <v>43078.2</v>
      </c>
      <c r="O2546" s="83">
        <v>189234.46</v>
      </c>
      <c r="P2546">
        <v>0.22764499999999999</v>
      </c>
      <c r="Q2546"/>
    </row>
    <row r="2547" spans="1:17">
      <c r="A2547" s="151" t="s">
        <v>77</v>
      </c>
      <c r="B2547">
        <v>3396</v>
      </c>
      <c r="C2547">
        <v>31</v>
      </c>
      <c r="D2547" s="151" t="s">
        <v>443</v>
      </c>
      <c r="E2547" s="151" t="s">
        <v>440</v>
      </c>
      <c r="F2547" s="74">
        <v>46089</v>
      </c>
      <c r="G2547" s="83">
        <v>537.94000000000005</v>
      </c>
      <c r="H2547" s="151" t="s">
        <v>108</v>
      </c>
      <c r="I2547">
        <v>2026</v>
      </c>
      <c r="J2547" s="151" t="s">
        <v>368</v>
      </c>
      <c r="K2547" s="151" t="s">
        <v>20</v>
      </c>
      <c r="L2547">
        <v>3</v>
      </c>
      <c r="M2547" s="151" t="s">
        <v>286</v>
      </c>
      <c r="N2547" s="83">
        <v>43078.2</v>
      </c>
      <c r="O2547" s="83">
        <v>189234.46</v>
      </c>
      <c r="P2547">
        <v>0.22764499999999999</v>
      </c>
      <c r="Q2547"/>
    </row>
    <row r="2548" spans="1:17">
      <c r="A2548" s="151" t="s">
        <v>77</v>
      </c>
      <c r="B2548">
        <v>3397</v>
      </c>
      <c r="C2548">
        <v>19</v>
      </c>
      <c r="D2548" s="151" t="s">
        <v>98</v>
      </c>
      <c r="E2548" s="151" t="s">
        <v>440</v>
      </c>
      <c r="F2548" s="74">
        <v>46091</v>
      </c>
      <c r="G2548" s="83">
        <v>326.92</v>
      </c>
      <c r="H2548" s="151" t="s">
        <v>108</v>
      </c>
      <c r="I2548">
        <v>2026</v>
      </c>
      <c r="J2548" s="151" t="s">
        <v>368</v>
      </c>
      <c r="K2548" s="151" t="s">
        <v>20</v>
      </c>
      <c r="L2548">
        <v>3</v>
      </c>
      <c r="M2548" s="151" t="s">
        <v>239</v>
      </c>
      <c r="N2548" s="83">
        <v>43078.2</v>
      </c>
      <c r="O2548" s="83">
        <v>189234.46</v>
      </c>
      <c r="P2548">
        <v>0.22764499999999999</v>
      </c>
      <c r="Q2548"/>
    </row>
    <row r="2549" spans="1:17">
      <c r="A2549" s="151" t="s">
        <v>77</v>
      </c>
      <c r="B2549">
        <v>3398</v>
      </c>
      <c r="C2549">
        <v>15</v>
      </c>
      <c r="D2549" s="151" t="s">
        <v>97</v>
      </c>
      <c r="E2549" s="151" t="s">
        <v>440</v>
      </c>
      <c r="F2549" s="74">
        <v>46091</v>
      </c>
      <c r="G2549" s="83">
        <v>234.09</v>
      </c>
      <c r="H2549" s="151" t="s">
        <v>108</v>
      </c>
      <c r="I2549">
        <v>2026</v>
      </c>
      <c r="J2549" s="151" t="s">
        <v>368</v>
      </c>
      <c r="K2549" s="151" t="s">
        <v>20</v>
      </c>
      <c r="L2549">
        <v>3</v>
      </c>
      <c r="M2549" s="151" t="s">
        <v>239</v>
      </c>
      <c r="N2549" s="83">
        <v>43078.2</v>
      </c>
      <c r="O2549" s="83">
        <v>189234.46</v>
      </c>
      <c r="P2549">
        <v>0.22764499999999999</v>
      </c>
      <c r="Q2549"/>
    </row>
    <row r="2550" spans="1:17">
      <c r="A2550" s="151" t="s">
        <v>77</v>
      </c>
      <c r="B2550">
        <v>3399</v>
      </c>
      <c r="C2550">
        <v>19</v>
      </c>
      <c r="D2550" s="151" t="s">
        <v>98</v>
      </c>
      <c r="E2550" s="151" t="s">
        <v>440</v>
      </c>
      <c r="F2550" s="74">
        <v>46088</v>
      </c>
      <c r="G2550" s="83">
        <v>521.65</v>
      </c>
      <c r="H2550" s="151" t="s">
        <v>108</v>
      </c>
      <c r="I2550">
        <v>2026</v>
      </c>
      <c r="J2550" s="151" t="s">
        <v>368</v>
      </c>
      <c r="K2550" s="151" t="s">
        <v>20</v>
      </c>
      <c r="L2550">
        <v>3</v>
      </c>
      <c r="M2550" s="151" t="s">
        <v>242</v>
      </c>
      <c r="N2550" s="83">
        <v>43078.2</v>
      </c>
      <c r="O2550" s="83">
        <v>189234.46</v>
      </c>
      <c r="P2550">
        <v>0.22764499999999999</v>
      </c>
      <c r="Q2550"/>
    </row>
    <row r="2551" spans="1:17">
      <c r="A2551" s="151" t="s">
        <v>77</v>
      </c>
      <c r="B2551">
        <v>3400</v>
      </c>
      <c r="C2551">
        <v>31</v>
      </c>
      <c r="D2551" s="151" t="s">
        <v>443</v>
      </c>
      <c r="E2551" s="151" t="s">
        <v>440</v>
      </c>
      <c r="F2551" s="74">
        <v>46088</v>
      </c>
      <c r="G2551" s="83">
        <v>198</v>
      </c>
      <c r="H2551" s="151" t="s">
        <v>108</v>
      </c>
      <c r="I2551">
        <v>2026</v>
      </c>
      <c r="J2551" s="151" t="s">
        <v>368</v>
      </c>
      <c r="K2551" s="151" t="s">
        <v>20</v>
      </c>
      <c r="L2551">
        <v>3</v>
      </c>
      <c r="M2551" s="151" t="s">
        <v>242</v>
      </c>
      <c r="N2551" s="83">
        <v>43078.2</v>
      </c>
      <c r="O2551" s="83">
        <v>189234.46</v>
      </c>
      <c r="P2551">
        <v>0.22764499999999999</v>
      </c>
      <c r="Q2551"/>
    </row>
    <row r="2552" spans="1:17">
      <c r="A2552" s="151" t="s">
        <v>77</v>
      </c>
      <c r="B2552">
        <v>3401</v>
      </c>
      <c r="C2552">
        <v>227</v>
      </c>
      <c r="D2552" s="151" t="s">
        <v>1288</v>
      </c>
      <c r="E2552" s="151" t="s">
        <v>440</v>
      </c>
      <c r="F2552" s="74">
        <v>46091</v>
      </c>
      <c r="G2552" s="83">
        <v>114</v>
      </c>
      <c r="H2552" s="151" t="s">
        <v>108</v>
      </c>
      <c r="I2552">
        <v>2026</v>
      </c>
      <c r="J2552" s="151" t="s">
        <v>368</v>
      </c>
      <c r="K2552" s="151" t="s">
        <v>20</v>
      </c>
      <c r="L2552">
        <v>3</v>
      </c>
      <c r="M2552" s="151" t="s">
        <v>239</v>
      </c>
      <c r="N2552" s="83">
        <v>43078.2</v>
      </c>
      <c r="O2552" s="83">
        <v>189234.46</v>
      </c>
      <c r="P2552">
        <v>0.22764499999999999</v>
      </c>
      <c r="Q2552"/>
    </row>
    <row r="2553" spans="1:17">
      <c r="A2553" s="151" t="s">
        <v>77</v>
      </c>
      <c r="B2553">
        <v>3402</v>
      </c>
      <c r="C2553">
        <v>227</v>
      </c>
      <c r="D2553" s="151" t="s">
        <v>1288</v>
      </c>
      <c r="E2553" s="151" t="s">
        <v>440</v>
      </c>
      <c r="F2553" s="74">
        <v>46091</v>
      </c>
      <c r="G2553" s="83">
        <v>41.6</v>
      </c>
      <c r="H2553" s="151" t="s">
        <v>108</v>
      </c>
      <c r="I2553">
        <v>2026</v>
      </c>
      <c r="J2553" s="151" t="s">
        <v>368</v>
      </c>
      <c r="K2553" s="151" t="s">
        <v>20</v>
      </c>
      <c r="L2553">
        <v>3</v>
      </c>
      <c r="M2553" s="151" t="s">
        <v>239</v>
      </c>
      <c r="N2553" s="83">
        <v>43078.2</v>
      </c>
      <c r="O2553" s="83">
        <v>189234.46</v>
      </c>
      <c r="P2553">
        <v>0.22764499999999999</v>
      </c>
      <c r="Q2553"/>
    </row>
    <row r="2554" spans="1:17">
      <c r="A2554" s="151" t="s">
        <v>77</v>
      </c>
      <c r="B2554">
        <v>3403</v>
      </c>
      <c r="C2554">
        <v>210</v>
      </c>
      <c r="D2554" s="151" t="s">
        <v>1282</v>
      </c>
      <c r="E2554" s="151" t="s">
        <v>440</v>
      </c>
      <c r="F2554" s="74">
        <v>46091</v>
      </c>
      <c r="G2554" s="83">
        <v>245</v>
      </c>
      <c r="H2554" s="151" t="s">
        <v>108</v>
      </c>
      <c r="I2554">
        <v>2026</v>
      </c>
      <c r="J2554" s="151" t="s">
        <v>368</v>
      </c>
      <c r="K2554" s="151" t="s">
        <v>20</v>
      </c>
      <c r="L2554">
        <v>3</v>
      </c>
      <c r="M2554" s="151" t="s">
        <v>239</v>
      </c>
      <c r="N2554" s="83">
        <v>43078.2</v>
      </c>
      <c r="O2554" s="83">
        <v>189234.46</v>
      </c>
      <c r="P2554">
        <v>0.22764499999999999</v>
      </c>
      <c r="Q2554"/>
    </row>
    <row r="2555" spans="1:17">
      <c r="A2555" s="151" t="s">
        <v>77</v>
      </c>
      <c r="B2555">
        <v>3404</v>
      </c>
      <c r="C2555">
        <v>31</v>
      </c>
      <c r="D2555" s="151" t="s">
        <v>443</v>
      </c>
      <c r="E2555" s="151" t="s">
        <v>440</v>
      </c>
      <c r="F2555" s="74">
        <v>46091</v>
      </c>
      <c r="G2555" s="83">
        <v>428.98</v>
      </c>
      <c r="H2555" s="151" t="s">
        <v>108</v>
      </c>
      <c r="I2555">
        <v>2026</v>
      </c>
      <c r="J2555" s="151" t="s">
        <v>368</v>
      </c>
      <c r="K2555" s="151" t="s">
        <v>20</v>
      </c>
      <c r="L2555">
        <v>3</v>
      </c>
      <c r="M2555" s="151" t="s">
        <v>239</v>
      </c>
      <c r="N2555" s="83">
        <v>43078.2</v>
      </c>
      <c r="O2555" s="83">
        <v>189234.46</v>
      </c>
      <c r="P2555">
        <v>0.22764499999999999</v>
      </c>
      <c r="Q2555"/>
    </row>
    <row r="2556" spans="1:17">
      <c r="A2556" s="151" t="s">
        <v>77</v>
      </c>
      <c r="B2556">
        <v>3405</v>
      </c>
      <c r="C2556">
        <v>31</v>
      </c>
      <c r="D2556" s="151" t="s">
        <v>443</v>
      </c>
      <c r="E2556" s="151" t="s">
        <v>440</v>
      </c>
      <c r="F2556" s="74">
        <v>46092</v>
      </c>
      <c r="G2556" s="83">
        <v>259.66000000000003</v>
      </c>
      <c r="H2556" s="151" t="s">
        <v>108</v>
      </c>
      <c r="I2556">
        <v>2026</v>
      </c>
      <c r="J2556" s="151" t="s">
        <v>368</v>
      </c>
      <c r="K2556" s="151" t="s">
        <v>20</v>
      </c>
      <c r="L2556">
        <v>3</v>
      </c>
      <c r="M2556" s="151" t="s">
        <v>240</v>
      </c>
      <c r="N2556" s="83">
        <v>43078.2</v>
      </c>
      <c r="O2556" s="83">
        <v>189234.46</v>
      </c>
      <c r="P2556">
        <v>0.22764499999999999</v>
      </c>
      <c r="Q2556"/>
    </row>
    <row r="2557" spans="1:17">
      <c r="A2557" s="151" t="s">
        <v>77</v>
      </c>
      <c r="B2557">
        <v>3406</v>
      </c>
      <c r="C2557">
        <v>17</v>
      </c>
      <c r="D2557" s="151" t="s">
        <v>82</v>
      </c>
      <c r="E2557" s="151" t="s">
        <v>440</v>
      </c>
      <c r="F2557" s="74">
        <v>46092</v>
      </c>
      <c r="G2557" s="83">
        <v>362.13</v>
      </c>
      <c r="H2557" s="151" t="s">
        <v>108</v>
      </c>
      <c r="I2557">
        <v>2026</v>
      </c>
      <c r="J2557" s="151" t="s">
        <v>368</v>
      </c>
      <c r="K2557" s="151" t="s">
        <v>20</v>
      </c>
      <c r="L2557">
        <v>3</v>
      </c>
      <c r="M2557" s="151" t="s">
        <v>240</v>
      </c>
      <c r="N2557" s="83">
        <v>43078.2</v>
      </c>
      <c r="O2557" s="83">
        <v>189234.46</v>
      </c>
      <c r="P2557">
        <v>0.22764499999999999</v>
      </c>
      <c r="Q2557"/>
    </row>
    <row r="2558" spans="1:17">
      <c r="A2558" s="151" t="s">
        <v>77</v>
      </c>
      <c r="B2558">
        <v>3407</v>
      </c>
      <c r="C2558">
        <v>22</v>
      </c>
      <c r="D2558" s="151" t="s">
        <v>99</v>
      </c>
      <c r="E2558" s="151" t="s">
        <v>440</v>
      </c>
      <c r="F2558" s="74">
        <v>46092</v>
      </c>
      <c r="G2558" s="83">
        <v>124.15</v>
      </c>
      <c r="H2558" s="151" t="s">
        <v>108</v>
      </c>
      <c r="I2558">
        <v>2026</v>
      </c>
      <c r="J2558" s="151" t="s">
        <v>368</v>
      </c>
      <c r="K2558" s="151" t="s">
        <v>20</v>
      </c>
      <c r="L2558">
        <v>3</v>
      </c>
      <c r="M2558" s="151" t="s">
        <v>240</v>
      </c>
      <c r="N2558" s="83">
        <v>43078.2</v>
      </c>
      <c r="O2558" s="83">
        <v>189234.46</v>
      </c>
      <c r="P2558">
        <v>0.22764499999999999</v>
      </c>
      <c r="Q2558"/>
    </row>
    <row r="2559" spans="1:17">
      <c r="A2559" s="151" t="s">
        <v>77</v>
      </c>
      <c r="B2559">
        <v>3408</v>
      </c>
      <c r="C2559">
        <v>15</v>
      </c>
      <c r="D2559" s="151" t="s">
        <v>97</v>
      </c>
      <c r="E2559" s="151" t="s">
        <v>440</v>
      </c>
      <c r="F2559" s="74">
        <v>46092</v>
      </c>
      <c r="G2559" s="83">
        <v>455.45</v>
      </c>
      <c r="H2559" s="151" t="s">
        <v>108</v>
      </c>
      <c r="I2559">
        <v>2026</v>
      </c>
      <c r="J2559" s="151" t="s">
        <v>368</v>
      </c>
      <c r="K2559" s="151" t="s">
        <v>20</v>
      </c>
      <c r="L2559">
        <v>3</v>
      </c>
      <c r="M2559" s="151" t="s">
        <v>240</v>
      </c>
      <c r="N2559" s="83">
        <v>43078.2</v>
      </c>
      <c r="O2559" s="83">
        <v>189234.46</v>
      </c>
      <c r="P2559">
        <v>0.22764499999999999</v>
      </c>
      <c r="Q2559"/>
    </row>
    <row r="2560" spans="1:17">
      <c r="A2560" s="151" t="s">
        <v>77</v>
      </c>
      <c r="B2560">
        <v>3409</v>
      </c>
      <c r="C2560">
        <v>19</v>
      </c>
      <c r="D2560" s="151" t="s">
        <v>98</v>
      </c>
      <c r="E2560" s="151" t="s">
        <v>440</v>
      </c>
      <c r="F2560" s="74">
        <v>46092</v>
      </c>
      <c r="G2560" s="83">
        <v>691.91</v>
      </c>
      <c r="H2560" s="151" t="s">
        <v>108</v>
      </c>
      <c r="I2560">
        <v>2026</v>
      </c>
      <c r="J2560" s="151" t="s">
        <v>368</v>
      </c>
      <c r="K2560" s="151" t="s">
        <v>20</v>
      </c>
      <c r="L2560">
        <v>3</v>
      </c>
      <c r="M2560" s="151" t="s">
        <v>240</v>
      </c>
      <c r="N2560" s="83">
        <v>43078.2</v>
      </c>
      <c r="O2560" s="83">
        <v>189234.46</v>
      </c>
      <c r="P2560">
        <v>0.22764499999999999</v>
      </c>
      <c r="Q2560"/>
    </row>
    <row r="2561" spans="1:17">
      <c r="A2561" s="151" t="s">
        <v>77</v>
      </c>
      <c r="B2561">
        <v>3410</v>
      </c>
      <c r="C2561">
        <v>215</v>
      </c>
      <c r="D2561" s="151" t="s">
        <v>445</v>
      </c>
      <c r="E2561" s="151" t="s">
        <v>440</v>
      </c>
      <c r="F2561" s="74">
        <v>46092</v>
      </c>
      <c r="G2561" s="83">
        <v>1142.47</v>
      </c>
      <c r="H2561" s="151" t="s">
        <v>108</v>
      </c>
      <c r="I2561">
        <v>2026</v>
      </c>
      <c r="J2561" s="151" t="s">
        <v>368</v>
      </c>
      <c r="K2561" s="151" t="s">
        <v>20</v>
      </c>
      <c r="L2561">
        <v>3</v>
      </c>
      <c r="M2561" s="151" t="s">
        <v>240</v>
      </c>
      <c r="N2561" s="83">
        <v>43078.2</v>
      </c>
      <c r="O2561" s="83">
        <v>189234.46</v>
      </c>
      <c r="P2561">
        <v>0.22764499999999999</v>
      </c>
      <c r="Q2561"/>
    </row>
    <row r="2562" spans="1:17">
      <c r="A2562" s="151" t="s">
        <v>77</v>
      </c>
      <c r="B2562">
        <v>3411</v>
      </c>
      <c r="C2562">
        <v>22</v>
      </c>
      <c r="D2562" s="151" t="s">
        <v>99</v>
      </c>
      <c r="E2562" s="151" t="s">
        <v>440</v>
      </c>
      <c r="F2562" s="74">
        <v>46093</v>
      </c>
      <c r="G2562" s="83">
        <v>343</v>
      </c>
      <c r="H2562" s="151" t="s">
        <v>108</v>
      </c>
      <c r="I2562">
        <v>2026</v>
      </c>
      <c r="J2562" s="151" t="s">
        <v>368</v>
      </c>
      <c r="K2562" s="151" t="s">
        <v>20</v>
      </c>
      <c r="L2562">
        <v>3</v>
      </c>
      <c r="M2562" s="151" t="s">
        <v>241</v>
      </c>
      <c r="N2562" s="83">
        <v>43078.2</v>
      </c>
      <c r="O2562" s="83">
        <v>189234.46</v>
      </c>
      <c r="P2562">
        <v>0.22764499999999999</v>
      </c>
      <c r="Q2562"/>
    </row>
    <row r="2563" spans="1:17">
      <c r="A2563" s="151" t="s">
        <v>77</v>
      </c>
      <c r="B2563">
        <v>3412</v>
      </c>
      <c r="C2563">
        <v>215</v>
      </c>
      <c r="D2563" s="151" t="s">
        <v>445</v>
      </c>
      <c r="E2563" s="151" t="s">
        <v>440</v>
      </c>
      <c r="F2563" s="74">
        <v>46093</v>
      </c>
      <c r="G2563" s="83">
        <v>263.89999999999998</v>
      </c>
      <c r="H2563" s="151" t="s">
        <v>108</v>
      </c>
      <c r="I2563">
        <v>2026</v>
      </c>
      <c r="J2563" s="151" t="s">
        <v>368</v>
      </c>
      <c r="K2563" s="151" t="s">
        <v>20</v>
      </c>
      <c r="L2563">
        <v>3</v>
      </c>
      <c r="M2563" s="151" t="s">
        <v>241</v>
      </c>
      <c r="N2563" s="83">
        <v>43078.2</v>
      </c>
      <c r="O2563" s="83">
        <v>189234.46</v>
      </c>
      <c r="P2563">
        <v>0.22764499999999999</v>
      </c>
      <c r="Q2563"/>
    </row>
    <row r="2564" spans="1:17">
      <c r="A2564" s="151" t="s">
        <v>77</v>
      </c>
      <c r="B2564">
        <v>3413</v>
      </c>
      <c r="C2564">
        <v>227</v>
      </c>
      <c r="D2564" s="151" t="s">
        <v>1288</v>
      </c>
      <c r="E2564" s="151" t="s">
        <v>440</v>
      </c>
      <c r="F2564" s="74">
        <v>46093</v>
      </c>
      <c r="G2564" s="83">
        <v>869.93</v>
      </c>
      <c r="H2564" s="151" t="s">
        <v>108</v>
      </c>
      <c r="I2564">
        <v>2026</v>
      </c>
      <c r="J2564" s="151" t="s">
        <v>368</v>
      </c>
      <c r="K2564" s="151" t="s">
        <v>20</v>
      </c>
      <c r="L2564">
        <v>3</v>
      </c>
      <c r="M2564" s="151" t="s">
        <v>241</v>
      </c>
      <c r="N2564" s="83">
        <v>43078.2</v>
      </c>
      <c r="O2564" s="83">
        <v>189234.46</v>
      </c>
      <c r="P2564">
        <v>0.22764499999999999</v>
      </c>
      <c r="Q2564"/>
    </row>
    <row r="2565" spans="1:17">
      <c r="A2565" s="151" t="s">
        <v>77</v>
      </c>
      <c r="B2565">
        <v>3414</v>
      </c>
      <c r="C2565">
        <v>215</v>
      </c>
      <c r="D2565" s="151" t="s">
        <v>445</v>
      </c>
      <c r="E2565" s="151" t="s">
        <v>440</v>
      </c>
      <c r="F2565" s="74">
        <v>46094</v>
      </c>
      <c r="G2565" s="83">
        <v>274</v>
      </c>
      <c r="H2565" s="151" t="s">
        <v>108</v>
      </c>
      <c r="I2565">
        <v>2026</v>
      </c>
      <c r="J2565" s="151" t="s">
        <v>368</v>
      </c>
      <c r="K2565" s="151" t="s">
        <v>20</v>
      </c>
      <c r="L2565">
        <v>3</v>
      </c>
      <c r="M2565" s="151" t="s">
        <v>248</v>
      </c>
      <c r="N2565" s="83">
        <v>43078.2</v>
      </c>
      <c r="O2565" s="83">
        <v>189234.46</v>
      </c>
      <c r="P2565">
        <v>0.22764499999999999</v>
      </c>
      <c r="Q2565"/>
    </row>
    <row r="2566" spans="1:17">
      <c r="A2566" s="151" t="s">
        <v>77</v>
      </c>
      <c r="B2566">
        <v>3415</v>
      </c>
      <c r="C2566">
        <v>19</v>
      </c>
      <c r="D2566" s="151" t="s">
        <v>98</v>
      </c>
      <c r="E2566" s="151" t="s">
        <v>440</v>
      </c>
      <c r="F2566" s="74">
        <v>46094</v>
      </c>
      <c r="G2566" s="83">
        <v>391.62</v>
      </c>
      <c r="H2566" s="151" t="s">
        <v>108</v>
      </c>
      <c r="I2566">
        <v>2026</v>
      </c>
      <c r="J2566" s="151" t="s">
        <v>368</v>
      </c>
      <c r="K2566" s="151" t="s">
        <v>20</v>
      </c>
      <c r="L2566">
        <v>3</v>
      </c>
      <c r="M2566" s="151" t="s">
        <v>248</v>
      </c>
      <c r="N2566" s="83">
        <v>43078.2</v>
      </c>
      <c r="O2566" s="83">
        <v>189234.46</v>
      </c>
      <c r="P2566">
        <v>0.22764499999999999</v>
      </c>
      <c r="Q2566"/>
    </row>
    <row r="2567" spans="1:17">
      <c r="A2567" s="151" t="s">
        <v>77</v>
      </c>
      <c r="B2567">
        <v>3416</v>
      </c>
      <c r="C2567">
        <v>19</v>
      </c>
      <c r="D2567" s="151" t="s">
        <v>98</v>
      </c>
      <c r="E2567" s="151" t="s">
        <v>440</v>
      </c>
      <c r="F2567" s="74">
        <v>46094</v>
      </c>
      <c r="G2567" s="83">
        <v>4.5599999999999996</v>
      </c>
      <c r="H2567" s="151" t="s">
        <v>108</v>
      </c>
      <c r="I2567">
        <v>2026</v>
      </c>
      <c r="J2567" s="151" t="s">
        <v>368</v>
      </c>
      <c r="K2567" s="151" t="s">
        <v>20</v>
      </c>
      <c r="L2567">
        <v>3</v>
      </c>
      <c r="M2567" s="151" t="s">
        <v>248</v>
      </c>
      <c r="N2567" s="83">
        <v>43078.2</v>
      </c>
      <c r="O2567" s="83">
        <v>189234.46</v>
      </c>
      <c r="P2567">
        <v>0.22764499999999999</v>
      </c>
      <c r="Q2567"/>
    </row>
    <row r="2568" spans="1:17">
      <c r="A2568" s="151" t="s">
        <v>77</v>
      </c>
      <c r="B2568">
        <v>3417</v>
      </c>
      <c r="C2568">
        <v>22</v>
      </c>
      <c r="D2568" s="151" t="s">
        <v>99</v>
      </c>
      <c r="E2568" s="151" t="s">
        <v>440</v>
      </c>
      <c r="F2568" s="74">
        <v>46094</v>
      </c>
      <c r="G2568" s="83">
        <v>197.06</v>
      </c>
      <c r="H2568" s="151" t="s">
        <v>108</v>
      </c>
      <c r="I2568">
        <v>2026</v>
      </c>
      <c r="J2568" s="151" t="s">
        <v>368</v>
      </c>
      <c r="K2568" s="151" t="s">
        <v>20</v>
      </c>
      <c r="L2568">
        <v>3</v>
      </c>
      <c r="M2568" s="151" t="s">
        <v>248</v>
      </c>
      <c r="N2568" s="83">
        <v>43078.2</v>
      </c>
      <c r="O2568" s="83">
        <v>189234.46</v>
      </c>
      <c r="P2568">
        <v>0.22764499999999999</v>
      </c>
      <c r="Q2568"/>
    </row>
    <row r="2569" spans="1:17">
      <c r="A2569" s="151" t="s">
        <v>77</v>
      </c>
      <c r="B2569">
        <v>3418</v>
      </c>
      <c r="C2569">
        <v>1</v>
      </c>
      <c r="D2569" s="151" t="s">
        <v>1284</v>
      </c>
      <c r="E2569" s="151" t="s">
        <v>440</v>
      </c>
      <c r="F2569" s="74">
        <v>46094</v>
      </c>
      <c r="G2569" s="83">
        <v>221.8</v>
      </c>
      <c r="H2569" s="151" t="s">
        <v>108</v>
      </c>
      <c r="I2569">
        <v>2026</v>
      </c>
      <c r="J2569" s="151" t="s">
        <v>368</v>
      </c>
      <c r="K2569" s="151" t="s">
        <v>20</v>
      </c>
      <c r="L2569">
        <v>3</v>
      </c>
      <c r="M2569" s="151" t="s">
        <v>248</v>
      </c>
      <c r="N2569" s="83">
        <v>43078.2</v>
      </c>
      <c r="O2569" s="83">
        <v>189234.46</v>
      </c>
      <c r="P2569">
        <v>0.22764499999999999</v>
      </c>
      <c r="Q2569"/>
    </row>
    <row r="2570" spans="1:17">
      <c r="A2570" s="151" t="s">
        <v>77</v>
      </c>
      <c r="B2570">
        <v>3419</v>
      </c>
      <c r="C2570">
        <v>214</v>
      </c>
      <c r="D2570" s="151" t="s">
        <v>1272</v>
      </c>
      <c r="E2570" s="151" t="s">
        <v>440</v>
      </c>
      <c r="F2570" s="74">
        <v>46094</v>
      </c>
      <c r="G2570" s="83">
        <v>161.28</v>
      </c>
      <c r="H2570" s="151" t="s">
        <v>108</v>
      </c>
      <c r="I2570">
        <v>2026</v>
      </c>
      <c r="J2570" s="151" t="s">
        <v>368</v>
      </c>
      <c r="K2570" s="151" t="s">
        <v>20</v>
      </c>
      <c r="L2570">
        <v>3</v>
      </c>
      <c r="M2570" s="151" t="s">
        <v>248</v>
      </c>
      <c r="N2570" s="83">
        <v>43078.2</v>
      </c>
      <c r="O2570" s="83">
        <v>189234.46</v>
      </c>
      <c r="P2570">
        <v>0.22764499999999999</v>
      </c>
      <c r="Q2570"/>
    </row>
    <row r="2571" spans="1:17">
      <c r="A2571" s="151" t="s">
        <v>77</v>
      </c>
      <c r="B2571">
        <v>3420</v>
      </c>
      <c r="C2571">
        <v>10</v>
      </c>
      <c r="D2571" s="151" t="s">
        <v>847</v>
      </c>
      <c r="E2571" s="151" t="s">
        <v>440</v>
      </c>
      <c r="F2571" s="74">
        <v>46097</v>
      </c>
      <c r="G2571" s="83">
        <v>879.1</v>
      </c>
      <c r="H2571" s="151" t="s">
        <v>108</v>
      </c>
      <c r="I2571">
        <v>2026</v>
      </c>
      <c r="J2571" s="151" t="s">
        <v>368</v>
      </c>
      <c r="K2571" s="151" t="s">
        <v>20</v>
      </c>
      <c r="L2571">
        <v>3</v>
      </c>
      <c r="M2571" s="151" t="s">
        <v>243</v>
      </c>
      <c r="N2571" s="83">
        <v>43078.2</v>
      </c>
      <c r="O2571" s="83">
        <v>189234.46</v>
      </c>
      <c r="P2571">
        <v>0.22764499999999999</v>
      </c>
      <c r="Q2571"/>
    </row>
    <row r="2572" spans="1:17">
      <c r="A2572" s="151" t="s">
        <v>77</v>
      </c>
      <c r="B2572">
        <v>3421</v>
      </c>
      <c r="C2572">
        <v>4</v>
      </c>
      <c r="D2572" s="151" t="s">
        <v>444</v>
      </c>
      <c r="E2572" s="151" t="s">
        <v>440</v>
      </c>
      <c r="F2572" s="74">
        <v>46098</v>
      </c>
      <c r="G2572" s="83">
        <v>148.34</v>
      </c>
      <c r="H2572" s="151" t="s">
        <v>108</v>
      </c>
      <c r="I2572">
        <v>2026</v>
      </c>
      <c r="J2572" s="151" t="s">
        <v>368</v>
      </c>
      <c r="K2572" s="151" t="s">
        <v>20</v>
      </c>
      <c r="L2572">
        <v>3</v>
      </c>
      <c r="M2572" s="151" t="s">
        <v>245</v>
      </c>
      <c r="N2572" s="83">
        <v>43078.2</v>
      </c>
      <c r="O2572" s="83">
        <v>189234.46</v>
      </c>
      <c r="P2572">
        <v>0.22764499999999999</v>
      </c>
      <c r="Q2572"/>
    </row>
    <row r="2573" spans="1:17">
      <c r="A2573" s="151" t="s">
        <v>77</v>
      </c>
      <c r="B2573">
        <v>3422</v>
      </c>
      <c r="C2573">
        <v>31</v>
      </c>
      <c r="D2573" s="151" t="s">
        <v>443</v>
      </c>
      <c r="E2573" s="151" t="s">
        <v>440</v>
      </c>
      <c r="F2573" s="74">
        <v>46098</v>
      </c>
      <c r="G2573" s="83">
        <v>618.12</v>
      </c>
      <c r="H2573" s="151" t="s">
        <v>108</v>
      </c>
      <c r="I2573">
        <v>2026</v>
      </c>
      <c r="J2573" s="151" t="s">
        <v>368</v>
      </c>
      <c r="K2573" s="151" t="s">
        <v>20</v>
      </c>
      <c r="L2573">
        <v>3</v>
      </c>
      <c r="M2573" s="151" t="s">
        <v>245</v>
      </c>
      <c r="N2573" s="83">
        <v>43078.2</v>
      </c>
      <c r="O2573" s="83">
        <v>189234.46</v>
      </c>
      <c r="P2573">
        <v>0.22764499999999999</v>
      </c>
      <c r="Q2573"/>
    </row>
    <row r="2574" spans="1:17">
      <c r="A2574" s="151" t="s">
        <v>77</v>
      </c>
      <c r="B2574">
        <v>3423</v>
      </c>
      <c r="C2574">
        <v>31</v>
      </c>
      <c r="D2574" s="151" t="s">
        <v>443</v>
      </c>
      <c r="E2574" s="151" t="s">
        <v>440</v>
      </c>
      <c r="F2574" s="74">
        <v>46098</v>
      </c>
      <c r="G2574" s="83">
        <v>62.64</v>
      </c>
      <c r="H2574" s="151" t="s">
        <v>108</v>
      </c>
      <c r="I2574">
        <v>2026</v>
      </c>
      <c r="J2574" s="151" t="s">
        <v>368</v>
      </c>
      <c r="K2574" s="151" t="s">
        <v>20</v>
      </c>
      <c r="L2574">
        <v>3</v>
      </c>
      <c r="M2574" s="151" t="s">
        <v>245</v>
      </c>
      <c r="N2574" s="83">
        <v>43078.2</v>
      </c>
      <c r="O2574" s="83">
        <v>189234.46</v>
      </c>
      <c r="P2574">
        <v>0.22764499999999999</v>
      </c>
      <c r="Q2574"/>
    </row>
    <row r="2575" spans="1:17">
      <c r="A2575" s="151" t="s">
        <v>77</v>
      </c>
      <c r="B2575">
        <v>3424</v>
      </c>
      <c r="C2575">
        <v>22</v>
      </c>
      <c r="D2575" s="151" t="s">
        <v>99</v>
      </c>
      <c r="E2575" s="151" t="s">
        <v>440</v>
      </c>
      <c r="F2575" s="74">
        <v>46097</v>
      </c>
      <c r="G2575" s="83">
        <v>270.19</v>
      </c>
      <c r="H2575" s="151" t="s">
        <v>108</v>
      </c>
      <c r="I2575">
        <v>2026</v>
      </c>
      <c r="J2575" s="151" t="s">
        <v>368</v>
      </c>
      <c r="K2575" s="151" t="s">
        <v>20</v>
      </c>
      <c r="L2575">
        <v>3</v>
      </c>
      <c r="M2575" s="151" t="s">
        <v>243</v>
      </c>
      <c r="N2575" s="83">
        <v>43078.2</v>
      </c>
      <c r="O2575" s="83">
        <v>189234.46</v>
      </c>
      <c r="P2575">
        <v>0.22764499999999999</v>
      </c>
      <c r="Q2575"/>
    </row>
    <row r="2576" spans="1:17">
      <c r="A2576" s="151" t="s">
        <v>77</v>
      </c>
      <c r="B2576">
        <v>3426</v>
      </c>
      <c r="C2576">
        <v>19</v>
      </c>
      <c r="D2576" s="151" t="s">
        <v>98</v>
      </c>
      <c r="E2576" s="151" t="s">
        <v>440</v>
      </c>
      <c r="F2576" s="74">
        <v>46098</v>
      </c>
      <c r="G2576" s="83">
        <v>4.5999999999999996</v>
      </c>
      <c r="H2576" s="151" t="s">
        <v>108</v>
      </c>
      <c r="I2576">
        <v>2026</v>
      </c>
      <c r="J2576" s="151" t="s">
        <v>368</v>
      </c>
      <c r="K2576" s="151" t="s">
        <v>20</v>
      </c>
      <c r="L2576">
        <v>3</v>
      </c>
      <c r="M2576" s="151" t="s">
        <v>245</v>
      </c>
      <c r="N2576" s="83">
        <v>43078.2</v>
      </c>
      <c r="O2576" s="83">
        <v>189234.46</v>
      </c>
      <c r="P2576">
        <v>0.22764499999999999</v>
      </c>
      <c r="Q2576"/>
    </row>
    <row r="2577" spans="1:17">
      <c r="A2577" s="151" t="s">
        <v>77</v>
      </c>
      <c r="B2577">
        <v>3427</v>
      </c>
      <c r="C2577">
        <v>19</v>
      </c>
      <c r="D2577" s="151" t="s">
        <v>98</v>
      </c>
      <c r="E2577" s="151" t="s">
        <v>440</v>
      </c>
      <c r="F2577" s="74">
        <v>46098</v>
      </c>
      <c r="G2577" s="83">
        <v>50.8</v>
      </c>
      <c r="H2577" s="151" t="s">
        <v>108</v>
      </c>
      <c r="I2577">
        <v>2026</v>
      </c>
      <c r="J2577" s="151" t="s">
        <v>368</v>
      </c>
      <c r="K2577" s="151" t="s">
        <v>20</v>
      </c>
      <c r="L2577">
        <v>3</v>
      </c>
      <c r="M2577" s="151" t="s">
        <v>245</v>
      </c>
      <c r="N2577" s="83">
        <v>43078.2</v>
      </c>
      <c r="O2577" s="83">
        <v>189234.46</v>
      </c>
      <c r="P2577">
        <v>0.22764499999999999</v>
      </c>
      <c r="Q2577"/>
    </row>
    <row r="2578" spans="1:17">
      <c r="A2578" s="151" t="s">
        <v>77</v>
      </c>
      <c r="B2578">
        <v>3430</v>
      </c>
      <c r="C2578">
        <v>215</v>
      </c>
      <c r="D2578" s="151" t="s">
        <v>445</v>
      </c>
      <c r="E2578" s="151" t="s">
        <v>440</v>
      </c>
      <c r="F2578" s="74">
        <v>46098</v>
      </c>
      <c r="G2578" s="83">
        <v>819.11</v>
      </c>
      <c r="H2578" s="151" t="s">
        <v>108</v>
      </c>
      <c r="I2578">
        <v>2026</v>
      </c>
      <c r="J2578" s="151" t="s">
        <v>368</v>
      </c>
      <c r="K2578" s="151" t="s">
        <v>20</v>
      </c>
      <c r="L2578">
        <v>3</v>
      </c>
      <c r="M2578" s="151" t="s">
        <v>245</v>
      </c>
      <c r="N2578" s="83">
        <v>43078.2</v>
      </c>
      <c r="O2578" s="83">
        <v>189234.46</v>
      </c>
      <c r="P2578">
        <v>0.22764499999999999</v>
      </c>
      <c r="Q2578"/>
    </row>
    <row r="2579" spans="1:17">
      <c r="A2579" s="151" t="s">
        <v>77</v>
      </c>
      <c r="B2579">
        <v>3431</v>
      </c>
      <c r="C2579">
        <v>19</v>
      </c>
      <c r="D2579" s="151" t="s">
        <v>98</v>
      </c>
      <c r="E2579" s="151" t="s">
        <v>440</v>
      </c>
      <c r="F2579" s="74">
        <v>46098</v>
      </c>
      <c r="G2579" s="83">
        <v>1059.06</v>
      </c>
      <c r="H2579" s="151" t="s">
        <v>108</v>
      </c>
      <c r="I2579">
        <v>2026</v>
      </c>
      <c r="J2579" s="151" t="s">
        <v>368</v>
      </c>
      <c r="K2579" s="151" t="s">
        <v>20</v>
      </c>
      <c r="L2579">
        <v>3</v>
      </c>
      <c r="M2579" s="151" t="s">
        <v>245</v>
      </c>
      <c r="N2579" s="83">
        <v>43078.2</v>
      </c>
      <c r="O2579" s="83">
        <v>189234.46</v>
      </c>
      <c r="P2579">
        <v>0.22764499999999999</v>
      </c>
      <c r="Q2579"/>
    </row>
    <row r="2580" spans="1:17">
      <c r="A2580" s="151" t="s">
        <v>77</v>
      </c>
      <c r="B2580">
        <v>3432</v>
      </c>
      <c r="C2580">
        <v>19</v>
      </c>
      <c r="D2580" s="151" t="s">
        <v>98</v>
      </c>
      <c r="E2580" s="151" t="s">
        <v>440</v>
      </c>
      <c r="F2580" s="74">
        <v>46099</v>
      </c>
      <c r="G2580" s="83">
        <v>275.68</v>
      </c>
      <c r="H2580" s="151" t="s">
        <v>108</v>
      </c>
      <c r="I2580">
        <v>2026</v>
      </c>
      <c r="J2580" s="151" t="s">
        <v>368</v>
      </c>
      <c r="K2580" s="151" t="s">
        <v>20</v>
      </c>
      <c r="L2580">
        <v>3</v>
      </c>
      <c r="M2580" s="151" t="s">
        <v>246</v>
      </c>
      <c r="N2580" s="83">
        <v>43078.2</v>
      </c>
      <c r="O2580" s="83">
        <v>189234.46</v>
      </c>
      <c r="P2580">
        <v>0.22764499999999999</v>
      </c>
      <c r="Q2580"/>
    </row>
    <row r="2581" spans="1:17">
      <c r="A2581" s="151" t="s">
        <v>77</v>
      </c>
      <c r="B2581">
        <v>3433</v>
      </c>
      <c r="C2581">
        <v>19</v>
      </c>
      <c r="D2581" s="151" t="s">
        <v>98</v>
      </c>
      <c r="E2581" s="151" t="s">
        <v>440</v>
      </c>
      <c r="F2581" s="74">
        <v>46098</v>
      </c>
      <c r="G2581" s="83">
        <v>17.899999999999999</v>
      </c>
      <c r="H2581" s="151" t="s">
        <v>108</v>
      </c>
      <c r="I2581">
        <v>2026</v>
      </c>
      <c r="J2581" s="151" t="s">
        <v>368</v>
      </c>
      <c r="K2581" s="151" t="s">
        <v>20</v>
      </c>
      <c r="L2581">
        <v>3</v>
      </c>
      <c r="M2581" s="151" t="s">
        <v>245</v>
      </c>
      <c r="N2581" s="83">
        <v>43078.2</v>
      </c>
      <c r="O2581" s="83">
        <v>189234.46</v>
      </c>
      <c r="P2581">
        <v>0.22764499999999999</v>
      </c>
      <c r="Q2581"/>
    </row>
    <row r="2582" spans="1:17">
      <c r="A2582" s="151" t="s">
        <v>77</v>
      </c>
      <c r="B2582">
        <v>3434</v>
      </c>
      <c r="C2582">
        <v>17</v>
      </c>
      <c r="D2582" s="151" t="s">
        <v>82</v>
      </c>
      <c r="E2582" s="151" t="s">
        <v>440</v>
      </c>
      <c r="F2582" s="74">
        <v>46098</v>
      </c>
      <c r="G2582" s="83">
        <v>609.30999999999995</v>
      </c>
      <c r="H2582" s="151" t="s">
        <v>108</v>
      </c>
      <c r="I2582">
        <v>2026</v>
      </c>
      <c r="J2582" s="151" t="s">
        <v>368</v>
      </c>
      <c r="K2582" s="151" t="s">
        <v>20</v>
      </c>
      <c r="L2582">
        <v>3</v>
      </c>
      <c r="M2582" s="151" t="s">
        <v>245</v>
      </c>
      <c r="N2582" s="83">
        <v>43078.2</v>
      </c>
      <c r="O2582" s="83">
        <v>189234.46</v>
      </c>
      <c r="P2582">
        <v>0.22764499999999999</v>
      </c>
      <c r="Q2582"/>
    </row>
    <row r="2583" spans="1:17">
      <c r="A2583" s="151" t="s">
        <v>77</v>
      </c>
      <c r="B2583">
        <v>3435</v>
      </c>
      <c r="C2583">
        <v>31</v>
      </c>
      <c r="D2583" s="151" t="s">
        <v>443</v>
      </c>
      <c r="E2583" s="151" t="s">
        <v>440</v>
      </c>
      <c r="F2583" s="74">
        <v>46099</v>
      </c>
      <c r="G2583" s="83">
        <v>555.41</v>
      </c>
      <c r="H2583" s="151" t="s">
        <v>108</v>
      </c>
      <c r="I2583">
        <v>2026</v>
      </c>
      <c r="J2583" s="151" t="s">
        <v>368</v>
      </c>
      <c r="K2583" s="151" t="s">
        <v>20</v>
      </c>
      <c r="L2583">
        <v>3</v>
      </c>
      <c r="M2583" s="151" t="s">
        <v>246</v>
      </c>
      <c r="N2583" s="83">
        <v>43078.2</v>
      </c>
      <c r="O2583" s="83">
        <v>189234.46</v>
      </c>
      <c r="P2583">
        <v>0.22764499999999999</v>
      </c>
      <c r="Q2583"/>
    </row>
    <row r="2584" spans="1:17">
      <c r="A2584" s="151" t="s">
        <v>77</v>
      </c>
      <c r="B2584">
        <v>3436</v>
      </c>
      <c r="C2584">
        <v>17</v>
      </c>
      <c r="D2584" s="151" t="s">
        <v>82</v>
      </c>
      <c r="E2584" s="151" t="s">
        <v>440</v>
      </c>
      <c r="F2584" s="74">
        <v>46099</v>
      </c>
      <c r="G2584" s="83">
        <v>72.33</v>
      </c>
      <c r="H2584" s="151" t="s">
        <v>108</v>
      </c>
      <c r="I2584">
        <v>2026</v>
      </c>
      <c r="J2584" s="151" t="s">
        <v>368</v>
      </c>
      <c r="K2584" s="151" t="s">
        <v>20</v>
      </c>
      <c r="L2584">
        <v>3</v>
      </c>
      <c r="M2584" s="151" t="s">
        <v>246</v>
      </c>
      <c r="N2584" s="83">
        <v>43078.2</v>
      </c>
      <c r="O2584" s="83">
        <v>189234.46</v>
      </c>
      <c r="P2584">
        <v>0.22764499999999999</v>
      </c>
      <c r="Q2584"/>
    </row>
    <row r="2585" spans="1:17">
      <c r="A2585" s="151" t="s">
        <v>77</v>
      </c>
      <c r="B2585">
        <v>3437</v>
      </c>
      <c r="C2585">
        <v>19</v>
      </c>
      <c r="D2585" s="151" t="s">
        <v>98</v>
      </c>
      <c r="E2585" s="151" t="s">
        <v>440</v>
      </c>
      <c r="F2585" s="74">
        <v>46099</v>
      </c>
      <c r="G2585" s="83">
        <v>17.899999999999999</v>
      </c>
      <c r="H2585" s="151" t="s">
        <v>108</v>
      </c>
      <c r="I2585">
        <v>2026</v>
      </c>
      <c r="J2585" s="151" t="s">
        <v>368</v>
      </c>
      <c r="K2585" s="151" t="s">
        <v>20</v>
      </c>
      <c r="L2585">
        <v>3</v>
      </c>
      <c r="M2585" s="151" t="s">
        <v>246</v>
      </c>
      <c r="N2585" s="83">
        <v>43078.2</v>
      </c>
      <c r="O2585" s="83">
        <v>189234.46</v>
      </c>
      <c r="P2585">
        <v>0.22764499999999999</v>
      </c>
      <c r="Q2585"/>
    </row>
    <row r="2586" spans="1:17">
      <c r="A2586" s="151" t="s">
        <v>77</v>
      </c>
      <c r="B2586">
        <v>3438</v>
      </c>
      <c r="C2586">
        <v>219</v>
      </c>
      <c r="D2586" s="151" t="s">
        <v>441</v>
      </c>
      <c r="E2586" s="151" t="s">
        <v>440</v>
      </c>
      <c r="F2586" s="74">
        <v>46099</v>
      </c>
      <c r="G2586" s="83">
        <v>156</v>
      </c>
      <c r="H2586" s="151" t="s">
        <v>108</v>
      </c>
      <c r="I2586">
        <v>2026</v>
      </c>
      <c r="J2586" s="151" t="s">
        <v>368</v>
      </c>
      <c r="K2586" s="151" t="s">
        <v>20</v>
      </c>
      <c r="L2586">
        <v>3</v>
      </c>
      <c r="M2586" s="151" t="s">
        <v>246</v>
      </c>
      <c r="N2586" s="83">
        <v>43078.2</v>
      </c>
      <c r="O2586" s="83">
        <v>189234.46</v>
      </c>
      <c r="P2586">
        <v>0.22764499999999999</v>
      </c>
      <c r="Q2586"/>
    </row>
    <row r="2587" spans="1:17">
      <c r="A2587" s="151" t="s">
        <v>77</v>
      </c>
      <c r="B2587">
        <v>3439</v>
      </c>
      <c r="C2587">
        <v>3</v>
      </c>
      <c r="D2587" s="151" t="s">
        <v>93</v>
      </c>
      <c r="E2587" s="151" t="s">
        <v>440</v>
      </c>
      <c r="F2587" s="74">
        <v>46099</v>
      </c>
      <c r="G2587" s="83">
        <v>1053.9100000000001</v>
      </c>
      <c r="H2587" s="151" t="s">
        <v>108</v>
      </c>
      <c r="I2587">
        <v>2026</v>
      </c>
      <c r="J2587" s="151" t="s">
        <v>368</v>
      </c>
      <c r="K2587" s="151" t="s">
        <v>20</v>
      </c>
      <c r="L2587">
        <v>3</v>
      </c>
      <c r="M2587" s="151" t="s">
        <v>246</v>
      </c>
      <c r="N2587" s="83">
        <v>43078.2</v>
      </c>
      <c r="O2587" s="83">
        <v>189234.46</v>
      </c>
      <c r="P2587">
        <v>0.22764499999999999</v>
      </c>
      <c r="Q2587"/>
    </row>
    <row r="2588" spans="1:17">
      <c r="A2588" s="151" t="s">
        <v>77</v>
      </c>
      <c r="B2588">
        <v>3440</v>
      </c>
      <c r="C2588">
        <v>3</v>
      </c>
      <c r="D2588" s="151" t="s">
        <v>93</v>
      </c>
      <c r="E2588" s="151" t="s">
        <v>440</v>
      </c>
      <c r="F2588" s="74">
        <v>46099</v>
      </c>
      <c r="G2588" s="83">
        <v>91.05</v>
      </c>
      <c r="H2588" s="151" t="s">
        <v>108</v>
      </c>
      <c r="I2588">
        <v>2026</v>
      </c>
      <c r="J2588" s="151" t="s">
        <v>368</v>
      </c>
      <c r="K2588" s="151" t="s">
        <v>20</v>
      </c>
      <c r="L2588">
        <v>3</v>
      </c>
      <c r="M2588" s="151" t="s">
        <v>246</v>
      </c>
      <c r="N2588" s="83">
        <v>43078.2</v>
      </c>
      <c r="O2588" s="83">
        <v>189234.46</v>
      </c>
      <c r="P2588">
        <v>0.22764499999999999</v>
      </c>
      <c r="Q2588"/>
    </row>
    <row r="2589" spans="1:17">
      <c r="A2589" s="151" t="s">
        <v>77</v>
      </c>
      <c r="B2589">
        <v>3441</v>
      </c>
      <c r="C2589">
        <v>19</v>
      </c>
      <c r="D2589" s="151" t="s">
        <v>98</v>
      </c>
      <c r="E2589" s="151" t="s">
        <v>440</v>
      </c>
      <c r="F2589" s="74">
        <v>46100</v>
      </c>
      <c r="G2589" s="83">
        <v>289.19</v>
      </c>
      <c r="H2589" s="151" t="s">
        <v>108</v>
      </c>
      <c r="I2589">
        <v>2026</v>
      </c>
      <c r="J2589" s="151" t="s">
        <v>368</v>
      </c>
      <c r="K2589" s="151" t="s">
        <v>20</v>
      </c>
      <c r="L2589">
        <v>3</v>
      </c>
      <c r="M2589" s="151" t="s">
        <v>247</v>
      </c>
      <c r="N2589" s="83">
        <v>43078.2</v>
      </c>
      <c r="O2589" s="83">
        <v>189234.46</v>
      </c>
      <c r="P2589">
        <v>0.22764499999999999</v>
      </c>
      <c r="Q2589"/>
    </row>
    <row r="2590" spans="1:17">
      <c r="A2590" s="151" t="s">
        <v>77</v>
      </c>
      <c r="B2590">
        <v>3442</v>
      </c>
      <c r="C2590">
        <v>215</v>
      </c>
      <c r="D2590" s="151" t="s">
        <v>445</v>
      </c>
      <c r="E2590" s="151" t="s">
        <v>440</v>
      </c>
      <c r="F2590" s="74">
        <v>46100</v>
      </c>
      <c r="G2590" s="83">
        <v>354.49</v>
      </c>
      <c r="H2590" s="151" t="s">
        <v>108</v>
      </c>
      <c r="I2590">
        <v>2026</v>
      </c>
      <c r="J2590" s="151" t="s">
        <v>368</v>
      </c>
      <c r="K2590" s="151" t="s">
        <v>20</v>
      </c>
      <c r="L2590">
        <v>3</v>
      </c>
      <c r="M2590" s="151" t="s">
        <v>247</v>
      </c>
      <c r="N2590" s="83">
        <v>43078.2</v>
      </c>
      <c r="O2590" s="83">
        <v>189234.46</v>
      </c>
      <c r="P2590">
        <v>0.22764499999999999</v>
      </c>
      <c r="Q2590"/>
    </row>
    <row r="2591" spans="1:17">
      <c r="A2591" s="151" t="s">
        <v>77</v>
      </c>
      <c r="B2591">
        <v>3443</v>
      </c>
      <c r="C2591">
        <v>31</v>
      </c>
      <c r="D2591" s="151" t="s">
        <v>443</v>
      </c>
      <c r="E2591" s="151" t="s">
        <v>440</v>
      </c>
      <c r="F2591" s="74">
        <v>46100</v>
      </c>
      <c r="G2591" s="83">
        <v>323.97000000000003</v>
      </c>
      <c r="H2591" s="151" t="s">
        <v>108</v>
      </c>
      <c r="I2591">
        <v>2026</v>
      </c>
      <c r="J2591" s="151" t="s">
        <v>368</v>
      </c>
      <c r="K2591" s="151" t="s">
        <v>20</v>
      </c>
      <c r="L2591">
        <v>3</v>
      </c>
      <c r="M2591" s="151" t="s">
        <v>247</v>
      </c>
      <c r="N2591" s="83">
        <v>43078.2</v>
      </c>
      <c r="O2591" s="83">
        <v>189234.46</v>
      </c>
      <c r="P2591">
        <v>0.22764499999999999</v>
      </c>
      <c r="Q2591"/>
    </row>
    <row r="2592" spans="1:17">
      <c r="A2592" s="151" t="s">
        <v>77</v>
      </c>
      <c r="B2592">
        <v>3444</v>
      </c>
      <c r="C2592">
        <v>31</v>
      </c>
      <c r="D2592" s="151" t="s">
        <v>443</v>
      </c>
      <c r="E2592" s="151" t="s">
        <v>440</v>
      </c>
      <c r="F2592" s="74">
        <v>46100</v>
      </c>
      <c r="G2592" s="83">
        <v>16.22</v>
      </c>
      <c r="H2592" s="151" t="s">
        <v>108</v>
      </c>
      <c r="I2592">
        <v>2026</v>
      </c>
      <c r="J2592" s="151" t="s">
        <v>368</v>
      </c>
      <c r="K2592" s="151" t="s">
        <v>20</v>
      </c>
      <c r="L2592">
        <v>3</v>
      </c>
      <c r="M2592" s="151" t="s">
        <v>247</v>
      </c>
      <c r="N2592" s="83">
        <v>43078.2</v>
      </c>
      <c r="O2592" s="83">
        <v>189234.46</v>
      </c>
      <c r="P2592">
        <v>0.22764499999999999</v>
      </c>
      <c r="Q2592"/>
    </row>
    <row r="2593" spans="1:17">
      <c r="A2593" s="151" t="s">
        <v>77</v>
      </c>
      <c r="B2593">
        <v>3445</v>
      </c>
      <c r="C2593">
        <v>227</v>
      </c>
      <c r="D2593" s="151" t="s">
        <v>1288</v>
      </c>
      <c r="E2593" s="151" t="s">
        <v>440</v>
      </c>
      <c r="F2593" s="74">
        <v>46100</v>
      </c>
      <c r="G2593" s="83">
        <v>24.75</v>
      </c>
      <c r="H2593" s="151" t="s">
        <v>108</v>
      </c>
      <c r="I2593">
        <v>2026</v>
      </c>
      <c r="J2593" s="151" t="s">
        <v>368</v>
      </c>
      <c r="K2593" s="151" t="s">
        <v>20</v>
      </c>
      <c r="L2593">
        <v>3</v>
      </c>
      <c r="M2593" s="151" t="s">
        <v>247</v>
      </c>
      <c r="N2593" s="83">
        <v>43078.2</v>
      </c>
      <c r="O2593" s="83">
        <v>189234.46</v>
      </c>
      <c r="P2593">
        <v>0.22764499999999999</v>
      </c>
      <c r="Q2593"/>
    </row>
    <row r="2594" spans="1:17">
      <c r="A2594" s="151" t="s">
        <v>77</v>
      </c>
      <c r="B2594">
        <v>3446</v>
      </c>
      <c r="C2594">
        <v>3</v>
      </c>
      <c r="D2594" s="151" t="s">
        <v>93</v>
      </c>
      <c r="E2594" s="151" t="s">
        <v>440</v>
      </c>
      <c r="F2594" s="74">
        <v>46100</v>
      </c>
      <c r="G2594" s="83">
        <v>96.06</v>
      </c>
      <c r="H2594" s="151" t="s">
        <v>108</v>
      </c>
      <c r="I2594">
        <v>2026</v>
      </c>
      <c r="J2594" s="151" t="s">
        <v>368</v>
      </c>
      <c r="K2594" s="151" t="s">
        <v>20</v>
      </c>
      <c r="L2594">
        <v>3</v>
      </c>
      <c r="M2594" s="151" t="s">
        <v>247</v>
      </c>
      <c r="N2594" s="83">
        <v>43078.2</v>
      </c>
      <c r="O2594" s="83">
        <v>189234.46</v>
      </c>
      <c r="P2594">
        <v>0.22764499999999999</v>
      </c>
      <c r="Q2594"/>
    </row>
    <row r="2595" spans="1:17">
      <c r="A2595" s="151" t="s">
        <v>77</v>
      </c>
      <c r="B2595">
        <v>3447</v>
      </c>
      <c r="C2595">
        <v>19</v>
      </c>
      <c r="D2595" s="151" t="s">
        <v>98</v>
      </c>
      <c r="E2595" s="151" t="s">
        <v>440</v>
      </c>
      <c r="F2595" s="74">
        <v>46102</v>
      </c>
      <c r="G2595" s="83">
        <v>850.58</v>
      </c>
      <c r="H2595" s="151" t="s">
        <v>108</v>
      </c>
      <c r="I2595">
        <v>2026</v>
      </c>
      <c r="J2595" s="151" t="s">
        <v>368</v>
      </c>
      <c r="K2595" s="151" t="s">
        <v>20</v>
      </c>
      <c r="L2595">
        <v>3</v>
      </c>
      <c r="M2595" s="151" t="s">
        <v>250</v>
      </c>
      <c r="N2595" s="83">
        <v>43078.2</v>
      </c>
      <c r="O2595" s="83">
        <v>189234.46</v>
      </c>
      <c r="P2595">
        <v>0.22764499999999999</v>
      </c>
      <c r="Q2595"/>
    </row>
    <row r="2596" spans="1:17">
      <c r="A2596" s="151" t="s">
        <v>77</v>
      </c>
      <c r="B2596">
        <v>3448</v>
      </c>
      <c r="C2596">
        <v>17</v>
      </c>
      <c r="D2596" s="151" t="s">
        <v>82</v>
      </c>
      <c r="E2596" s="151" t="s">
        <v>440</v>
      </c>
      <c r="F2596" s="74">
        <v>46101</v>
      </c>
      <c r="G2596" s="83">
        <v>117.33</v>
      </c>
      <c r="H2596" s="151" t="s">
        <v>108</v>
      </c>
      <c r="I2596">
        <v>2026</v>
      </c>
      <c r="J2596" s="151" t="s">
        <v>368</v>
      </c>
      <c r="K2596" s="151" t="s">
        <v>20</v>
      </c>
      <c r="L2596">
        <v>3</v>
      </c>
      <c r="M2596" s="151" t="s">
        <v>306</v>
      </c>
      <c r="N2596" s="83">
        <v>43078.2</v>
      </c>
      <c r="O2596" s="83">
        <v>189234.46</v>
      </c>
      <c r="P2596">
        <v>0.22764499999999999</v>
      </c>
      <c r="Q2596"/>
    </row>
    <row r="2597" spans="1:17">
      <c r="A2597" s="151" t="s">
        <v>77</v>
      </c>
      <c r="B2597">
        <v>3449</v>
      </c>
      <c r="C2597">
        <v>215</v>
      </c>
      <c r="D2597" s="151" t="s">
        <v>445</v>
      </c>
      <c r="E2597" s="151" t="s">
        <v>440</v>
      </c>
      <c r="F2597" s="74">
        <v>46101</v>
      </c>
      <c r="G2597" s="83">
        <v>786.74</v>
      </c>
      <c r="H2597" s="151" t="s">
        <v>108</v>
      </c>
      <c r="I2597">
        <v>2026</v>
      </c>
      <c r="J2597" s="151" t="s">
        <v>368</v>
      </c>
      <c r="K2597" s="151" t="s">
        <v>20</v>
      </c>
      <c r="L2597">
        <v>3</v>
      </c>
      <c r="M2597" s="151" t="s">
        <v>306</v>
      </c>
      <c r="N2597" s="83">
        <v>43078.2</v>
      </c>
      <c r="O2597" s="83">
        <v>189234.46</v>
      </c>
      <c r="P2597">
        <v>0.22764499999999999</v>
      </c>
      <c r="Q2597"/>
    </row>
    <row r="2598" spans="1:17">
      <c r="A2598" s="151" t="s">
        <v>77</v>
      </c>
      <c r="B2598">
        <v>3450</v>
      </c>
      <c r="C2598">
        <v>217</v>
      </c>
      <c r="D2598" s="151" t="s">
        <v>628</v>
      </c>
      <c r="E2598" s="151" t="s">
        <v>440</v>
      </c>
      <c r="F2598" s="74">
        <v>46101</v>
      </c>
      <c r="G2598" s="83">
        <v>720.77</v>
      </c>
      <c r="H2598" s="151" t="s">
        <v>108</v>
      </c>
      <c r="I2598">
        <v>2026</v>
      </c>
      <c r="J2598" s="151" t="s">
        <v>368</v>
      </c>
      <c r="K2598" s="151" t="s">
        <v>20</v>
      </c>
      <c r="L2598">
        <v>3</v>
      </c>
      <c r="M2598" s="151" t="s">
        <v>306</v>
      </c>
      <c r="N2598" s="83">
        <v>43078.2</v>
      </c>
      <c r="O2598" s="83">
        <v>189234.46</v>
      </c>
      <c r="P2598">
        <v>0.22764499999999999</v>
      </c>
      <c r="Q2598"/>
    </row>
    <row r="2599" spans="1:17">
      <c r="A2599" s="151" t="s">
        <v>77</v>
      </c>
      <c r="B2599">
        <v>3451</v>
      </c>
      <c r="C2599">
        <v>15</v>
      </c>
      <c r="D2599" s="151" t="s">
        <v>97</v>
      </c>
      <c r="E2599" s="151" t="s">
        <v>440</v>
      </c>
      <c r="F2599" s="74">
        <v>46101</v>
      </c>
      <c r="G2599" s="83">
        <v>231.92</v>
      </c>
      <c r="H2599" s="151" t="s">
        <v>108</v>
      </c>
      <c r="I2599">
        <v>2026</v>
      </c>
      <c r="J2599" s="151" t="s">
        <v>368</v>
      </c>
      <c r="K2599" s="151" t="s">
        <v>20</v>
      </c>
      <c r="L2599">
        <v>3</v>
      </c>
      <c r="M2599" s="151" t="s">
        <v>306</v>
      </c>
      <c r="N2599" s="83">
        <v>43078.2</v>
      </c>
      <c r="O2599" s="83">
        <v>189234.46</v>
      </c>
      <c r="P2599">
        <v>0.22764499999999999</v>
      </c>
      <c r="Q2599"/>
    </row>
    <row r="2600" spans="1:17">
      <c r="A2600" s="151" t="s">
        <v>77</v>
      </c>
      <c r="B2600">
        <v>3452</v>
      </c>
      <c r="C2600">
        <v>22</v>
      </c>
      <c r="D2600" s="151" t="s">
        <v>99</v>
      </c>
      <c r="E2600" s="151" t="s">
        <v>440</v>
      </c>
      <c r="F2600" s="74">
        <v>46100</v>
      </c>
      <c r="G2600" s="83">
        <v>120.18</v>
      </c>
      <c r="H2600" s="151" t="s">
        <v>108</v>
      </c>
      <c r="I2600">
        <v>2026</v>
      </c>
      <c r="J2600" s="151" t="s">
        <v>368</v>
      </c>
      <c r="K2600" s="151" t="s">
        <v>20</v>
      </c>
      <c r="L2600">
        <v>3</v>
      </c>
      <c r="M2600" s="151" t="s">
        <v>247</v>
      </c>
      <c r="N2600" s="83">
        <v>43078.2</v>
      </c>
      <c r="O2600" s="83">
        <v>189234.46</v>
      </c>
      <c r="P2600">
        <v>0.22764499999999999</v>
      </c>
      <c r="Q2600"/>
    </row>
    <row r="2601" spans="1:17">
      <c r="A2601" s="151" t="s">
        <v>77</v>
      </c>
      <c r="B2601">
        <v>3453</v>
      </c>
      <c r="C2601">
        <v>19</v>
      </c>
      <c r="D2601" s="151" t="s">
        <v>98</v>
      </c>
      <c r="E2601" s="151" t="s">
        <v>440</v>
      </c>
      <c r="F2601" s="74">
        <v>46101</v>
      </c>
      <c r="G2601" s="83">
        <v>25.21</v>
      </c>
      <c r="H2601" s="151" t="s">
        <v>108</v>
      </c>
      <c r="I2601">
        <v>2026</v>
      </c>
      <c r="J2601" s="151" t="s">
        <v>368</v>
      </c>
      <c r="K2601" s="151" t="s">
        <v>20</v>
      </c>
      <c r="L2601">
        <v>3</v>
      </c>
      <c r="M2601" s="151" t="s">
        <v>306</v>
      </c>
      <c r="N2601" s="83">
        <v>43078.2</v>
      </c>
      <c r="O2601" s="83">
        <v>189234.46</v>
      </c>
      <c r="P2601">
        <v>0.22764499999999999</v>
      </c>
      <c r="Q2601"/>
    </row>
    <row r="2602" spans="1:17">
      <c r="A2602" s="151" t="s">
        <v>77</v>
      </c>
      <c r="B2602">
        <v>3454</v>
      </c>
      <c r="C2602">
        <v>31</v>
      </c>
      <c r="D2602" s="151" t="s">
        <v>443</v>
      </c>
      <c r="E2602" s="151" t="s">
        <v>440</v>
      </c>
      <c r="F2602" s="74">
        <v>46101</v>
      </c>
      <c r="G2602" s="83">
        <v>197.61</v>
      </c>
      <c r="H2602" s="151" t="s">
        <v>108</v>
      </c>
      <c r="I2602">
        <v>2026</v>
      </c>
      <c r="J2602" s="151" t="s">
        <v>368</v>
      </c>
      <c r="K2602" s="151" t="s">
        <v>20</v>
      </c>
      <c r="L2602">
        <v>3</v>
      </c>
      <c r="M2602" s="151" t="s">
        <v>306</v>
      </c>
      <c r="N2602" s="83">
        <v>43078.2</v>
      </c>
      <c r="O2602" s="83">
        <v>189234.46</v>
      </c>
      <c r="P2602">
        <v>0.22764499999999999</v>
      </c>
      <c r="Q2602"/>
    </row>
    <row r="2603" spans="1:17">
      <c r="A2603" s="151" t="s">
        <v>77</v>
      </c>
      <c r="B2603">
        <v>3455</v>
      </c>
      <c r="C2603">
        <v>19</v>
      </c>
      <c r="D2603" s="151" t="s">
        <v>98</v>
      </c>
      <c r="E2603" s="151" t="s">
        <v>440</v>
      </c>
      <c r="F2603" s="74">
        <v>46101</v>
      </c>
      <c r="G2603" s="83">
        <v>116.88</v>
      </c>
      <c r="H2603" s="151" t="s">
        <v>108</v>
      </c>
      <c r="I2603">
        <v>2026</v>
      </c>
      <c r="J2603" s="151" t="s">
        <v>368</v>
      </c>
      <c r="K2603" s="151" t="s">
        <v>20</v>
      </c>
      <c r="L2603">
        <v>3</v>
      </c>
      <c r="M2603" s="151" t="s">
        <v>306</v>
      </c>
      <c r="N2603" s="83">
        <v>43078.2</v>
      </c>
      <c r="O2603" s="83">
        <v>189234.46</v>
      </c>
      <c r="P2603">
        <v>0.22764499999999999</v>
      </c>
      <c r="Q2603"/>
    </row>
    <row r="2604" spans="1:17">
      <c r="A2604" s="151" t="s">
        <v>77</v>
      </c>
      <c r="B2604">
        <v>3456</v>
      </c>
      <c r="C2604">
        <v>214</v>
      </c>
      <c r="D2604" s="151" t="s">
        <v>1272</v>
      </c>
      <c r="E2604" s="151" t="s">
        <v>440</v>
      </c>
      <c r="F2604" s="74">
        <v>46100</v>
      </c>
      <c r="G2604" s="83">
        <v>161.28</v>
      </c>
      <c r="H2604" s="151" t="s">
        <v>108</v>
      </c>
      <c r="I2604">
        <v>2026</v>
      </c>
      <c r="J2604" s="151" t="s">
        <v>368</v>
      </c>
      <c r="K2604" s="151" t="s">
        <v>20</v>
      </c>
      <c r="L2604">
        <v>3</v>
      </c>
      <c r="M2604" s="151" t="s">
        <v>247</v>
      </c>
      <c r="N2604" s="83">
        <v>43078.2</v>
      </c>
      <c r="O2604" s="83">
        <v>189234.46</v>
      </c>
      <c r="P2604">
        <v>0.22764499999999999</v>
      </c>
      <c r="Q2604"/>
    </row>
    <row r="2605" spans="1:17">
      <c r="A2605" s="151" t="s">
        <v>77</v>
      </c>
      <c r="B2605">
        <v>3457</v>
      </c>
      <c r="C2605">
        <v>22</v>
      </c>
      <c r="D2605" s="151" t="s">
        <v>99</v>
      </c>
      <c r="E2605" s="151" t="s">
        <v>440</v>
      </c>
      <c r="F2605" s="74">
        <v>46101</v>
      </c>
      <c r="G2605" s="83">
        <v>369.9</v>
      </c>
      <c r="H2605" s="151" t="s">
        <v>108</v>
      </c>
      <c r="I2605">
        <v>2026</v>
      </c>
      <c r="J2605" s="151" t="s">
        <v>368</v>
      </c>
      <c r="K2605" s="151" t="s">
        <v>20</v>
      </c>
      <c r="L2605">
        <v>3</v>
      </c>
      <c r="M2605" s="151" t="s">
        <v>306</v>
      </c>
      <c r="N2605" s="83">
        <v>43078.2</v>
      </c>
      <c r="O2605" s="83">
        <v>189234.46</v>
      </c>
      <c r="P2605">
        <v>0.22764499999999999</v>
      </c>
      <c r="Q2605"/>
    </row>
    <row r="2606" spans="1:17">
      <c r="A2606" s="151" t="s">
        <v>77</v>
      </c>
      <c r="B2606">
        <v>3458</v>
      </c>
      <c r="C2606">
        <v>10</v>
      </c>
      <c r="D2606" s="151" t="s">
        <v>847</v>
      </c>
      <c r="E2606" s="151" t="s">
        <v>440</v>
      </c>
      <c r="F2606" s="74">
        <v>46104</v>
      </c>
      <c r="G2606" s="83">
        <v>394.54</v>
      </c>
      <c r="H2606" s="151" t="s">
        <v>108</v>
      </c>
      <c r="I2606">
        <v>2026</v>
      </c>
      <c r="J2606" s="151" t="s">
        <v>368</v>
      </c>
      <c r="K2606" s="151" t="s">
        <v>20</v>
      </c>
      <c r="L2606">
        <v>3</v>
      </c>
      <c r="M2606" s="151" t="s">
        <v>249</v>
      </c>
      <c r="N2606" s="83">
        <v>43078.2</v>
      </c>
      <c r="O2606" s="83">
        <v>189234.46</v>
      </c>
      <c r="P2606">
        <v>0.22764499999999999</v>
      </c>
      <c r="Q2606"/>
    </row>
    <row r="2607" spans="1:17">
      <c r="A2607" s="151" t="s">
        <v>77</v>
      </c>
      <c r="B2607">
        <v>3459</v>
      </c>
      <c r="C2607">
        <v>10</v>
      </c>
      <c r="D2607" s="151" t="s">
        <v>847</v>
      </c>
      <c r="E2607" s="151" t="s">
        <v>440</v>
      </c>
      <c r="F2607" s="74">
        <v>46104</v>
      </c>
      <c r="G2607" s="83">
        <v>342.8</v>
      </c>
      <c r="H2607" s="151" t="s">
        <v>108</v>
      </c>
      <c r="I2607">
        <v>2026</v>
      </c>
      <c r="J2607" s="151" t="s">
        <v>368</v>
      </c>
      <c r="K2607" s="151" t="s">
        <v>20</v>
      </c>
      <c r="L2607">
        <v>3</v>
      </c>
      <c r="M2607" s="151" t="s">
        <v>249</v>
      </c>
      <c r="N2607" s="83">
        <v>43078.2</v>
      </c>
      <c r="O2607" s="83">
        <v>189234.46</v>
      </c>
      <c r="P2607">
        <v>0.22764499999999999</v>
      </c>
      <c r="Q2607"/>
    </row>
    <row r="2608" spans="1:17">
      <c r="A2608" s="151" t="s">
        <v>77</v>
      </c>
      <c r="B2608">
        <v>3460</v>
      </c>
      <c r="C2608">
        <v>19</v>
      </c>
      <c r="D2608" s="151" t="s">
        <v>98</v>
      </c>
      <c r="E2608" s="151" t="s">
        <v>440</v>
      </c>
      <c r="F2608" s="74">
        <v>46104</v>
      </c>
      <c r="G2608" s="83">
        <v>113.79</v>
      </c>
      <c r="H2608" s="151" t="s">
        <v>108</v>
      </c>
      <c r="I2608">
        <v>2026</v>
      </c>
      <c r="J2608" s="151" t="s">
        <v>368</v>
      </c>
      <c r="K2608" s="151" t="s">
        <v>20</v>
      </c>
      <c r="L2608">
        <v>3</v>
      </c>
      <c r="M2608" s="151" t="s">
        <v>249</v>
      </c>
      <c r="N2608" s="83">
        <v>43078.2</v>
      </c>
      <c r="O2608" s="83">
        <v>189234.46</v>
      </c>
      <c r="P2608">
        <v>0.22764499999999999</v>
      </c>
      <c r="Q2608"/>
    </row>
    <row r="2609" spans="1:17">
      <c r="A2609" s="151" t="s">
        <v>77</v>
      </c>
      <c r="B2609">
        <v>3461</v>
      </c>
      <c r="C2609">
        <v>227</v>
      </c>
      <c r="D2609" s="151" t="s">
        <v>1288</v>
      </c>
      <c r="E2609" s="151" t="s">
        <v>440</v>
      </c>
      <c r="F2609" s="74">
        <v>46102</v>
      </c>
      <c r="G2609" s="83">
        <v>714.87</v>
      </c>
      <c r="H2609" s="151" t="s">
        <v>108</v>
      </c>
      <c r="I2609">
        <v>2026</v>
      </c>
      <c r="J2609" s="151" t="s">
        <v>368</v>
      </c>
      <c r="K2609" s="151" t="s">
        <v>20</v>
      </c>
      <c r="L2609">
        <v>3</v>
      </c>
      <c r="M2609" s="151" t="s">
        <v>250</v>
      </c>
      <c r="N2609" s="83">
        <v>43078.2</v>
      </c>
      <c r="O2609" s="83">
        <v>189234.46</v>
      </c>
      <c r="P2609">
        <v>0.22764499999999999</v>
      </c>
      <c r="Q2609"/>
    </row>
    <row r="2610" spans="1:17">
      <c r="A2610" s="151" t="s">
        <v>77</v>
      </c>
      <c r="B2610">
        <v>3462</v>
      </c>
      <c r="C2610">
        <v>215</v>
      </c>
      <c r="D2610" s="151" t="s">
        <v>445</v>
      </c>
      <c r="E2610" s="151" t="s">
        <v>440</v>
      </c>
      <c r="F2610" s="74">
        <v>46102</v>
      </c>
      <c r="G2610" s="83">
        <v>139</v>
      </c>
      <c r="H2610" s="151" t="s">
        <v>108</v>
      </c>
      <c r="I2610">
        <v>2026</v>
      </c>
      <c r="J2610" s="151" t="s">
        <v>368</v>
      </c>
      <c r="K2610" s="151" t="s">
        <v>20</v>
      </c>
      <c r="L2610">
        <v>3</v>
      </c>
      <c r="M2610" s="151" t="s">
        <v>250</v>
      </c>
      <c r="N2610" s="83">
        <v>43078.2</v>
      </c>
      <c r="O2610" s="83">
        <v>189234.46</v>
      </c>
      <c r="P2610">
        <v>0.22764499999999999</v>
      </c>
      <c r="Q2610"/>
    </row>
    <row r="2611" spans="1:17">
      <c r="A2611" s="151" t="s">
        <v>77</v>
      </c>
      <c r="B2611">
        <v>3463</v>
      </c>
      <c r="C2611">
        <v>22</v>
      </c>
      <c r="D2611" s="151" t="s">
        <v>99</v>
      </c>
      <c r="E2611" s="151" t="s">
        <v>440</v>
      </c>
      <c r="F2611" s="74">
        <v>46105</v>
      </c>
      <c r="G2611" s="83">
        <v>599.47</v>
      </c>
      <c r="H2611" s="151" t="s">
        <v>108</v>
      </c>
      <c r="I2611">
        <v>2026</v>
      </c>
      <c r="J2611" s="151" t="s">
        <v>368</v>
      </c>
      <c r="K2611" s="151" t="s">
        <v>20</v>
      </c>
      <c r="L2611">
        <v>3</v>
      </c>
      <c r="M2611" s="151" t="s">
        <v>251</v>
      </c>
      <c r="N2611" s="83">
        <v>43078.2</v>
      </c>
      <c r="O2611" s="83">
        <v>189234.46</v>
      </c>
      <c r="P2611">
        <v>0.22764499999999999</v>
      </c>
      <c r="Q2611"/>
    </row>
    <row r="2612" spans="1:17">
      <c r="A2612" s="151" t="s">
        <v>77</v>
      </c>
      <c r="B2612">
        <v>3464</v>
      </c>
      <c r="C2612">
        <v>31</v>
      </c>
      <c r="D2612" s="151" t="s">
        <v>443</v>
      </c>
      <c r="E2612" s="151" t="s">
        <v>440</v>
      </c>
      <c r="F2612" s="74">
        <v>46105</v>
      </c>
      <c r="G2612" s="83">
        <v>1073.6400000000001</v>
      </c>
      <c r="H2612" s="151" t="s">
        <v>108</v>
      </c>
      <c r="I2612">
        <v>2026</v>
      </c>
      <c r="J2612" s="151" t="s">
        <v>368</v>
      </c>
      <c r="K2612" s="151" t="s">
        <v>20</v>
      </c>
      <c r="L2612">
        <v>3</v>
      </c>
      <c r="M2612" s="151" t="s">
        <v>251</v>
      </c>
      <c r="N2612" s="83">
        <v>43078.2</v>
      </c>
      <c r="O2612" s="83">
        <v>189234.46</v>
      </c>
      <c r="P2612">
        <v>0.22764499999999999</v>
      </c>
      <c r="Q2612"/>
    </row>
    <row r="2613" spans="1:17">
      <c r="A2613" s="151" t="s">
        <v>77</v>
      </c>
      <c r="B2613">
        <v>3465</v>
      </c>
      <c r="C2613">
        <v>31</v>
      </c>
      <c r="D2613" s="151" t="s">
        <v>443</v>
      </c>
      <c r="E2613" s="151" t="s">
        <v>440</v>
      </c>
      <c r="F2613" s="74">
        <v>46096</v>
      </c>
      <c r="G2613" s="83">
        <v>266.36</v>
      </c>
      <c r="H2613" s="151" t="s">
        <v>108</v>
      </c>
      <c r="I2613">
        <v>2026</v>
      </c>
      <c r="J2613" s="151" t="s">
        <v>368</v>
      </c>
      <c r="K2613" s="151" t="s">
        <v>20</v>
      </c>
      <c r="L2613">
        <v>3</v>
      </c>
      <c r="M2613" s="151" t="s">
        <v>244</v>
      </c>
      <c r="N2613" s="83">
        <v>43078.2</v>
      </c>
      <c r="O2613" s="83">
        <v>189234.46</v>
      </c>
      <c r="P2613">
        <v>0.22764499999999999</v>
      </c>
      <c r="Q2613"/>
    </row>
    <row r="2614" spans="1:17">
      <c r="A2614" s="151" t="s">
        <v>77</v>
      </c>
      <c r="B2614">
        <v>3466</v>
      </c>
      <c r="C2614">
        <v>31</v>
      </c>
      <c r="D2614" s="151" t="s">
        <v>443</v>
      </c>
      <c r="E2614" s="151" t="s">
        <v>440</v>
      </c>
      <c r="F2614" s="74">
        <v>46105</v>
      </c>
      <c r="G2614" s="83">
        <v>34.409999999999997</v>
      </c>
      <c r="H2614" s="151" t="s">
        <v>108</v>
      </c>
      <c r="I2614">
        <v>2026</v>
      </c>
      <c r="J2614" s="151" t="s">
        <v>368</v>
      </c>
      <c r="K2614" s="151" t="s">
        <v>20</v>
      </c>
      <c r="L2614">
        <v>3</v>
      </c>
      <c r="M2614" s="151" t="s">
        <v>251</v>
      </c>
      <c r="N2614" s="83">
        <v>43078.2</v>
      </c>
      <c r="O2614" s="83">
        <v>189234.46</v>
      </c>
      <c r="P2614">
        <v>0.22764499999999999</v>
      </c>
      <c r="Q2614"/>
    </row>
    <row r="2615" spans="1:17">
      <c r="A2615" s="151" t="s">
        <v>77</v>
      </c>
      <c r="B2615">
        <v>3467</v>
      </c>
      <c r="C2615">
        <v>15</v>
      </c>
      <c r="D2615" s="151" t="s">
        <v>97</v>
      </c>
      <c r="E2615" s="151" t="s">
        <v>440</v>
      </c>
      <c r="F2615" s="74">
        <v>46105</v>
      </c>
      <c r="G2615" s="83">
        <v>754.53</v>
      </c>
      <c r="H2615" s="151" t="s">
        <v>108</v>
      </c>
      <c r="I2615">
        <v>2026</v>
      </c>
      <c r="J2615" s="151" t="s">
        <v>368</v>
      </c>
      <c r="K2615" s="151" t="s">
        <v>20</v>
      </c>
      <c r="L2615">
        <v>3</v>
      </c>
      <c r="M2615" s="151" t="s">
        <v>251</v>
      </c>
      <c r="N2615" s="83">
        <v>43078.2</v>
      </c>
      <c r="O2615" s="83">
        <v>189234.46</v>
      </c>
      <c r="P2615">
        <v>0.22764499999999999</v>
      </c>
      <c r="Q2615"/>
    </row>
    <row r="2616" spans="1:17">
      <c r="A2616" s="151" t="s">
        <v>77</v>
      </c>
      <c r="B2616">
        <v>3468</v>
      </c>
      <c r="C2616">
        <v>19</v>
      </c>
      <c r="D2616" s="151" t="s">
        <v>98</v>
      </c>
      <c r="E2616" s="151" t="s">
        <v>440</v>
      </c>
      <c r="F2616" s="74">
        <v>46105</v>
      </c>
      <c r="G2616" s="83">
        <v>1270.9100000000001</v>
      </c>
      <c r="H2616" s="151" t="s">
        <v>108</v>
      </c>
      <c r="I2616">
        <v>2026</v>
      </c>
      <c r="J2616" s="151" t="s">
        <v>368</v>
      </c>
      <c r="K2616" s="151" t="s">
        <v>20</v>
      </c>
      <c r="L2616">
        <v>3</v>
      </c>
      <c r="M2616" s="151" t="s">
        <v>251</v>
      </c>
      <c r="N2616" s="83">
        <v>43078.2</v>
      </c>
      <c r="O2616" s="83">
        <v>189234.46</v>
      </c>
      <c r="P2616">
        <v>0.22764499999999999</v>
      </c>
      <c r="Q2616"/>
    </row>
    <row r="2617" spans="1:17">
      <c r="A2617" s="151" t="s">
        <v>77</v>
      </c>
      <c r="B2617">
        <v>3469</v>
      </c>
      <c r="C2617">
        <v>215</v>
      </c>
      <c r="D2617" s="151" t="s">
        <v>445</v>
      </c>
      <c r="E2617" s="151" t="s">
        <v>440</v>
      </c>
      <c r="F2617" s="74">
        <v>46105</v>
      </c>
      <c r="G2617" s="83">
        <v>1170.5899999999999</v>
      </c>
      <c r="H2617" s="151" t="s">
        <v>108</v>
      </c>
      <c r="I2617">
        <v>2026</v>
      </c>
      <c r="J2617" s="151" t="s">
        <v>368</v>
      </c>
      <c r="K2617" s="151" t="s">
        <v>20</v>
      </c>
      <c r="L2617">
        <v>3</v>
      </c>
      <c r="M2617" s="151" t="s">
        <v>251</v>
      </c>
      <c r="N2617" s="83">
        <v>43078.2</v>
      </c>
      <c r="O2617" s="83">
        <v>189234.46</v>
      </c>
      <c r="P2617">
        <v>0.22764499999999999</v>
      </c>
      <c r="Q2617"/>
    </row>
    <row r="2618" spans="1:17">
      <c r="A2618" s="151" t="s">
        <v>77</v>
      </c>
      <c r="B2618">
        <v>3470</v>
      </c>
      <c r="C2618">
        <v>10</v>
      </c>
      <c r="D2618" s="151" t="s">
        <v>847</v>
      </c>
      <c r="E2618" s="151" t="s">
        <v>440</v>
      </c>
      <c r="F2618" s="74">
        <v>46105</v>
      </c>
      <c r="G2618" s="83">
        <v>135</v>
      </c>
      <c r="H2618" s="151" t="s">
        <v>108</v>
      </c>
      <c r="I2618">
        <v>2026</v>
      </c>
      <c r="J2618" s="151" t="s">
        <v>368</v>
      </c>
      <c r="K2618" s="151" t="s">
        <v>20</v>
      </c>
      <c r="L2618">
        <v>3</v>
      </c>
      <c r="M2618" s="151" t="s">
        <v>251</v>
      </c>
      <c r="N2618" s="83">
        <v>43078.2</v>
      </c>
      <c r="O2618" s="83">
        <v>189234.46</v>
      </c>
      <c r="P2618">
        <v>0.22764499999999999</v>
      </c>
      <c r="Q2618"/>
    </row>
    <row r="2619" spans="1:17">
      <c r="A2619" s="151" t="s">
        <v>77</v>
      </c>
      <c r="B2619">
        <v>3471</v>
      </c>
      <c r="C2619">
        <v>219</v>
      </c>
      <c r="D2619" s="151" t="s">
        <v>441</v>
      </c>
      <c r="E2619" s="151" t="s">
        <v>440</v>
      </c>
      <c r="F2619" s="74">
        <v>46105</v>
      </c>
      <c r="G2619" s="83">
        <v>263.60000000000002</v>
      </c>
      <c r="H2619" s="151" t="s">
        <v>108</v>
      </c>
      <c r="I2619">
        <v>2026</v>
      </c>
      <c r="J2619" s="151" t="s">
        <v>368</v>
      </c>
      <c r="K2619" s="151" t="s">
        <v>20</v>
      </c>
      <c r="L2619">
        <v>3</v>
      </c>
      <c r="M2619" s="151" t="s">
        <v>251</v>
      </c>
      <c r="N2619" s="83">
        <v>43078.2</v>
      </c>
      <c r="O2619" s="83">
        <v>189234.46</v>
      </c>
      <c r="P2619">
        <v>0.22764499999999999</v>
      </c>
      <c r="Q2619"/>
    </row>
    <row r="2620" spans="1:17">
      <c r="A2620" s="151" t="s">
        <v>77</v>
      </c>
      <c r="B2620">
        <v>3472</v>
      </c>
      <c r="C2620">
        <v>17</v>
      </c>
      <c r="D2620" s="151" t="s">
        <v>82</v>
      </c>
      <c r="E2620" s="151" t="s">
        <v>440</v>
      </c>
      <c r="F2620" s="74">
        <v>46105</v>
      </c>
      <c r="G2620" s="83">
        <v>180.76</v>
      </c>
      <c r="H2620" s="151" t="s">
        <v>108</v>
      </c>
      <c r="I2620">
        <v>2026</v>
      </c>
      <c r="J2620" s="151" t="s">
        <v>368</v>
      </c>
      <c r="K2620" s="151" t="s">
        <v>20</v>
      </c>
      <c r="L2620">
        <v>3</v>
      </c>
      <c r="M2620" s="151" t="s">
        <v>251</v>
      </c>
      <c r="N2620" s="83">
        <v>43078.2</v>
      </c>
      <c r="O2620" s="83">
        <v>189234.46</v>
      </c>
      <c r="P2620">
        <v>0.22764499999999999</v>
      </c>
      <c r="Q2620"/>
    </row>
    <row r="2621" spans="1:17">
      <c r="A2621" s="151" t="s">
        <v>77</v>
      </c>
      <c r="B2621">
        <v>3473</v>
      </c>
      <c r="C2621">
        <v>227</v>
      </c>
      <c r="D2621" s="151" t="s">
        <v>1288</v>
      </c>
      <c r="E2621" s="151" t="s">
        <v>440</v>
      </c>
      <c r="F2621" s="74">
        <v>46105</v>
      </c>
      <c r="G2621" s="83">
        <v>184.36</v>
      </c>
      <c r="H2621" s="151" t="s">
        <v>108</v>
      </c>
      <c r="I2621">
        <v>2026</v>
      </c>
      <c r="J2621" s="151" t="s">
        <v>368</v>
      </c>
      <c r="K2621" s="151" t="s">
        <v>20</v>
      </c>
      <c r="L2621">
        <v>3</v>
      </c>
      <c r="M2621" s="151" t="s">
        <v>251</v>
      </c>
      <c r="N2621" s="83">
        <v>43078.2</v>
      </c>
      <c r="O2621" s="83">
        <v>189234.46</v>
      </c>
      <c r="P2621">
        <v>0.22764499999999999</v>
      </c>
      <c r="Q2621"/>
    </row>
    <row r="2622" spans="1:17">
      <c r="A2622" s="151" t="s">
        <v>77</v>
      </c>
      <c r="B2622">
        <v>3474</v>
      </c>
      <c r="C2622">
        <v>19</v>
      </c>
      <c r="D2622" s="151" t="s">
        <v>98</v>
      </c>
      <c r="E2622" s="151" t="s">
        <v>440</v>
      </c>
      <c r="F2622" s="74">
        <v>46106</v>
      </c>
      <c r="G2622" s="83">
        <v>76.2</v>
      </c>
      <c r="H2622" s="151" t="s">
        <v>108</v>
      </c>
      <c r="I2622">
        <v>2026</v>
      </c>
      <c r="J2622" s="151" t="s">
        <v>368</v>
      </c>
      <c r="K2622" s="151" t="s">
        <v>20</v>
      </c>
      <c r="L2622">
        <v>3</v>
      </c>
      <c r="M2622" s="151" t="s">
        <v>252</v>
      </c>
      <c r="N2622" s="83">
        <v>43078.2</v>
      </c>
      <c r="O2622" s="83">
        <v>189234.46</v>
      </c>
      <c r="P2622">
        <v>0.22764499999999999</v>
      </c>
      <c r="Q2622"/>
    </row>
    <row r="2623" spans="1:17">
      <c r="A2623" s="151" t="s">
        <v>77</v>
      </c>
      <c r="B2623">
        <v>3475</v>
      </c>
      <c r="C2623">
        <v>19</v>
      </c>
      <c r="D2623" s="151" t="s">
        <v>98</v>
      </c>
      <c r="E2623" s="151" t="s">
        <v>440</v>
      </c>
      <c r="F2623" s="74">
        <v>46106</v>
      </c>
      <c r="G2623" s="83">
        <v>145.12</v>
      </c>
      <c r="H2623" s="151" t="s">
        <v>108</v>
      </c>
      <c r="I2623">
        <v>2026</v>
      </c>
      <c r="J2623" s="151" t="s">
        <v>368</v>
      </c>
      <c r="K2623" s="151" t="s">
        <v>20</v>
      </c>
      <c r="L2623">
        <v>3</v>
      </c>
      <c r="M2623" s="151" t="s">
        <v>252</v>
      </c>
      <c r="N2623" s="83">
        <v>43078.2</v>
      </c>
      <c r="O2623" s="83">
        <v>189234.46</v>
      </c>
      <c r="P2623">
        <v>0.22764499999999999</v>
      </c>
      <c r="Q2623"/>
    </row>
    <row r="2624" spans="1:17">
      <c r="A2624" s="151" t="s">
        <v>77</v>
      </c>
      <c r="B2624">
        <v>3476</v>
      </c>
      <c r="C2624">
        <v>17</v>
      </c>
      <c r="D2624" s="151" t="s">
        <v>82</v>
      </c>
      <c r="E2624" s="151" t="s">
        <v>440</v>
      </c>
      <c r="F2624" s="74">
        <v>46106</v>
      </c>
      <c r="G2624" s="83">
        <v>141.46</v>
      </c>
      <c r="H2624" s="151" t="s">
        <v>108</v>
      </c>
      <c r="I2624">
        <v>2026</v>
      </c>
      <c r="J2624" s="151" t="s">
        <v>368</v>
      </c>
      <c r="K2624" s="151" t="s">
        <v>20</v>
      </c>
      <c r="L2624">
        <v>3</v>
      </c>
      <c r="M2624" s="151" t="s">
        <v>252</v>
      </c>
      <c r="N2624" s="83">
        <v>43078.2</v>
      </c>
      <c r="O2624" s="83">
        <v>189234.46</v>
      </c>
      <c r="P2624">
        <v>0.22764499999999999</v>
      </c>
      <c r="Q2624"/>
    </row>
    <row r="2625" spans="1:17">
      <c r="A2625" s="151" t="s">
        <v>77</v>
      </c>
      <c r="B2625">
        <v>3477</v>
      </c>
      <c r="C2625">
        <v>31</v>
      </c>
      <c r="D2625" s="151" t="s">
        <v>443</v>
      </c>
      <c r="E2625" s="151" t="s">
        <v>440</v>
      </c>
      <c r="F2625" s="74">
        <v>46106</v>
      </c>
      <c r="G2625" s="83">
        <v>163.72</v>
      </c>
      <c r="H2625" s="151" t="s">
        <v>108</v>
      </c>
      <c r="I2625">
        <v>2026</v>
      </c>
      <c r="J2625" s="151" t="s">
        <v>368</v>
      </c>
      <c r="K2625" s="151" t="s">
        <v>20</v>
      </c>
      <c r="L2625">
        <v>3</v>
      </c>
      <c r="M2625" s="151" t="s">
        <v>252</v>
      </c>
      <c r="N2625" s="83">
        <v>43078.2</v>
      </c>
      <c r="O2625" s="83">
        <v>189234.46</v>
      </c>
      <c r="P2625">
        <v>0.22764499999999999</v>
      </c>
      <c r="Q2625"/>
    </row>
    <row r="2626" spans="1:17">
      <c r="A2626" s="151" t="s">
        <v>77</v>
      </c>
      <c r="B2626">
        <v>3478</v>
      </c>
      <c r="C2626">
        <v>215</v>
      </c>
      <c r="D2626" s="151" t="s">
        <v>445</v>
      </c>
      <c r="E2626" s="151" t="s">
        <v>440</v>
      </c>
      <c r="F2626" s="74">
        <v>46106</v>
      </c>
      <c r="G2626" s="83">
        <v>507.16</v>
      </c>
      <c r="H2626" s="151" t="s">
        <v>108</v>
      </c>
      <c r="I2626">
        <v>2026</v>
      </c>
      <c r="J2626" s="151" t="s">
        <v>368</v>
      </c>
      <c r="K2626" s="151" t="s">
        <v>20</v>
      </c>
      <c r="L2626">
        <v>3</v>
      </c>
      <c r="M2626" s="151" t="s">
        <v>252</v>
      </c>
      <c r="N2626" s="83">
        <v>43078.2</v>
      </c>
      <c r="O2626" s="83">
        <v>189234.46</v>
      </c>
      <c r="P2626">
        <v>0.22764499999999999</v>
      </c>
      <c r="Q2626"/>
    </row>
    <row r="2627" spans="1:17">
      <c r="A2627" s="151" t="s">
        <v>77</v>
      </c>
      <c r="B2627">
        <v>3479</v>
      </c>
      <c r="C2627">
        <v>10</v>
      </c>
      <c r="D2627" s="151" t="s">
        <v>847</v>
      </c>
      <c r="E2627" s="151" t="s">
        <v>440</v>
      </c>
      <c r="F2627" s="74">
        <v>46107</v>
      </c>
      <c r="G2627" s="83">
        <v>204.4</v>
      </c>
      <c r="H2627" s="151" t="s">
        <v>108</v>
      </c>
      <c r="I2627">
        <v>2026</v>
      </c>
      <c r="J2627" s="151" t="s">
        <v>368</v>
      </c>
      <c r="K2627" s="151" t="s">
        <v>20</v>
      </c>
      <c r="L2627">
        <v>3</v>
      </c>
      <c r="M2627" s="151" t="s">
        <v>253</v>
      </c>
      <c r="N2627" s="83">
        <v>43078.2</v>
      </c>
      <c r="O2627" s="83">
        <v>189234.46</v>
      </c>
      <c r="P2627">
        <v>0.22764499999999999</v>
      </c>
      <c r="Q2627"/>
    </row>
    <row r="2628" spans="1:17">
      <c r="A2628" s="151" t="s">
        <v>77</v>
      </c>
      <c r="B2628">
        <v>3480</v>
      </c>
      <c r="C2628">
        <v>31</v>
      </c>
      <c r="D2628" s="151" t="s">
        <v>443</v>
      </c>
      <c r="E2628" s="151" t="s">
        <v>440</v>
      </c>
      <c r="F2628" s="74">
        <v>46107</v>
      </c>
      <c r="G2628" s="83">
        <v>184.34</v>
      </c>
      <c r="H2628" s="151" t="s">
        <v>108</v>
      </c>
      <c r="I2628">
        <v>2026</v>
      </c>
      <c r="J2628" s="151" t="s">
        <v>368</v>
      </c>
      <c r="K2628" s="151" t="s">
        <v>20</v>
      </c>
      <c r="L2628">
        <v>3</v>
      </c>
      <c r="M2628" s="151" t="s">
        <v>253</v>
      </c>
      <c r="N2628" s="83">
        <v>43078.2</v>
      </c>
      <c r="O2628" s="83">
        <v>189234.46</v>
      </c>
      <c r="P2628">
        <v>0.22764499999999999</v>
      </c>
      <c r="Q2628"/>
    </row>
    <row r="2629" spans="1:17">
      <c r="A2629" s="151" t="s">
        <v>77</v>
      </c>
      <c r="B2629">
        <v>3481</v>
      </c>
      <c r="C2629">
        <v>215</v>
      </c>
      <c r="D2629" s="151" t="s">
        <v>445</v>
      </c>
      <c r="E2629" s="151" t="s">
        <v>440</v>
      </c>
      <c r="F2629" s="74">
        <v>46107</v>
      </c>
      <c r="G2629" s="83">
        <v>119.39</v>
      </c>
      <c r="H2629" s="151" t="s">
        <v>108</v>
      </c>
      <c r="I2629">
        <v>2026</v>
      </c>
      <c r="J2629" s="151" t="s">
        <v>368</v>
      </c>
      <c r="K2629" s="151" t="s">
        <v>20</v>
      </c>
      <c r="L2629">
        <v>3</v>
      </c>
      <c r="M2629" s="151" t="s">
        <v>253</v>
      </c>
      <c r="N2629" s="83">
        <v>43078.2</v>
      </c>
      <c r="O2629" s="83">
        <v>189234.46</v>
      </c>
      <c r="P2629">
        <v>0.22764499999999999</v>
      </c>
      <c r="Q2629"/>
    </row>
    <row r="2630" spans="1:17">
      <c r="A2630" s="151" t="s">
        <v>77</v>
      </c>
      <c r="B2630">
        <v>3482</v>
      </c>
      <c r="C2630">
        <v>19</v>
      </c>
      <c r="D2630" s="151" t="s">
        <v>98</v>
      </c>
      <c r="E2630" s="151" t="s">
        <v>440</v>
      </c>
      <c r="F2630" s="74">
        <v>46107</v>
      </c>
      <c r="G2630" s="83">
        <v>149.91999999999999</v>
      </c>
      <c r="H2630" s="151" t="s">
        <v>108</v>
      </c>
      <c r="I2630">
        <v>2026</v>
      </c>
      <c r="J2630" s="151" t="s">
        <v>368</v>
      </c>
      <c r="K2630" s="151" t="s">
        <v>20</v>
      </c>
      <c r="L2630">
        <v>3</v>
      </c>
      <c r="M2630" s="151" t="s">
        <v>253</v>
      </c>
      <c r="N2630" s="83">
        <v>43078.2</v>
      </c>
      <c r="O2630" s="83">
        <v>189234.46</v>
      </c>
      <c r="P2630">
        <v>0.22764499999999999</v>
      </c>
      <c r="Q2630"/>
    </row>
    <row r="2631" spans="1:17">
      <c r="A2631" s="151" t="s">
        <v>77</v>
      </c>
      <c r="B2631">
        <v>3483</v>
      </c>
      <c r="C2631">
        <v>43</v>
      </c>
      <c r="D2631" s="151" t="s">
        <v>1278</v>
      </c>
      <c r="E2631" s="151" t="s">
        <v>440</v>
      </c>
      <c r="F2631" s="74">
        <v>46107</v>
      </c>
      <c r="G2631" s="83">
        <v>1581</v>
      </c>
      <c r="H2631" s="151" t="s">
        <v>108</v>
      </c>
      <c r="I2631">
        <v>2026</v>
      </c>
      <c r="J2631" s="151" t="s">
        <v>368</v>
      </c>
      <c r="K2631" s="151" t="s">
        <v>20</v>
      </c>
      <c r="L2631">
        <v>3</v>
      </c>
      <c r="M2631" s="151" t="s">
        <v>253</v>
      </c>
      <c r="N2631" s="83">
        <v>43078.2</v>
      </c>
      <c r="O2631" s="83">
        <v>189234.46</v>
      </c>
      <c r="P2631">
        <v>0.22764499999999999</v>
      </c>
      <c r="Q2631"/>
    </row>
    <row r="2632" spans="1:17">
      <c r="A2632" s="151" t="s">
        <v>77</v>
      </c>
      <c r="B2632">
        <v>3484</v>
      </c>
      <c r="C2632">
        <v>22</v>
      </c>
      <c r="D2632" s="151" t="s">
        <v>99</v>
      </c>
      <c r="E2632" s="151" t="s">
        <v>440</v>
      </c>
      <c r="F2632" s="74">
        <v>46108</v>
      </c>
      <c r="G2632" s="83">
        <v>113.42</v>
      </c>
      <c r="H2632" s="151" t="s">
        <v>108</v>
      </c>
      <c r="I2632">
        <v>2026</v>
      </c>
      <c r="J2632" s="151" t="s">
        <v>368</v>
      </c>
      <c r="K2632" s="151" t="s">
        <v>20</v>
      </c>
      <c r="L2632">
        <v>3</v>
      </c>
      <c r="M2632" s="151" t="s">
        <v>254</v>
      </c>
      <c r="N2632" s="83">
        <v>43078.2</v>
      </c>
      <c r="O2632" s="83">
        <v>189234.46</v>
      </c>
      <c r="P2632">
        <v>0.22764499999999999</v>
      </c>
      <c r="Q2632"/>
    </row>
    <row r="2633" spans="1:17">
      <c r="A2633" s="151" t="s">
        <v>77</v>
      </c>
      <c r="B2633">
        <v>3485</v>
      </c>
      <c r="C2633">
        <v>31</v>
      </c>
      <c r="D2633" s="151" t="s">
        <v>443</v>
      </c>
      <c r="E2633" s="151" t="s">
        <v>440</v>
      </c>
      <c r="F2633" s="74">
        <v>46108</v>
      </c>
      <c r="G2633" s="83">
        <v>425.23</v>
      </c>
      <c r="H2633" s="151" t="s">
        <v>108</v>
      </c>
      <c r="I2633">
        <v>2026</v>
      </c>
      <c r="J2633" s="151" t="s">
        <v>368</v>
      </c>
      <c r="K2633" s="151" t="s">
        <v>20</v>
      </c>
      <c r="L2633">
        <v>3</v>
      </c>
      <c r="M2633" s="151" t="s">
        <v>254</v>
      </c>
      <c r="N2633" s="83">
        <v>43078.2</v>
      </c>
      <c r="O2633" s="83">
        <v>189234.46</v>
      </c>
      <c r="P2633">
        <v>0.22764499999999999</v>
      </c>
      <c r="Q2633"/>
    </row>
    <row r="2634" spans="1:17">
      <c r="A2634" s="151" t="s">
        <v>77</v>
      </c>
      <c r="B2634">
        <v>3486</v>
      </c>
      <c r="C2634">
        <v>19</v>
      </c>
      <c r="D2634" s="151" t="s">
        <v>98</v>
      </c>
      <c r="E2634" s="151" t="s">
        <v>440</v>
      </c>
      <c r="F2634" s="74">
        <v>46108</v>
      </c>
      <c r="G2634" s="83">
        <v>298.26</v>
      </c>
      <c r="H2634" s="151" t="s">
        <v>108</v>
      </c>
      <c r="I2634">
        <v>2026</v>
      </c>
      <c r="J2634" s="151" t="s">
        <v>368</v>
      </c>
      <c r="K2634" s="151" t="s">
        <v>20</v>
      </c>
      <c r="L2634">
        <v>3</v>
      </c>
      <c r="M2634" s="151" t="s">
        <v>254</v>
      </c>
      <c r="N2634" s="83">
        <v>43078.2</v>
      </c>
      <c r="O2634" s="83">
        <v>189234.46</v>
      </c>
      <c r="P2634">
        <v>0.22764499999999999</v>
      </c>
      <c r="Q2634"/>
    </row>
    <row r="2635" spans="1:17">
      <c r="A2635" s="151" t="s">
        <v>77</v>
      </c>
      <c r="B2635">
        <v>3487</v>
      </c>
      <c r="C2635">
        <v>19</v>
      </c>
      <c r="D2635" s="151" t="s">
        <v>98</v>
      </c>
      <c r="E2635" s="151" t="s">
        <v>440</v>
      </c>
      <c r="F2635" s="74">
        <v>46108</v>
      </c>
      <c r="G2635" s="83">
        <v>25.21</v>
      </c>
      <c r="H2635" s="151" t="s">
        <v>108</v>
      </c>
      <c r="I2635">
        <v>2026</v>
      </c>
      <c r="J2635" s="151" t="s">
        <v>368</v>
      </c>
      <c r="K2635" s="151" t="s">
        <v>20</v>
      </c>
      <c r="L2635">
        <v>3</v>
      </c>
      <c r="M2635" s="151" t="s">
        <v>254</v>
      </c>
      <c r="N2635" s="83">
        <v>43078.2</v>
      </c>
      <c r="O2635" s="83">
        <v>189234.46</v>
      </c>
      <c r="P2635">
        <v>0.22764499999999999</v>
      </c>
      <c r="Q2635"/>
    </row>
    <row r="2636" spans="1:17">
      <c r="A2636" s="151" t="s">
        <v>77</v>
      </c>
      <c r="B2636">
        <v>3488</v>
      </c>
      <c r="C2636">
        <v>17</v>
      </c>
      <c r="D2636" s="151" t="s">
        <v>82</v>
      </c>
      <c r="E2636" s="151" t="s">
        <v>440</v>
      </c>
      <c r="F2636" s="74">
        <v>46109</v>
      </c>
      <c r="G2636" s="83">
        <v>401.31</v>
      </c>
      <c r="H2636" s="151" t="s">
        <v>108</v>
      </c>
      <c r="I2636">
        <v>2026</v>
      </c>
      <c r="J2636" s="151" t="s">
        <v>368</v>
      </c>
      <c r="K2636" s="151" t="s">
        <v>20</v>
      </c>
      <c r="L2636">
        <v>3</v>
      </c>
      <c r="M2636" s="151" t="s">
        <v>307</v>
      </c>
      <c r="N2636" s="83">
        <v>43078.2</v>
      </c>
      <c r="O2636" s="83">
        <v>189234.46</v>
      </c>
      <c r="P2636">
        <v>0.22764499999999999</v>
      </c>
      <c r="Q2636"/>
    </row>
    <row r="2637" spans="1:17">
      <c r="A2637" s="151" t="s">
        <v>77</v>
      </c>
      <c r="B2637">
        <v>3489</v>
      </c>
      <c r="C2637">
        <v>19</v>
      </c>
      <c r="D2637" s="151" t="s">
        <v>98</v>
      </c>
      <c r="E2637" s="151" t="s">
        <v>440</v>
      </c>
      <c r="F2637" s="74">
        <v>46109</v>
      </c>
      <c r="G2637" s="83">
        <v>417.47</v>
      </c>
      <c r="H2637" s="151" t="s">
        <v>108</v>
      </c>
      <c r="I2637">
        <v>2026</v>
      </c>
      <c r="J2637" s="151" t="s">
        <v>368</v>
      </c>
      <c r="K2637" s="151" t="s">
        <v>20</v>
      </c>
      <c r="L2637">
        <v>3</v>
      </c>
      <c r="M2637" s="151" t="s">
        <v>307</v>
      </c>
      <c r="N2637" s="83">
        <v>43078.2</v>
      </c>
      <c r="O2637" s="83">
        <v>189234.46</v>
      </c>
      <c r="P2637">
        <v>0.22764499999999999</v>
      </c>
      <c r="Q2637"/>
    </row>
    <row r="2638" spans="1:17">
      <c r="A2638" s="151" t="s">
        <v>77</v>
      </c>
      <c r="B2638">
        <v>3490</v>
      </c>
      <c r="C2638">
        <v>22</v>
      </c>
      <c r="D2638" s="151" t="s">
        <v>99</v>
      </c>
      <c r="E2638" s="151" t="s">
        <v>440</v>
      </c>
      <c r="F2638" s="74">
        <v>46109</v>
      </c>
      <c r="G2638" s="83">
        <v>540.09</v>
      </c>
      <c r="H2638" s="151" t="s">
        <v>108</v>
      </c>
      <c r="I2638">
        <v>2026</v>
      </c>
      <c r="J2638" s="151" t="s">
        <v>368</v>
      </c>
      <c r="K2638" s="151" t="s">
        <v>20</v>
      </c>
      <c r="L2638">
        <v>3</v>
      </c>
      <c r="M2638" s="151" t="s">
        <v>307</v>
      </c>
      <c r="N2638" s="83">
        <v>43078.2</v>
      </c>
      <c r="O2638" s="83">
        <v>189234.46</v>
      </c>
      <c r="P2638">
        <v>0.22764499999999999</v>
      </c>
      <c r="Q2638"/>
    </row>
    <row r="2639" spans="1:17">
      <c r="A2639" s="151" t="s">
        <v>77</v>
      </c>
      <c r="B2639">
        <v>3491</v>
      </c>
      <c r="C2639">
        <v>215</v>
      </c>
      <c r="D2639" s="151" t="s">
        <v>445</v>
      </c>
      <c r="E2639" s="151" t="s">
        <v>440</v>
      </c>
      <c r="F2639" s="74">
        <v>46109</v>
      </c>
      <c r="G2639" s="83">
        <v>561.26</v>
      </c>
      <c r="H2639" s="151" t="s">
        <v>108</v>
      </c>
      <c r="I2639">
        <v>2026</v>
      </c>
      <c r="J2639" s="151" t="s">
        <v>368</v>
      </c>
      <c r="K2639" s="151" t="s">
        <v>20</v>
      </c>
      <c r="L2639">
        <v>3</v>
      </c>
      <c r="M2639" s="151" t="s">
        <v>307</v>
      </c>
      <c r="N2639" s="83">
        <v>43078.2</v>
      </c>
      <c r="O2639" s="83">
        <v>189234.46</v>
      </c>
      <c r="P2639">
        <v>0.22764499999999999</v>
      </c>
      <c r="Q2639"/>
    </row>
    <row r="2640" spans="1:17">
      <c r="A2640" s="151" t="s">
        <v>77</v>
      </c>
      <c r="B2640">
        <v>3492</v>
      </c>
      <c r="C2640">
        <v>31</v>
      </c>
      <c r="D2640" s="151" t="s">
        <v>443</v>
      </c>
      <c r="E2640" s="151" t="s">
        <v>440</v>
      </c>
      <c r="F2640" s="74">
        <v>46110</v>
      </c>
      <c r="G2640" s="83">
        <v>696.77</v>
      </c>
      <c r="H2640" s="151" t="s">
        <v>108</v>
      </c>
      <c r="I2640">
        <v>2026</v>
      </c>
      <c r="J2640" s="151" t="s">
        <v>368</v>
      </c>
      <c r="K2640" s="151" t="s">
        <v>20</v>
      </c>
      <c r="L2640">
        <v>3</v>
      </c>
      <c r="M2640" s="151" t="s">
        <v>317</v>
      </c>
      <c r="N2640" s="83">
        <v>43078.2</v>
      </c>
      <c r="O2640" s="83">
        <v>189234.46</v>
      </c>
      <c r="P2640">
        <v>0.22764499999999999</v>
      </c>
      <c r="Q2640"/>
    </row>
    <row r="2641" spans="1:17">
      <c r="A2641" s="151" t="s">
        <v>77</v>
      </c>
      <c r="B2641">
        <v>3493</v>
      </c>
      <c r="C2641">
        <v>182</v>
      </c>
      <c r="D2641" s="151" t="s">
        <v>605</v>
      </c>
      <c r="E2641" s="151" t="s">
        <v>440</v>
      </c>
      <c r="F2641" s="74">
        <v>46111</v>
      </c>
      <c r="G2641" s="83">
        <v>269.02999999999997</v>
      </c>
      <c r="H2641" s="151" t="s">
        <v>108</v>
      </c>
      <c r="I2641">
        <v>2026</v>
      </c>
      <c r="J2641" s="151" t="s">
        <v>368</v>
      </c>
      <c r="K2641" s="151" t="s">
        <v>20</v>
      </c>
      <c r="L2641">
        <v>3</v>
      </c>
      <c r="M2641" s="151" t="s">
        <v>255</v>
      </c>
      <c r="N2641" s="83">
        <v>43078.2</v>
      </c>
      <c r="O2641" s="83">
        <v>189234.46</v>
      </c>
      <c r="P2641">
        <v>0.22764499999999999</v>
      </c>
      <c r="Q2641"/>
    </row>
    <row r="2642" spans="1:17">
      <c r="A2642" s="151" t="s">
        <v>77</v>
      </c>
      <c r="B2642">
        <v>3494</v>
      </c>
      <c r="C2642">
        <v>31</v>
      </c>
      <c r="D2642" s="151" t="s">
        <v>443</v>
      </c>
      <c r="E2642" s="151" t="s">
        <v>440</v>
      </c>
      <c r="F2642" s="74">
        <v>46111</v>
      </c>
      <c r="G2642" s="83">
        <v>46.05</v>
      </c>
      <c r="H2642" s="151" t="s">
        <v>108</v>
      </c>
      <c r="I2642">
        <v>2026</v>
      </c>
      <c r="J2642" s="151" t="s">
        <v>368</v>
      </c>
      <c r="K2642" s="151" t="s">
        <v>20</v>
      </c>
      <c r="L2642">
        <v>3</v>
      </c>
      <c r="M2642" s="151" t="s">
        <v>255</v>
      </c>
      <c r="N2642" s="83">
        <v>43078.2</v>
      </c>
      <c r="O2642" s="83">
        <v>189234.46</v>
      </c>
      <c r="P2642">
        <v>0.22764499999999999</v>
      </c>
      <c r="Q2642"/>
    </row>
    <row r="2643" spans="1:17">
      <c r="A2643" s="151" t="s">
        <v>77</v>
      </c>
      <c r="B2643">
        <v>3495</v>
      </c>
      <c r="C2643">
        <v>10</v>
      </c>
      <c r="D2643" s="151" t="s">
        <v>847</v>
      </c>
      <c r="E2643" s="151" t="s">
        <v>440</v>
      </c>
      <c r="F2643" s="74">
        <v>46111</v>
      </c>
      <c r="G2643" s="83">
        <v>274.45999999999998</v>
      </c>
      <c r="H2643" s="151" t="s">
        <v>108</v>
      </c>
      <c r="I2643">
        <v>2026</v>
      </c>
      <c r="J2643" s="151" t="s">
        <v>368</v>
      </c>
      <c r="K2643" s="151" t="s">
        <v>20</v>
      </c>
      <c r="L2643">
        <v>3</v>
      </c>
      <c r="M2643" s="151" t="s">
        <v>255</v>
      </c>
      <c r="N2643" s="83">
        <v>43078.2</v>
      </c>
      <c r="O2643" s="83">
        <v>189234.46</v>
      </c>
      <c r="P2643">
        <v>0.22764499999999999</v>
      </c>
      <c r="Q2643"/>
    </row>
    <row r="2644" spans="1:17">
      <c r="A2644" s="151" t="s">
        <v>77</v>
      </c>
      <c r="B2644">
        <v>3496</v>
      </c>
      <c r="C2644">
        <v>22</v>
      </c>
      <c r="D2644" s="151" t="s">
        <v>99</v>
      </c>
      <c r="E2644" s="151" t="s">
        <v>440</v>
      </c>
      <c r="F2644" s="74">
        <v>46111</v>
      </c>
      <c r="G2644" s="83">
        <v>313.10000000000002</v>
      </c>
      <c r="H2644" s="151" t="s">
        <v>108</v>
      </c>
      <c r="I2644">
        <v>2026</v>
      </c>
      <c r="J2644" s="151" t="s">
        <v>368</v>
      </c>
      <c r="K2644" s="151" t="s">
        <v>20</v>
      </c>
      <c r="L2644">
        <v>3</v>
      </c>
      <c r="M2644" s="151" t="s">
        <v>255</v>
      </c>
      <c r="N2644" s="83">
        <v>43078.2</v>
      </c>
      <c r="O2644" s="83">
        <v>189234.46</v>
      </c>
      <c r="P2644">
        <v>0.22764499999999999</v>
      </c>
      <c r="Q2644"/>
    </row>
    <row r="2645" spans="1:17">
      <c r="A2645" s="151" t="s">
        <v>77</v>
      </c>
      <c r="B2645">
        <v>3497</v>
      </c>
      <c r="C2645">
        <v>19</v>
      </c>
      <c r="D2645" s="151" t="s">
        <v>98</v>
      </c>
      <c r="E2645" s="151" t="s">
        <v>440</v>
      </c>
      <c r="F2645" s="74">
        <v>46111</v>
      </c>
      <c r="G2645" s="83">
        <v>170.83</v>
      </c>
      <c r="H2645" s="151" t="s">
        <v>108</v>
      </c>
      <c r="I2645">
        <v>2026</v>
      </c>
      <c r="J2645" s="151" t="s">
        <v>368</v>
      </c>
      <c r="K2645" s="151" t="s">
        <v>20</v>
      </c>
      <c r="L2645">
        <v>3</v>
      </c>
      <c r="M2645" s="151" t="s">
        <v>255</v>
      </c>
      <c r="N2645" s="83">
        <v>43078.2</v>
      </c>
      <c r="O2645" s="83">
        <v>189234.46</v>
      </c>
      <c r="P2645">
        <v>0.22764499999999999</v>
      </c>
      <c r="Q2645"/>
    </row>
    <row r="2646" spans="1:17">
      <c r="A2646" s="151" t="s">
        <v>77</v>
      </c>
      <c r="B2646">
        <v>3498</v>
      </c>
      <c r="C2646">
        <v>215</v>
      </c>
      <c r="D2646" s="151" t="s">
        <v>445</v>
      </c>
      <c r="E2646" s="151" t="s">
        <v>440</v>
      </c>
      <c r="F2646" s="74">
        <v>46112</v>
      </c>
      <c r="G2646" s="83">
        <v>844.24</v>
      </c>
      <c r="H2646" s="151" t="s">
        <v>108</v>
      </c>
      <c r="I2646">
        <v>2026</v>
      </c>
      <c r="J2646" s="151" t="s">
        <v>368</v>
      </c>
      <c r="K2646" s="151" t="s">
        <v>20</v>
      </c>
      <c r="L2646">
        <v>3</v>
      </c>
      <c r="M2646" s="151" t="s">
        <v>325</v>
      </c>
      <c r="N2646" s="83">
        <v>43078.2</v>
      </c>
      <c r="O2646" s="83">
        <v>189234.46</v>
      </c>
      <c r="P2646">
        <v>0.22764499999999999</v>
      </c>
      <c r="Q2646"/>
    </row>
    <row r="2647" spans="1:17">
      <c r="A2647" s="151" t="s">
        <v>77</v>
      </c>
      <c r="B2647">
        <v>3499</v>
      </c>
      <c r="C2647">
        <v>219</v>
      </c>
      <c r="D2647" s="151" t="s">
        <v>441</v>
      </c>
      <c r="E2647" s="151" t="s">
        <v>440</v>
      </c>
      <c r="F2647" s="74">
        <v>46112</v>
      </c>
      <c r="G2647" s="83">
        <v>164</v>
      </c>
      <c r="H2647" s="151" t="s">
        <v>108</v>
      </c>
      <c r="I2647">
        <v>2026</v>
      </c>
      <c r="J2647" s="151" t="s">
        <v>368</v>
      </c>
      <c r="K2647" s="151" t="s">
        <v>20</v>
      </c>
      <c r="L2647">
        <v>3</v>
      </c>
      <c r="M2647" s="151" t="s">
        <v>325</v>
      </c>
      <c r="N2647" s="83">
        <v>43078.2</v>
      </c>
      <c r="O2647" s="83">
        <v>189234.46</v>
      </c>
      <c r="P2647">
        <v>0.22764499999999999</v>
      </c>
      <c r="Q2647"/>
    </row>
    <row r="2648" spans="1:17">
      <c r="A2648" s="151" t="s">
        <v>77</v>
      </c>
      <c r="B2648">
        <v>3500</v>
      </c>
      <c r="C2648">
        <v>227</v>
      </c>
      <c r="D2648" s="151" t="s">
        <v>1288</v>
      </c>
      <c r="E2648" s="151" t="s">
        <v>440</v>
      </c>
      <c r="F2648" s="74">
        <v>46112</v>
      </c>
      <c r="G2648" s="83">
        <v>121.96</v>
      </c>
      <c r="H2648" s="151" t="s">
        <v>108</v>
      </c>
      <c r="I2648">
        <v>2026</v>
      </c>
      <c r="J2648" s="151" t="s">
        <v>368</v>
      </c>
      <c r="K2648" s="151" t="s">
        <v>20</v>
      </c>
      <c r="L2648">
        <v>3</v>
      </c>
      <c r="M2648" s="151" t="s">
        <v>325</v>
      </c>
      <c r="N2648" s="83">
        <v>43078.2</v>
      </c>
      <c r="O2648" s="83">
        <v>189234.46</v>
      </c>
      <c r="P2648">
        <v>0.22764499999999999</v>
      </c>
      <c r="Q2648"/>
    </row>
    <row r="2649" spans="1:17">
      <c r="A2649" s="151" t="s">
        <v>77</v>
      </c>
      <c r="B2649">
        <v>3501</v>
      </c>
      <c r="C2649">
        <v>219</v>
      </c>
      <c r="D2649" s="151" t="s">
        <v>441</v>
      </c>
      <c r="E2649" s="151" t="s">
        <v>440</v>
      </c>
      <c r="F2649" s="74">
        <v>46107</v>
      </c>
      <c r="G2649" s="83">
        <v>201.6</v>
      </c>
      <c r="H2649" s="151" t="s">
        <v>108</v>
      </c>
      <c r="I2649">
        <v>2026</v>
      </c>
      <c r="J2649" s="151" t="s">
        <v>368</v>
      </c>
      <c r="K2649" s="151" t="s">
        <v>20</v>
      </c>
      <c r="L2649">
        <v>3</v>
      </c>
      <c r="M2649" s="151" t="s">
        <v>253</v>
      </c>
      <c r="N2649" s="83">
        <v>43078.2</v>
      </c>
      <c r="O2649" s="83">
        <v>189234.46</v>
      </c>
      <c r="P2649">
        <v>0.22764499999999999</v>
      </c>
      <c r="Q2649"/>
    </row>
    <row r="2650" spans="1:17">
      <c r="A2650" s="151" t="s">
        <v>77</v>
      </c>
      <c r="B2650">
        <v>3502</v>
      </c>
      <c r="C2650">
        <v>214</v>
      </c>
      <c r="D2650" s="151" t="s">
        <v>1272</v>
      </c>
      <c r="E2650" s="151" t="s">
        <v>440</v>
      </c>
      <c r="F2650" s="74">
        <v>46108</v>
      </c>
      <c r="G2650" s="83">
        <v>161.28</v>
      </c>
      <c r="H2650" s="151" t="s">
        <v>108</v>
      </c>
      <c r="I2650">
        <v>2026</v>
      </c>
      <c r="J2650" s="151" t="s">
        <v>368</v>
      </c>
      <c r="K2650" s="151" t="s">
        <v>20</v>
      </c>
      <c r="L2650">
        <v>3</v>
      </c>
      <c r="M2650" s="151" t="s">
        <v>254</v>
      </c>
      <c r="N2650" s="83">
        <v>43078.2</v>
      </c>
      <c r="O2650" s="83">
        <v>189234.46</v>
      </c>
      <c r="P2650">
        <v>0.22764499999999999</v>
      </c>
      <c r="Q2650"/>
    </row>
    <row r="2651" spans="1:17">
      <c r="A2651" s="151" t="s">
        <v>77</v>
      </c>
      <c r="B2651">
        <v>3503</v>
      </c>
      <c r="C2651">
        <v>215</v>
      </c>
      <c r="D2651" s="151" t="s">
        <v>445</v>
      </c>
      <c r="E2651" s="151" t="s">
        <v>440</v>
      </c>
      <c r="F2651" s="74">
        <v>46113</v>
      </c>
      <c r="G2651" s="83">
        <v>271.17</v>
      </c>
      <c r="H2651" s="151" t="s">
        <v>108</v>
      </c>
      <c r="I2651">
        <v>2026</v>
      </c>
      <c r="J2651" s="151" t="s">
        <v>369</v>
      </c>
      <c r="K2651" s="151" t="s">
        <v>334</v>
      </c>
      <c r="L2651">
        <v>4</v>
      </c>
      <c r="M2651" s="151" t="s">
        <v>310</v>
      </c>
      <c r="N2651" s="83">
        <v>35608.74</v>
      </c>
      <c r="O2651" s="83">
        <v>145120.89000000001</v>
      </c>
      <c r="P2651">
        <v>0.24537300000000001</v>
      </c>
      <c r="Q2651"/>
    </row>
    <row r="2652" spans="1:17">
      <c r="A2652" s="151" t="s">
        <v>77</v>
      </c>
      <c r="B2652">
        <v>3504</v>
      </c>
      <c r="C2652">
        <v>227</v>
      </c>
      <c r="D2652" s="151" t="s">
        <v>1288</v>
      </c>
      <c r="E2652" s="151" t="s">
        <v>440</v>
      </c>
      <c r="F2652" s="74">
        <v>46113</v>
      </c>
      <c r="G2652" s="83">
        <v>595.12</v>
      </c>
      <c r="H2652" s="151" t="s">
        <v>108</v>
      </c>
      <c r="I2652">
        <v>2026</v>
      </c>
      <c r="J2652" s="151" t="s">
        <v>369</v>
      </c>
      <c r="K2652" s="151" t="s">
        <v>334</v>
      </c>
      <c r="L2652">
        <v>4</v>
      </c>
      <c r="M2652" s="151" t="s">
        <v>310</v>
      </c>
      <c r="N2652" s="83">
        <v>35608.74</v>
      </c>
      <c r="O2652" s="83">
        <v>145120.89000000001</v>
      </c>
      <c r="P2652">
        <v>0.24537300000000001</v>
      </c>
      <c r="Q2652"/>
    </row>
    <row r="2653" spans="1:17">
      <c r="A2653" s="151" t="s">
        <v>77</v>
      </c>
      <c r="B2653">
        <v>3505</v>
      </c>
      <c r="C2653">
        <v>215</v>
      </c>
      <c r="D2653" s="151" t="s">
        <v>445</v>
      </c>
      <c r="E2653" s="151" t="s">
        <v>440</v>
      </c>
      <c r="F2653" s="74">
        <v>46113</v>
      </c>
      <c r="G2653" s="83">
        <v>217.17</v>
      </c>
      <c r="H2653" s="151" t="s">
        <v>108</v>
      </c>
      <c r="I2653">
        <v>2026</v>
      </c>
      <c r="J2653" s="151" t="s">
        <v>369</v>
      </c>
      <c r="K2653" s="151" t="s">
        <v>334</v>
      </c>
      <c r="L2653">
        <v>4</v>
      </c>
      <c r="M2653" s="151" t="s">
        <v>310</v>
      </c>
      <c r="N2653" s="83">
        <v>35608.74</v>
      </c>
      <c r="O2653" s="83">
        <v>145120.89000000001</v>
      </c>
      <c r="P2653">
        <v>0.24537300000000001</v>
      </c>
      <c r="Q2653"/>
    </row>
    <row r="2654" spans="1:17">
      <c r="A2654" s="151" t="s">
        <v>77</v>
      </c>
      <c r="B2654">
        <v>3506</v>
      </c>
      <c r="C2654">
        <v>4</v>
      </c>
      <c r="D2654" s="151" t="s">
        <v>444</v>
      </c>
      <c r="E2654" s="151" t="s">
        <v>440</v>
      </c>
      <c r="F2654" s="74">
        <v>46113</v>
      </c>
      <c r="G2654" s="83">
        <v>148.34</v>
      </c>
      <c r="H2654" s="151" t="s">
        <v>108</v>
      </c>
      <c r="I2654">
        <v>2026</v>
      </c>
      <c r="J2654" s="151" t="s">
        <v>369</v>
      </c>
      <c r="K2654" s="151" t="s">
        <v>334</v>
      </c>
      <c r="L2654">
        <v>4</v>
      </c>
      <c r="M2654" s="151" t="s">
        <v>310</v>
      </c>
      <c r="N2654" s="83">
        <v>35608.74</v>
      </c>
      <c r="O2654" s="83">
        <v>145120.89000000001</v>
      </c>
      <c r="P2654">
        <v>0.24537300000000001</v>
      </c>
      <c r="Q2654"/>
    </row>
    <row r="2655" spans="1:17">
      <c r="A2655" s="151" t="s">
        <v>77</v>
      </c>
      <c r="B2655">
        <v>3507</v>
      </c>
      <c r="C2655">
        <v>19</v>
      </c>
      <c r="D2655" s="151" t="s">
        <v>98</v>
      </c>
      <c r="E2655" s="151" t="s">
        <v>440</v>
      </c>
      <c r="F2655" s="74">
        <v>46113</v>
      </c>
      <c r="G2655" s="83">
        <v>462.51</v>
      </c>
      <c r="H2655" s="151" t="s">
        <v>108</v>
      </c>
      <c r="I2655">
        <v>2026</v>
      </c>
      <c r="J2655" s="151" t="s">
        <v>369</v>
      </c>
      <c r="K2655" s="151" t="s">
        <v>334</v>
      </c>
      <c r="L2655">
        <v>4</v>
      </c>
      <c r="M2655" s="151" t="s">
        <v>310</v>
      </c>
      <c r="N2655" s="83">
        <v>35608.74</v>
      </c>
      <c r="O2655" s="83">
        <v>145120.89000000001</v>
      </c>
      <c r="P2655">
        <v>0.24537300000000001</v>
      </c>
      <c r="Q2655"/>
    </row>
    <row r="2656" spans="1:17">
      <c r="A2656" s="151" t="s">
        <v>77</v>
      </c>
      <c r="B2656">
        <v>3508</v>
      </c>
      <c r="C2656">
        <v>15</v>
      </c>
      <c r="D2656" s="151" t="s">
        <v>97</v>
      </c>
      <c r="E2656" s="151" t="s">
        <v>440</v>
      </c>
      <c r="F2656" s="74">
        <v>46113</v>
      </c>
      <c r="G2656" s="83">
        <v>156.34</v>
      </c>
      <c r="H2656" s="151" t="s">
        <v>108</v>
      </c>
      <c r="I2656">
        <v>2026</v>
      </c>
      <c r="J2656" s="151" t="s">
        <v>369</v>
      </c>
      <c r="K2656" s="151" t="s">
        <v>334</v>
      </c>
      <c r="L2656">
        <v>4</v>
      </c>
      <c r="M2656" s="151" t="s">
        <v>310</v>
      </c>
      <c r="N2656" s="83">
        <v>35608.74</v>
      </c>
      <c r="O2656" s="83">
        <v>145120.89000000001</v>
      </c>
      <c r="P2656">
        <v>0.24537300000000001</v>
      </c>
      <c r="Q2656"/>
    </row>
    <row r="2657" spans="1:17">
      <c r="A2657" s="151" t="s">
        <v>77</v>
      </c>
      <c r="B2657">
        <v>3509</v>
      </c>
      <c r="C2657">
        <v>16</v>
      </c>
      <c r="D2657" s="151" t="s">
        <v>950</v>
      </c>
      <c r="E2657" s="151" t="s">
        <v>440</v>
      </c>
      <c r="F2657" s="74">
        <v>46114</v>
      </c>
      <c r="G2657" s="83">
        <v>223.44</v>
      </c>
      <c r="H2657" s="151" t="s">
        <v>108</v>
      </c>
      <c r="I2657">
        <v>2026</v>
      </c>
      <c r="J2657" s="151" t="s">
        <v>369</v>
      </c>
      <c r="K2657" s="151" t="s">
        <v>334</v>
      </c>
      <c r="L2657">
        <v>4</v>
      </c>
      <c r="M2657" s="151" t="s">
        <v>318</v>
      </c>
      <c r="N2657" s="83">
        <v>35608.74</v>
      </c>
      <c r="O2657" s="83">
        <v>145120.89000000001</v>
      </c>
      <c r="P2657">
        <v>0.24537300000000001</v>
      </c>
      <c r="Q2657"/>
    </row>
    <row r="2658" spans="1:17">
      <c r="A2658" s="151" t="s">
        <v>77</v>
      </c>
      <c r="B2658">
        <v>3510</v>
      </c>
      <c r="C2658">
        <v>193</v>
      </c>
      <c r="D2658" s="151" t="s">
        <v>446</v>
      </c>
      <c r="E2658" s="151" t="s">
        <v>440</v>
      </c>
      <c r="F2658" s="74">
        <v>46114</v>
      </c>
      <c r="G2658" s="83">
        <v>364.97</v>
      </c>
      <c r="H2658" s="151" t="s">
        <v>108</v>
      </c>
      <c r="I2658">
        <v>2026</v>
      </c>
      <c r="J2658" s="151" t="s">
        <v>369</v>
      </c>
      <c r="K2658" s="151" t="s">
        <v>334</v>
      </c>
      <c r="L2658">
        <v>4</v>
      </c>
      <c r="M2658" s="151" t="s">
        <v>318</v>
      </c>
      <c r="N2658" s="83">
        <v>35608.74</v>
      </c>
      <c r="O2658" s="83">
        <v>145120.89000000001</v>
      </c>
      <c r="P2658">
        <v>0.24537300000000001</v>
      </c>
      <c r="Q2658"/>
    </row>
    <row r="2659" spans="1:17">
      <c r="A2659" s="151" t="s">
        <v>77</v>
      </c>
      <c r="B2659">
        <v>3511</v>
      </c>
      <c r="C2659">
        <v>31</v>
      </c>
      <c r="D2659" s="151" t="s">
        <v>443</v>
      </c>
      <c r="E2659" s="151" t="s">
        <v>440</v>
      </c>
      <c r="F2659" s="74">
        <v>46114</v>
      </c>
      <c r="G2659" s="83">
        <v>506.91</v>
      </c>
      <c r="H2659" s="151" t="s">
        <v>108</v>
      </c>
      <c r="I2659">
        <v>2026</v>
      </c>
      <c r="J2659" s="151" t="s">
        <v>369</v>
      </c>
      <c r="K2659" s="151" t="s">
        <v>334</v>
      </c>
      <c r="L2659">
        <v>4</v>
      </c>
      <c r="M2659" s="151" t="s">
        <v>318</v>
      </c>
      <c r="N2659" s="83">
        <v>35608.74</v>
      </c>
      <c r="O2659" s="83">
        <v>145120.89000000001</v>
      </c>
      <c r="P2659">
        <v>0.24537300000000001</v>
      </c>
      <c r="Q2659"/>
    </row>
    <row r="2660" spans="1:17">
      <c r="A2660" s="151" t="s">
        <v>77</v>
      </c>
      <c r="B2660">
        <v>3512</v>
      </c>
      <c r="C2660">
        <v>19</v>
      </c>
      <c r="D2660" s="151" t="s">
        <v>98</v>
      </c>
      <c r="E2660" s="151" t="s">
        <v>440</v>
      </c>
      <c r="F2660" s="74">
        <v>46114</v>
      </c>
      <c r="G2660" s="83">
        <v>50.8</v>
      </c>
      <c r="H2660" s="151" t="s">
        <v>108</v>
      </c>
      <c r="I2660">
        <v>2026</v>
      </c>
      <c r="J2660" s="151" t="s">
        <v>369</v>
      </c>
      <c r="K2660" s="151" t="s">
        <v>334</v>
      </c>
      <c r="L2660">
        <v>4</v>
      </c>
      <c r="M2660" s="151" t="s">
        <v>318</v>
      </c>
      <c r="N2660" s="83">
        <v>35608.74</v>
      </c>
      <c r="O2660" s="83">
        <v>145120.89000000001</v>
      </c>
      <c r="P2660">
        <v>0.24537300000000001</v>
      </c>
      <c r="Q2660"/>
    </row>
    <row r="2661" spans="1:17">
      <c r="A2661" s="151" t="s">
        <v>77</v>
      </c>
      <c r="B2661">
        <v>3513</v>
      </c>
      <c r="C2661">
        <v>19</v>
      </c>
      <c r="D2661" s="151" t="s">
        <v>98</v>
      </c>
      <c r="E2661" s="151" t="s">
        <v>440</v>
      </c>
      <c r="F2661" s="74">
        <v>46114</v>
      </c>
      <c r="G2661" s="83">
        <v>822.66</v>
      </c>
      <c r="H2661" s="151" t="s">
        <v>108</v>
      </c>
      <c r="I2661">
        <v>2026</v>
      </c>
      <c r="J2661" s="151" t="s">
        <v>369</v>
      </c>
      <c r="K2661" s="151" t="s">
        <v>334</v>
      </c>
      <c r="L2661">
        <v>4</v>
      </c>
      <c r="M2661" s="151" t="s">
        <v>318</v>
      </c>
      <c r="N2661" s="83">
        <v>35608.74</v>
      </c>
      <c r="O2661" s="83">
        <v>145120.89000000001</v>
      </c>
      <c r="P2661">
        <v>0.24537300000000001</v>
      </c>
      <c r="Q2661"/>
    </row>
    <row r="2662" spans="1:17">
      <c r="A2662" s="151" t="s">
        <v>77</v>
      </c>
      <c r="B2662">
        <v>3514</v>
      </c>
      <c r="C2662">
        <v>22</v>
      </c>
      <c r="D2662" s="151" t="s">
        <v>99</v>
      </c>
      <c r="E2662" s="151" t="s">
        <v>440</v>
      </c>
      <c r="F2662" s="74">
        <v>46114</v>
      </c>
      <c r="G2662" s="83">
        <v>125.17</v>
      </c>
      <c r="H2662" s="151" t="s">
        <v>108</v>
      </c>
      <c r="I2662">
        <v>2026</v>
      </c>
      <c r="J2662" s="151" t="s">
        <v>369</v>
      </c>
      <c r="K2662" s="151" t="s">
        <v>334</v>
      </c>
      <c r="L2662">
        <v>4</v>
      </c>
      <c r="M2662" s="151" t="s">
        <v>318</v>
      </c>
      <c r="N2662" s="83">
        <v>35608.74</v>
      </c>
      <c r="O2662" s="83">
        <v>145120.89000000001</v>
      </c>
      <c r="P2662">
        <v>0.24537300000000001</v>
      </c>
      <c r="Q2662"/>
    </row>
    <row r="2663" spans="1:17">
      <c r="A2663" s="151" t="s">
        <v>77</v>
      </c>
      <c r="B2663">
        <v>3515</v>
      </c>
      <c r="C2663">
        <v>15</v>
      </c>
      <c r="D2663" s="151" t="s">
        <v>97</v>
      </c>
      <c r="E2663" s="151" t="s">
        <v>440</v>
      </c>
      <c r="F2663" s="74">
        <v>46114</v>
      </c>
      <c r="G2663" s="83">
        <v>1134.93</v>
      </c>
      <c r="H2663" s="151" t="s">
        <v>108</v>
      </c>
      <c r="I2663">
        <v>2026</v>
      </c>
      <c r="J2663" s="151" t="s">
        <v>369</v>
      </c>
      <c r="K2663" s="151" t="s">
        <v>334</v>
      </c>
      <c r="L2663">
        <v>4</v>
      </c>
      <c r="M2663" s="151" t="s">
        <v>318</v>
      </c>
      <c r="N2663" s="83">
        <v>35608.74</v>
      </c>
      <c r="O2663" s="83">
        <v>145120.89000000001</v>
      </c>
      <c r="P2663">
        <v>0.24537300000000001</v>
      </c>
      <c r="Q2663"/>
    </row>
    <row r="2664" spans="1:17">
      <c r="A2664" s="151" t="s">
        <v>77</v>
      </c>
      <c r="B2664">
        <v>3516</v>
      </c>
      <c r="C2664">
        <v>182</v>
      </c>
      <c r="D2664" s="151" t="s">
        <v>605</v>
      </c>
      <c r="E2664" s="151" t="s">
        <v>440</v>
      </c>
      <c r="F2664" s="74">
        <v>46115</v>
      </c>
      <c r="G2664" s="83">
        <v>272.04000000000002</v>
      </c>
      <c r="H2664" s="151" t="s">
        <v>108</v>
      </c>
      <c r="I2664">
        <v>2026</v>
      </c>
      <c r="J2664" s="151" t="s">
        <v>369</v>
      </c>
      <c r="K2664" s="151" t="s">
        <v>334</v>
      </c>
      <c r="L2664">
        <v>4</v>
      </c>
      <c r="M2664" s="151" t="s">
        <v>185</v>
      </c>
      <c r="N2664" s="83">
        <v>35608.74</v>
      </c>
      <c r="O2664" s="83">
        <v>145120.89000000001</v>
      </c>
      <c r="P2664">
        <v>0.24537300000000001</v>
      </c>
      <c r="Q2664"/>
    </row>
    <row r="2665" spans="1:17">
      <c r="A2665" s="151" t="s">
        <v>77</v>
      </c>
      <c r="B2665">
        <v>3517</v>
      </c>
      <c r="C2665">
        <v>215</v>
      </c>
      <c r="D2665" s="151" t="s">
        <v>445</v>
      </c>
      <c r="E2665" s="151" t="s">
        <v>440</v>
      </c>
      <c r="F2665" s="74">
        <v>46114</v>
      </c>
      <c r="G2665" s="83">
        <v>1071.98</v>
      </c>
      <c r="H2665" s="151" t="s">
        <v>108</v>
      </c>
      <c r="I2665">
        <v>2026</v>
      </c>
      <c r="J2665" s="151" t="s">
        <v>369</v>
      </c>
      <c r="K2665" s="151" t="s">
        <v>334</v>
      </c>
      <c r="L2665">
        <v>4</v>
      </c>
      <c r="M2665" s="151" t="s">
        <v>318</v>
      </c>
      <c r="N2665" s="83">
        <v>35608.74</v>
      </c>
      <c r="O2665" s="83">
        <v>145120.89000000001</v>
      </c>
      <c r="P2665">
        <v>0.24537300000000001</v>
      </c>
      <c r="Q2665"/>
    </row>
    <row r="2666" spans="1:17">
      <c r="A2666" s="151" t="s">
        <v>77</v>
      </c>
      <c r="B2666">
        <v>3518</v>
      </c>
      <c r="C2666">
        <v>219</v>
      </c>
      <c r="D2666" s="151" t="s">
        <v>441</v>
      </c>
      <c r="E2666" s="151" t="s">
        <v>440</v>
      </c>
      <c r="F2666" s="74">
        <v>46115</v>
      </c>
      <c r="G2666" s="83">
        <v>513.6</v>
      </c>
      <c r="H2666" s="151" t="s">
        <v>108</v>
      </c>
      <c r="I2666">
        <v>2026</v>
      </c>
      <c r="J2666" s="151" t="s">
        <v>369</v>
      </c>
      <c r="K2666" s="151" t="s">
        <v>334</v>
      </c>
      <c r="L2666">
        <v>4</v>
      </c>
      <c r="M2666" s="151" t="s">
        <v>185</v>
      </c>
      <c r="N2666" s="83">
        <v>35608.74</v>
      </c>
      <c r="O2666" s="83">
        <v>145120.89000000001</v>
      </c>
      <c r="P2666">
        <v>0.24537300000000001</v>
      </c>
      <c r="Q2666"/>
    </row>
    <row r="2667" spans="1:17">
      <c r="A2667" s="151" t="s">
        <v>77</v>
      </c>
      <c r="B2667">
        <v>3519</v>
      </c>
      <c r="C2667">
        <v>19</v>
      </c>
      <c r="D2667" s="151" t="s">
        <v>98</v>
      </c>
      <c r="E2667" s="151" t="s">
        <v>440</v>
      </c>
      <c r="F2667" s="74">
        <v>46116</v>
      </c>
      <c r="G2667" s="83">
        <v>113.44</v>
      </c>
      <c r="H2667" s="151" t="s">
        <v>108</v>
      </c>
      <c r="I2667">
        <v>2026</v>
      </c>
      <c r="J2667" s="151" t="s">
        <v>369</v>
      </c>
      <c r="K2667" s="151" t="s">
        <v>334</v>
      </c>
      <c r="L2667">
        <v>4</v>
      </c>
      <c r="M2667" s="151" t="s">
        <v>311</v>
      </c>
      <c r="N2667" s="83">
        <v>35608.74</v>
      </c>
      <c r="O2667" s="83">
        <v>145120.89000000001</v>
      </c>
      <c r="P2667">
        <v>0.24537300000000001</v>
      </c>
      <c r="Q2667"/>
    </row>
    <row r="2668" spans="1:17">
      <c r="A2668" s="151" t="s">
        <v>77</v>
      </c>
      <c r="B2668">
        <v>3520</v>
      </c>
      <c r="C2668">
        <v>214</v>
      </c>
      <c r="D2668" s="151" t="s">
        <v>1272</v>
      </c>
      <c r="E2668" s="151" t="s">
        <v>440</v>
      </c>
      <c r="F2668" s="74">
        <v>46115</v>
      </c>
      <c r="G2668" s="83">
        <v>161.28</v>
      </c>
      <c r="H2668" s="151" t="s">
        <v>108</v>
      </c>
      <c r="I2668">
        <v>2026</v>
      </c>
      <c r="J2668" s="151" t="s">
        <v>369</v>
      </c>
      <c r="K2668" s="151" t="s">
        <v>334</v>
      </c>
      <c r="L2668">
        <v>4</v>
      </c>
      <c r="M2668" s="151" t="s">
        <v>185</v>
      </c>
      <c r="N2668" s="83">
        <v>35608.74</v>
      </c>
      <c r="O2668" s="83">
        <v>145120.89000000001</v>
      </c>
      <c r="P2668">
        <v>0.24537300000000001</v>
      </c>
      <c r="Q2668"/>
    </row>
    <row r="2669" spans="1:17">
      <c r="A2669" s="151" t="s">
        <v>77</v>
      </c>
      <c r="B2669">
        <v>3521</v>
      </c>
      <c r="C2669">
        <v>4</v>
      </c>
      <c r="D2669" s="151" t="s">
        <v>444</v>
      </c>
      <c r="E2669" s="151" t="s">
        <v>440</v>
      </c>
      <c r="F2669" s="74">
        <v>46116</v>
      </c>
      <c r="G2669" s="83">
        <v>165.84</v>
      </c>
      <c r="H2669" s="151" t="s">
        <v>108</v>
      </c>
      <c r="I2669">
        <v>2026</v>
      </c>
      <c r="J2669" s="151" t="s">
        <v>369</v>
      </c>
      <c r="K2669" s="151" t="s">
        <v>334</v>
      </c>
      <c r="L2669">
        <v>4</v>
      </c>
      <c r="M2669" s="151" t="s">
        <v>311</v>
      </c>
      <c r="N2669" s="83">
        <v>35608.74</v>
      </c>
      <c r="O2669" s="83">
        <v>145120.89000000001</v>
      </c>
      <c r="P2669">
        <v>0.24537300000000001</v>
      </c>
      <c r="Q2669"/>
    </row>
    <row r="2670" spans="1:17">
      <c r="A2670" s="151" t="s">
        <v>77</v>
      </c>
      <c r="B2670">
        <v>3522</v>
      </c>
      <c r="C2670">
        <v>3</v>
      </c>
      <c r="D2670" s="151" t="s">
        <v>93</v>
      </c>
      <c r="E2670" s="151" t="s">
        <v>440</v>
      </c>
      <c r="F2670" s="74">
        <v>46115</v>
      </c>
      <c r="G2670" s="83">
        <v>301.99</v>
      </c>
      <c r="H2670" s="151" t="s">
        <v>108</v>
      </c>
      <c r="I2670">
        <v>2026</v>
      </c>
      <c r="J2670" s="151" t="s">
        <v>369</v>
      </c>
      <c r="K2670" s="151" t="s">
        <v>334</v>
      </c>
      <c r="L2670">
        <v>4</v>
      </c>
      <c r="M2670" s="151" t="s">
        <v>185</v>
      </c>
      <c r="N2670" s="83">
        <v>35608.74</v>
      </c>
      <c r="O2670" s="83">
        <v>145120.89000000001</v>
      </c>
      <c r="P2670">
        <v>0.24537300000000001</v>
      </c>
      <c r="Q2670"/>
    </row>
    <row r="2671" spans="1:17">
      <c r="A2671" s="151" t="s">
        <v>77</v>
      </c>
      <c r="B2671">
        <v>3523</v>
      </c>
      <c r="C2671">
        <v>31</v>
      </c>
      <c r="D2671" s="151" t="s">
        <v>443</v>
      </c>
      <c r="E2671" s="151" t="s">
        <v>440</v>
      </c>
      <c r="F2671" s="74">
        <v>46118</v>
      </c>
      <c r="G2671" s="83">
        <v>319.45999999999998</v>
      </c>
      <c r="H2671" s="151" t="s">
        <v>108</v>
      </c>
      <c r="I2671">
        <v>2026</v>
      </c>
      <c r="J2671" s="151" t="s">
        <v>369</v>
      </c>
      <c r="K2671" s="151" t="s">
        <v>334</v>
      </c>
      <c r="L2671">
        <v>4</v>
      </c>
      <c r="M2671" s="151" t="s">
        <v>288</v>
      </c>
      <c r="N2671" s="83">
        <v>35608.74</v>
      </c>
      <c r="O2671" s="83">
        <v>145120.89000000001</v>
      </c>
      <c r="P2671">
        <v>0.24537300000000001</v>
      </c>
      <c r="Q2671"/>
    </row>
    <row r="2672" spans="1:17">
      <c r="A2672" s="151" t="s">
        <v>77</v>
      </c>
      <c r="B2672">
        <v>3524</v>
      </c>
      <c r="C2672">
        <v>31</v>
      </c>
      <c r="D2672" s="151" t="s">
        <v>443</v>
      </c>
      <c r="E2672" s="151" t="s">
        <v>440</v>
      </c>
      <c r="F2672" s="74">
        <v>46120</v>
      </c>
      <c r="G2672" s="83">
        <v>437.5</v>
      </c>
      <c r="H2672" s="151" t="s">
        <v>108</v>
      </c>
      <c r="I2672">
        <v>2026</v>
      </c>
      <c r="J2672" s="151" t="s">
        <v>369</v>
      </c>
      <c r="K2672" s="151" t="s">
        <v>334</v>
      </c>
      <c r="L2672">
        <v>4</v>
      </c>
      <c r="M2672" s="151" t="s">
        <v>312</v>
      </c>
      <c r="N2672" s="83">
        <v>35608.74</v>
      </c>
      <c r="O2672" s="83">
        <v>145120.89000000001</v>
      </c>
      <c r="P2672">
        <v>0.24537300000000001</v>
      </c>
      <c r="Q2672"/>
    </row>
    <row r="2673" spans="1:17">
      <c r="A2673" s="151" t="s">
        <v>77</v>
      </c>
      <c r="B2673">
        <v>3525</v>
      </c>
      <c r="C2673">
        <v>19</v>
      </c>
      <c r="D2673" s="151" t="s">
        <v>98</v>
      </c>
      <c r="E2673" s="151" t="s">
        <v>440</v>
      </c>
      <c r="F2673" s="74">
        <v>46120</v>
      </c>
      <c r="G2673" s="83">
        <v>198.02</v>
      </c>
      <c r="H2673" s="151" t="s">
        <v>108</v>
      </c>
      <c r="I2673">
        <v>2026</v>
      </c>
      <c r="J2673" s="151" t="s">
        <v>369</v>
      </c>
      <c r="K2673" s="151" t="s">
        <v>334</v>
      </c>
      <c r="L2673">
        <v>4</v>
      </c>
      <c r="M2673" s="151" t="s">
        <v>312</v>
      </c>
      <c r="N2673" s="83">
        <v>35608.74</v>
      </c>
      <c r="O2673" s="83">
        <v>145120.89000000001</v>
      </c>
      <c r="P2673">
        <v>0.24537300000000001</v>
      </c>
      <c r="Q2673"/>
    </row>
    <row r="2674" spans="1:17">
      <c r="A2674" s="151" t="s">
        <v>77</v>
      </c>
      <c r="B2674">
        <v>3526</v>
      </c>
      <c r="C2674">
        <v>15</v>
      </c>
      <c r="D2674" s="151" t="s">
        <v>97</v>
      </c>
      <c r="E2674" s="151" t="s">
        <v>440</v>
      </c>
      <c r="F2674" s="74">
        <v>46120</v>
      </c>
      <c r="G2674" s="83">
        <v>17.79</v>
      </c>
      <c r="H2674" s="151" t="s">
        <v>108</v>
      </c>
      <c r="I2674">
        <v>2026</v>
      </c>
      <c r="J2674" s="151" t="s">
        <v>369</v>
      </c>
      <c r="K2674" s="151" t="s">
        <v>334</v>
      </c>
      <c r="L2674">
        <v>4</v>
      </c>
      <c r="M2674" s="151" t="s">
        <v>312</v>
      </c>
      <c r="N2674" s="83">
        <v>35608.74</v>
      </c>
      <c r="O2674" s="83">
        <v>145120.89000000001</v>
      </c>
      <c r="P2674">
        <v>0.24537300000000001</v>
      </c>
      <c r="Q2674"/>
    </row>
    <row r="2675" spans="1:17">
      <c r="A2675" s="151" t="s">
        <v>77</v>
      </c>
      <c r="B2675">
        <v>3527</v>
      </c>
      <c r="C2675">
        <v>31</v>
      </c>
      <c r="D2675" s="151" t="s">
        <v>443</v>
      </c>
      <c r="E2675" s="151" t="s">
        <v>440</v>
      </c>
      <c r="F2675" s="74">
        <v>46119</v>
      </c>
      <c r="G2675" s="83">
        <v>110.79</v>
      </c>
      <c r="H2675" s="151" t="s">
        <v>108</v>
      </c>
      <c r="I2675">
        <v>2026</v>
      </c>
      <c r="J2675" s="151" t="s">
        <v>369</v>
      </c>
      <c r="K2675" s="151" t="s">
        <v>334</v>
      </c>
      <c r="L2675">
        <v>4</v>
      </c>
      <c r="M2675" s="151" t="s">
        <v>187</v>
      </c>
      <c r="N2675" s="83">
        <v>35608.74</v>
      </c>
      <c r="O2675" s="83">
        <v>145120.89000000001</v>
      </c>
      <c r="P2675">
        <v>0.24537300000000001</v>
      </c>
      <c r="Q2675"/>
    </row>
    <row r="2676" spans="1:17">
      <c r="A2676" s="151" t="s">
        <v>77</v>
      </c>
      <c r="B2676">
        <v>3528</v>
      </c>
      <c r="C2676">
        <v>4</v>
      </c>
      <c r="D2676" s="151" t="s">
        <v>444</v>
      </c>
      <c r="E2676" s="151" t="s">
        <v>440</v>
      </c>
      <c r="F2676" s="74">
        <v>46116</v>
      </c>
      <c r="G2676" s="83">
        <v>165.84</v>
      </c>
      <c r="H2676" s="151" t="s">
        <v>108</v>
      </c>
      <c r="I2676">
        <v>2026</v>
      </c>
      <c r="J2676" s="151" t="s">
        <v>369</v>
      </c>
      <c r="K2676" s="151" t="s">
        <v>334</v>
      </c>
      <c r="L2676">
        <v>4</v>
      </c>
      <c r="M2676" s="151" t="s">
        <v>311</v>
      </c>
      <c r="N2676" s="83">
        <v>35608.74</v>
      </c>
      <c r="O2676" s="83">
        <v>145120.89000000001</v>
      </c>
      <c r="P2676">
        <v>0.24537300000000001</v>
      </c>
      <c r="Q2676"/>
    </row>
    <row r="2677" spans="1:17">
      <c r="A2677" s="151" t="s">
        <v>77</v>
      </c>
      <c r="B2677">
        <v>3529</v>
      </c>
      <c r="C2677">
        <v>215</v>
      </c>
      <c r="D2677" s="151" t="s">
        <v>445</v>
      </c>
      <c r="E2677" s="151" t="s">
        <v>440</v>
      </c>
      <c r="F2677" s="74">
        <v>46120</v>
      </c>
      <c r="G2677" s="83">
        <v>139.5</v>
      </c>
      <c r="H2677" s="151" t="s">
        <v>108</v>
      </c>
      <c r="I2677">
        <v>2026</v>
      </c>
      <c r="J2677" s="151" t="s">
        <v>369</v>
      </c>
      <c r="K2677" s="151" t="s">
        <v>334</v>
      </c>
      <c r="L2677">
        <v>4</v>
      </c>
      <c r="M2677" s="151" t="s">
        <v>312</v>
      </c>
      <c r="N2677" s="83">
        <v>35608.74</v>
      </c>
      <c r="O2677" s="83">
        <v>145120.89000000001</v>
      </c>
      <c r="P2677">
        <v>0.24537300000000001</v>
      </c>
      <c r="Q2677"/>
    </row>
    <row r="2678" spans="1:17">
      <c r="A2678" s="151" t="s">
        <v>77</v>
      </c>
      <c r="B2678">
        <v>3530</v>
      </c>
      <c r="C2678">
        <v>207</v>
      </c>
      <c r="D2678" s="151" t="s">
        <v>95</v>
      </c>
      <c r="E2678" s="151" t="s">
        <v>440</v>
      </c>
      <c r="F2678" s="74">
        <v>46115</v>
      </c>
      <c r="G2678" s="83">
        <v>424.62</v>
      </c>
      <c r="H2678" s="151" t="s">
        <v>108</v>
      </c>
      <c r="I2678">
        <v>2026</v>
      </c>
      <c r="J2678" s="151" t="s">
        <v>369</v>
      </c>
      <c r="K2678" s="151" t="s">
        <v>334</v>
      </c>
      <c r="L2678">
        <v>4</v>
      </c>
      <c r="M2678" s="151" t="s">
        <v>185</v>
      </c>
      <c r="N2678" s="83">
        <v>35608.74</v>
      </c>
      <c r="O2678" s="83">
        <v>145120.89000000001</v>
      </c>
      <c r="P2678">
        <v>0.24537300000000001</v>
      </c>
      <c r="Q2678"/>
    </row>
    <row r="2679" spans="1:17">
      <c r="A2679" s="151" t="s">
        <v>77</v>
      </c>
      <c r="B2679">
        <v>3531</v>
      </c>
      <c r="C2679">
        <v>219</v>
      </c>
      <c r="D2679" s="151" t="s">
        <v>441</v>
      </c>
      <c r="E2679" s="151" t="s">
        <v>440</v>
      </c>
      <c r="F2679" s="74">
        <v>46120</v>
      </c>
      <c r="G2679" s="83">
        <v>340</v>
      </c>
      <c r="H2679" s="151" t="s">
        <v>108</v>
      </c>
      <c r="I2679">
        <v>2026</v>
      </c>
      <c r="J2679" s="151" t="s">
        <v>369</v>
      </c>
      <c r="K2679" s="151" t="s">
        <v>334</v>
      </c>
      <c r="L2679">
        <v>4</v>
      </c>
      <c r="M2679" s="151" t="s">
        <v>312</v>
      </c>
      <c r="N2679" s="83">
        <v>35608.74</v>
      </c>
      <c r="O2679" s="83">
        <v>145120.89000000001</v>
      </c>
      <c r="P2679">
        <v>0.24537300000000001</v>
      </c>
      <c r="Q2679"/>
    </row>
    <row r="2680" spans="1:17">
      <c r="A2680" s="151" t="s">
        <v>77</v>
      </c>
      <c r="B2680">
        <v>3532</v>
      </c>
      <c r="C2680">
        <v>31</v>
      </c>
      <c r="D2680" s="151" t="s">
        <v>443</v>
      </c>
      <c r="E2680" s="151" t="s">
        <v>440</v>
      </c>
      <c r="F2680" s="74">
        <v>46121</v>
      </c>
      <c r="G2680" s="83">
        <v>156.80000000000001</v>
      </c>
      <c r="H2680" s="151" t="s">
        <v>108</v>
      </c>
      <c r="I2680">
        <v>2026</v>
      </c>
      <c r="J2680" s="151" t="s">
        <v>369</v>
      </c>
      <c r="K2680" s="151" t="s">
        <v>334</v>
      </c>
      <c r="L2680">
        <v>4</v>
      </c>
      <c r="M2680" s="151" t="s">
        <v>188</v>
      </c>
      <c r="N2680" s="83">
        <v>35608.74</v>
      </c>
      <c r="O2680" s="83">
        <v>145120.89000000001</v>
      </c>
      <c r="P2680">
        <v>0.24537300000000001</v>
      </c>
      <c r="Q2680"/>
    </row>
    <row r="2681" spans="1:17">
      <c r="A2681" s="151" t="s">
        <v>77</v>
      </c>
      <c r="B2681">
        <v>3533</v>
      </c>
      <c r="C2681">
        <v>19</v>
      </c>
      <c r="D2681" s="151" t="s">
        <v>98</v>
      </c>
      <c r="E2681" s="151" t="s">
        <v>440</v>
      </c>
      <c r="F2681" s="74">
        <v>46121</v>
      </c>
      <c r="G2681" s="83">
        <v>313.5</v>
      </c>
      <c r="H2681" s="151" t="s">
        <v>108</v>
      </c>
      <c r="I2681">
        <v>2026</v>
      </c>
      <c r="J2681" s="151" t="s">
        <v>369</v>
      </c>
      <c r="K2681" s="151" t="s">
        <v>334</v>
      </c>
      <c r="L2681">
        <v>4</v>
      </c>
      <c r="M2681" s="151" t="s">
        <v>188</v>
      </c>
      <c r="N2681" s="83">
        <v>35608.74</v>
      </c>
      <c r="O2681" s="83">
        <v>145120.89000000001</v>
      </c>
      <c r="P2681">
        <v>0.24537300000000001</v>
      </c>
      <c r="Q2681"/>
    </row>
    <row r="2682" spans="1:17">
      <c r="A2682" s="151" t="s">
        <v>77</v>
      </c>
      <c r="B2682">
        <v>3534</v>
      </c>
      <c r="C2682">
        <v>19</v>
      </c>
      <c r="D2682" s="151" t="s">
        <v>98</v>
      </c>
      <c r="E2682" s="151" t="s">
        <v>440</v>
      </c>
      <c r="F2682" s="74">
        <v>46121</v>
      </c>
      <c r="G2682" s="83">
        <v>68.98</v>
      </c>
      <c r="H2682" s="151" t="s">
        <v>108</v>
      </c>
      <c r="I2682">
        <v>2026</v>
      </c>
      <c r="J2682" s="151" t="s">
        <v>369</v>
      </c>
      <c r="K2682" s="151" t="s">
        <v>334</v>
      </c>
      <c r="L2682">
        <v>4</v>
      </c>
      <c r="M2682" s="151" t="s">
        <v>188</v>
      </c>
      <c r="N2682" s="83">
        <v>35608.74</v>
      </c>
      <c r="O2682" s="83">
        <v>145120.89000000001</v>
      </c>
      <c r="P2682">
        <v>0.24537300000000001</v>
      </c>
      <c r="Q2682"/>
    </row>
    <row r="2683" spans="1:17">
      <c r="A2683" s="151" t="s">
        <v>77</v>
      </c>
      <c r="B2683">
        <v>3536</v>
      </c>
      <c r="C2683">
        <v>10</v>
      </c>
      <c r="D2683" s="151" t="s">
        <v>847</v>
      </c>
      <c r="E2683" s="151" t="s">
        <v>440</v>
      </c>
      <c r="F2683" s="74">
        <v>46121</v>
      </c>
      <c r="G2683" s="83">
        <v>16</v>
      </c>
      <c r="H2683" s="151" t="s">
        <v>108</v>
      </c>
      <c r="I2683">
        <v>2026</v>
      </c>
      <c r="J2683" s="151" t="s">
        <v>369</v>
      </c>
      <c r="K2683" s="151" t="s">
        <v>334</v>
      </c>
      <c r="L2683">
        <v>4</v>
      </c>
      <c r="M2683" s="151" t="s">
        <v>188</v>
      </c>
      <c r="N2683" s="83">
        <v>35608.74</v>
      </c>
      <c r="O2683" s="83">
        <v>145120.89000000001</v>
      </c>
      <c r="P2683">
        <v>0.24537300000000001</v>
      </c>
      <c r="Q2683"/>
    </row>
    <row r="2684" spans="1:17">
      <c r="A2684" s="151" t="s">
        <v>77</v>
      </c>
      <c r="B2684">
        <v>3537</v>
      </c>
      <c r="C2684">
        <v>15</v>
      </c>
      <c r="D2684" s="151" t="s">
        <v>97</v>
      </c>
      <c r="E2684" s="151" t="s">
        <v>440</v>
      </c>
      <c r="F2684" s="74">
        <v>46121</v>
      </c>
      <c r="G2684" s="83">
        <v>269.54000000000002</v>
      </c>
      <c r="H2684" s="151" t="s">
        <v>108</v>
      </c>
      <c r="I2684">
        <v>2026</v>
      </c>
      <c r="J2684" s="151" t="s">
        <v>369</v>
      </c>
      <c r="K2684" s="151" t="s">
        <v>334</v>
      </c>
      <c r="L2684">
        <v>4</v>
      </c>
      <c r="M2684" s="151" t="s">
        <v>188</v>
      </c>
      <c r="N2684" s="83">
        <v>35608.74</v>
      </c>
      <c r="O2684" s="83">
        <v>145120.89000000001</v>
      </c>
      <c r="P2684">
        <v>0.24537300000000001</v>
      </c>
      <c r="Q2684"/>
    </row>
    <row r="2685" spans="1:17">
      <c r="A2685" s="151" t="s">
        <v>77</v>
      </c>
      <c r="B2685">
        <v>3538</v>
      </c>
      <c r="C2685">
        <v>215</v>
      </c>
      <c r="D2685" s="151" t="s">
        <v>445</v>
      </c>
      <c r="E2685" s="151" t="s">
        <v>440</v>
      </c>
      <c r="F2685" s="74">
        <v>46121</v>
      </c>
      <c r="G2685" s="83">
        <v>200.7</v>
      </c>
      <c r="H2685" s="151" t="s">
        <v>108</v>
      </c>
      <c r="I2685">
        <v>2026</v>
      </c>
      <c r="J2685" s="151" t="s">
        <v>369</v>
      </c>
      <c r="K2685" s="151" t="s">
        <v>334</v>
      </c>
      <c r="L2685">
        <v>4</v>
      </c>
      <c r="M2685" s="151" t="s">
        <v>188</v>
      </c>
      <c r="N2685" s="83">
        <v>35608.74</v>
      </c>
      <c r="O2685" s="83">
        <v>145120.89000000001</v>
      </c>
      <c r="P2685">
        <v>0.24537300000000001</v>
      </c>
      <c r="Q2685"/>
    </row>
    <row r="2686" spans="1:17">
      <c r="A2686" s="151" t="s">
        <v>77</v>
      </c>
      <c r="B2686">
        <v>3539</v>
      </c>
      <c r="C2686">
        <v>31</v>
      </c>
      <c r="D2686" s="151" t="s">
        <v>443</v>
      </c>
      <c r="E2686" s="151" t="s">
        <v>440</v>
      </c>
      <c r="F2686" s="74">
        <v>46122</v>
      </c>
      <c r="G2686" s="83">
        <v>528.20000000000005</v>
      </c>
      <c r="H2686" s="151" t="s">
        <v>108</v>
      </c>
      <c r="I2686">
        <v>2026</v>
      </c>
      <c r="J2686" s="151" t="s">
        <v>369</v>
      </c>
      <c r="K2686" s="151" t="s">
        <v>334</v>
      </c>
      <c r="L2686">
        <v>4</v>
      </c>
      <c r="M2686" s="151" t="s">
        <v>289</v>
      </c>
      <c r="N2686" s="83">
        <v>35608.74</v>
      </c>
      <c r="O2686" s="83">
        <v>145120.89000000001</v>
      </c>
      <c r="P2686">
        <v>0.24537300000000001</v>
      </c>
      <c r="Q2686"/>
    </row>
    <row r="2687" spans="1:17">
      <c r="A2687" s="151" t="s">
        <v>77</v>
      </c>
      <c r="B2687">
        <v>3540</v>
      </c>
      <c r="C2687">
        <v>19</v>
      </c>
      <c r="D2687" s="151" t="s">
        <v>98</v>
      </c>
      <c r="E2687" s="151" t="s">
        <v>440</v>
      </c>
      <c r="F2687" s="74">
        <v>46122</v>
      </c>
      <c r="G2687" s="83">
        <v>571.37</v>
      </c>
      <c r="H2687" s="151" t="s">
        <v>108</v>
      </c>
      <c r="I2687">
        <v>2026</v>
      </c>
      <c r="J2687" s="151" t="s">
        <v>369</v>
      </c>
      <c r="K2687" s="151" t="s">
        <v>334</v>
      </c>
      <c r="L2687">
        <v>4</v>
      </c>
      <c r="M2687" s="151" t="s">
        <v>289</v>
      </c>
      <c r="N2687" s="83">
        <v>35608.74</v>
      </c>
      <c r="O2687" s="83">
        <v>145120.89000000001</v>
      </c>
      <c r="P2687">
        <v>0.24537300000000001</v>
      </c>
      <c r="Q2687"/>
    </row>
    <row r="2688" spans="1:17">
      <c r="A2688" s="151" t="s">
        <v>77</v>
      </c>
      <c r="B2688">
        <v>3541</v>
      </c>
      <c r="C2688">
        <v>22</v>
      </c>
      <c r="D2688" s="151" t="s">
        <v>99</v>
      </c>
      <c r="E2688" s="151" t="s">
        <v>440</v>
      </c>
      <c r="F2688" s="74">
        <v>46122</v>
      </c>
      <c r="G2688" s="83">
        <v>442.98</v>
      </c>
      <c r="H2688" s="151" t="s">
        <v>108</v>
      </c>
      <c r="I2688">
        <v>2026</v>
      </c>
      <c r="J2688" s="151" t="s">
        <v>369</v>
      </c>
      <c r="K2688" s="151" t="s">
        <v>334</v>
      </c>
      <c r="L2688">
        <v>4</v>
      </c>
      <c r="M2688" s="151" t="s">
        <v>289</v>
      </c>
      <c r="N2688" s="83">
        <v>35608.74</v>
      </c>
      <c r="O2688" s="83">
        <v>145120.89000000001</v>
      </c>
      <c r="P2688">
        <v>0.24537300000000001</v>
      </c>
      <c r="Q2688"/>
    </row>
    <row r="2689" spans="1:17">
      <c r="A2689" s="151" t="s">
        <v>77</v>
      </c>
      <c r="B2689">
        <v>3542</v>
      </c>
      <c r="C2689">
        <v>15</v>
      </c>
      <c r="D2689" s="151" t="s">
        <v>97</v>
      </c>
      <c r="E2689" s="151" t="s">
        <v>440</v>
      </c>
      <c r="F2689" s="74">
        <v>46122</v>
      </c>
      <c r="G2689" s="83">
        <v>379.13</v>
      </c>
      <c r="H2689" s="151" t="s">
        <v>108</v>
      </c>
      <c r="I2689">
        <v>2026</v>
      </c>
      <c r="J2689" s="151" t="s">
        <v>369</v>
      </c>
      <c r="K2689" s="151" t="s">
        <v>334</v>
      </c>
      <c r="L2689">
        <v>4</v>
      </c>
      <c r="M2689" s="151" t="s">
        <v>289</v>
      </c>
      <c r="N2689" s="83">
        <v>35608.74</v>
      </c>
      <c r="O2689" s="83">
        <v>145120.89000000001</v>
      </c>
      <c r="P2689">
        <v>0.24537300000000001</v>
      </c>
      <c r="Q2689"/>
    </row>
    <row r="2690" spans="1:17">
      <c r="A2690" s="151" t="s">
        <v>77</v>
      </c>
      <c r="B2690">
        <v>3543</v>
      </c>
      <c r="C2690">
        <v>11</v>
      </c>
      <c r="D2690" s="151" t="s">
        <v>96</v>
      </c>
      <c r="E2690" s="151" t="s">
        <v>440</v>
      </c>
      <c r="F2690" s="74">
        <v>46121</v>
      </c>
      <c r="G2690" s="83">
        <v>960</v>
      </c>
      <c r="H2690" s="151" t="s">
        <v>108</v>
      </c>
      <c r="I2690">
        <v>2026</v>
      </c>
      <c r="J2690" s="151" t="s">
        <v>369</v>
      </c>
      <c r="K2690" s="151" t="s">
        <v>334</v>
      </c>
      <c r="L2690">
        <v>4</v>
      </c>
      <c r="M2690" s="151" t="s">
        <v>188</v>
      </c>
      <c r="N2690" s="83">
        <v>35608.74</v>
      </c>
      <c r="O2690" s="83">
        <v>145120.89000000001</v>
      </c>
      <c r="P2690">
        <v>0.24537300000000001</v>
      </c>
      <c r="Q2690"/>
    </row>
    <row r="2691" spans="1:17">
      <c r="A2691" s="151" t="s">
        <v>77</v>
      </c>
      <c r="B2691">
        <v>3544</v>
      </c>
      <c r="C2691">
        <v>3</v>
      </c>
      <c r="D2691" s="151" t="s">
        <v>93</v>
      </c>
      <c r="E2691" s="151" t="s">
        <v>440</v>
      </c>
      <c r="F2691" s="74">
        <v>46125</v>
      </c>
      <c r="G2691" s="83">
        <v>720.71</v>
      </c>
      <c r="H2691" s="151" t="s">
        <v>108</v>
      </c>
      <c r="I2691">
        <v>2026</v>
      </c>
      <c r="J2691" s="151" t="s">
        <v>369</v>
      </c>
      <c r="K2691" s="151" t="s">
        <v>334</v>
      </c>
      <c r="L2691">
        <v>4</v>
      </c>
      <c r="M2691" s="151" t="s">
        <v>190</v>
      </c>
      <c r="N2691" s="83">
        <v>35608.74</v>
      </c>
      <c r="O2691" s="83">
        <v>145120.89000000001</v>
      </c>
      <c r="P2691">
        <v>0.24537300000000001</v>
      </c>
      <c r="Q2691"/>
    </row>
    <row r="2692" spans="1:17">
      <c r="A2692" s="151" t="s">
        <v>77</v>
      </c>
      <c r="B2692">
        <v>3545</v>
      </c>
      <c r="C2692">
        <v>19</v>
      </c>
      <c r="D2692" s="151" t="s">
        <v>98</v>
      </c>
      <c r="E2692" s="151" t="s">
        <v>440</v>
      </c>
      <c r="F2692" s="74">
        <v>46123</v>
      </c>
      <c r="G2692" s="83">
        <v>544.15</v>
      </c>
      <c r="H2692" s="151" t="s">
        <v>108</v>
      </c>
      <c r="I2692">
        <v>2026</v>
      </c>
      <c r="J2692" s="151" t="s">
        <v>369</v>
      </c>
      <c r="K2692" s="151" t="s">
        <v>334</v>
      </c>
      <c r="L2692">
        <v>4</v>
      </c>
      <c r="M2692" s="151" t="s">
        <v>189</v>
      </c>
      <c r="N2692" s="83">
        <v>35608.74</v>
      </c>
      <c r="O2692" s="83">
        <v>145120.89000000001</v>
      </c>
      <c r="P2692">
        <v>0.24537300000000001</v>
      </c>
      <c r="Q2692"/>
    </row>
    <row r="2693" spans="1:17">
      <c r="A2693" s="151" t="s">
        <v>77</v>
      </c>
      <c r="B2693">
        <v>3546</v>
      </c>
      <c r="C2693">
        <v>31</v>
      </c>
      <c r="D2693" s="151" t="s">
        <v>443</v>
      </c>
      <c r="E2693" s="151" t="s">
        <v>440</v>
      </c>
      <c r="F2693" s="74">
        <v>46124</v>
      </c>
      <c r="G2693" s="83">
        <v>581.5</v>
      </c>
      <c r="H2693" s="151" t="s">
        <v>108</v>
      </c>
      <c r="I2693">
        <v>2026</v>
      </c>
      <c r="J2693" s="151" t="s">
        <v>369</v>
      </c>
      <c r="K2693" s="151" t="s">
        <v>334</v>
      </c>
      <c r="L2693">
        <v>4</v>
      </c>
      <c r="M2693" s="151" t="s">
        <v>319</v>
      </c>
      <c r="N2693" s="83">
        <v>35608.74</v>
      </c>
      <c r="O2693" s="83">
        <v>145120.89000000001</v>
      </c>
      <c r="P2693">
        <v>0.24537300000000001</v>
      </c>
      <c r="Q2693"/>
    </row>
    <row r="2694" spans="1:17">
      <c r="A2694" s="151" t="s">
        <v>77</v>
      </c>
      <c r="B2694">
        <v>3547</v>
      </c>
      <c r="C2694">
        <v>31</v>
      </c>
      <c r="D2694" s="151" t="s">
        <v>443</v>
      </c>
      <c r="E2694" s="151" t="s">
        <v>440</v>
      </c>
      <c r="F2694" s="74">
        <v>46123</v>
      </c>
      <c r="G2694" s="83">
        <v>282.89</v>
      </c>
      <c r="H2694" s="151" t="s">
        <v>108</v>
      </c>
      <c r="I2694">
        <v>2026</v>
      </c>
      <c r="J2694" s="151" t="s">
        <v>369</v>
      </c>
      <c r="K2694" s="151" t="s">
        <v>334</v>
      </c>
      <c r="L2694">
        <v>4</v>
      </c>
      <c r="M2694" s="151" t="s">
        <v>189</v>
      </c>
      <c r="N2694" s="83">
        <v>35608.74</v>
      </c>
      <c r="O2694" s="83">
        <v>145120.89000000001</v>
      </c>
      <c r="P2694">
        <v>0.24537300000000001</v>
      </c>
      <c r="Q2694"/>
    </row>
    <row r="2695" spans="1:17">
      <c r="A2695" s="151" t="s">
        <v>77</v>
      </c>
      <c r="B2695">
        <v>3548</v>
      </c>
      <c r="C2695">
        <v>31</v>
      </c>
      <c r="D2695" s="151" t="s">
        <v>443</v>
      </c>
      <c r="E2695" s="151" t="s">
        <v>440</v>
      </c>
      <c r="F2695" s="74">
        <v>46125</v>
      </c>
      <c r="G2695" s="83">
        <v>205.76</v>
      </c>
      <c r="H2695" s="151" t="s">
        <v>108</v>
      </c>
      <c r="I2695">
        <v>2026</v>
      </c>
      <c r="J2695" s="151" t="s">
        <v>369</v>
      </c>
      <c r="K2695" s="151" t="s">
        <v>334</v>
      </c>
      <c r="L2695">
        <v>4</v>
      </c>
      <c r="M2695" s="151" t="s">
        <v>190</v>
      </c>
      <c r="N2695" s="83">
        <v>35608.74</v>
      </c>
      <c r="O2695" s="83">
        <v>145120.89000000001</v>
      </c>
      <c r="P2695">
        <v>0.24537300000000001</v>
      </c>
      <c r="Q2695"/>
    </row>
    <row r="2696" spans="1:17">
      <c r="A2696" s="151" t="s">
        <v>77</v>
      </c>
      <c r="B2696">
        <v>3549</v>
      </c>
      <c r="C2696">
        <v>3</v>
      </c>
      <c r="D2696" s="151" t="s">
        <v>93</v>
      </c>
      <c r="E2696" s="151" t="s">
        <v>440</v>
      </c>
      <c r="F2696" s="74">
        <v>46125</v>
      </c>
      <c r="G2696" s="83">
        <v>192</v>
      </c>
      <c r="H2696" s="151" t="s">
        <v>108</v>
      </c>
      <c r="I2696">
        <v>2026</v>
      </c>
      <c r="J2696" s="151" t="s">
        <v>369</v>
      </c>
      <c r="K2696" s="151" t="s">
        <v>334</v>
      </c>
      <c r="L2696">
        <v>4</v>
      </c>
      <c r="M2696" s="151" t="s">
        <v>190</v>
      </c>
      <c r="N2696" s="83">
        <v>35608.74</v>
      </c>
      <c r="O2696" s="83">
        <v>145120.89000000001</v>
      </c>
      <c r="P2696">
        <v>0.24537300000000001</v>
      </c>
      <c r="Q2696"/>
    </row>
    <row r="2697" spans="1:17">
      <c r="A2697" s="151" t="s">
        <v>77</v>
      </c>
      <c r="B2697">
        <v>3550</v>
      </c>
      <c r="C2697">
        <v>215</v>
      </c>
      <c r="D2697" s="151" t="s">
        <v>445</v>
      </c>
      <c r="E2697" s="151" t="s">
        <v>440</v>
      </c>
      <c r="F2697" s="74">
        <v>46125</v>
      </c>
      <c r="G2697" s="83">
        <v>694.7</v>
      </c>
      <c r="H2697" s="151" t="s">
        <v>108</v>
      </c>
      <c r="I2697">
        <v>2026</v>
      </c>
      <c r="J2697" s="151" t="s">
        <v>369</v>
      </c>
      <c r="K2697" s="151" t="s">
        <v>334</v>
      </c>
      <c r="L2697">
        <v>4</v>
      </c>
      <c r="M2697" s="151" t="s">
        <v>190</v>
      </c>
      <c r="N2697" s="83">
        <v>35608.74</v>
      </c>
      <c r="O2697" s="83">
        <v>145120.89000000001</v>
      </c>
      <c r="P2697">
        <v>0.24537300000000001</v>
      </c>
      <c r="Q2697"/>
    </row>
    <row r="2698" spans="1:17">
      <c r="A2698" s="151" t="s">
        <v>77</v>
      </c>
      <c r="B2698">
        <v>3551</v>
      </c>
      <c r="C2698">
        <v>19</v>
      </c>
      <c r="D2698" s="151" t="s">
        <v>98</v>
      </c>
      <c r="E2698" s="151" t="s">
        <v>440</v>
      </c>
      <c r="F2698" s="74">
        <v>46125</v>
      </c>
      <c r="G2698" s="83">
        <v>216.36</v>
      </c>
      <c r="H2698" s="151" t="s">
        <v>108</v>
      </c>
      <c r="I2698">
        <v>2026</v>
      </c>
      <c r="J2698" s="151" t="s">
        <v>369</v>
      </c>
      <c r="K2698" s="151" t="s">
        <v>334</v>
      </c>
      <c r="L2698">
        <v>4</v>
      </c>
      <c r="M2698" s="151" t="s">
        <v>190</v>
      </c>
      <c r="N2698" s="83">
        <v>35608.74</v>
      </c>
      <c r="O2698" s="83">
        <v>145120.89000000001</v>
      </c>
      <c r="P2698">
        <v>0.24537300000000001</v>
      </c>
      <c r="Q2698"/>
    </row>
    <row r="2699" spans="1:17">
      <c r="A2699" s="151" t="s">
        <v>77</v>
      </c>
      <c r="B2699">
        <v>3552</v>
      </c>
      <c r="C2699">
        <v>19</v>
      </c>
      <c r="D2699" s="151" t="s">
        <v>98</v>
      </c>
      <c r="E2699" s="151" t="s">
        <v>440</v>
      </c>
      <c r="F2699" s="74">
        <v>46126</v>
      </c>
      <c r="G2699" s="83">
        <v>101.6</v>
      </c>
      <c r="H2699" s="151" t="s">
        <v>108</v>
      </c>
      <c r="I2699">
        <v>2026</v>
      </c>
      <c r="J2699" s="151" t="s">
        <v>369</v>
      </c>
      <c r="K2699" s="151" t="s">
        <v>334</v>
      </c>
      <c r="L2699">
        <v>4</v>
      </c>
      <c r="M2699" s="151" t="s">
        <v>191</v>
      </c>
      <c r="N2699" s="83">
        <v>35608.74</v>
      </c>
      <c r="O2699" s="83">
        <v>145120.89000000001</v>
      </c>
      <c r="P2699">
        <v>0.24537300000000001</v>
      </c>
      <c r="Q2699"/>
    </row>
    <row r="2700" spans="1:17">
      <c r="A2700" s="151" t="s">
        <v>77</v>
      </c>
      <c r="B2700">
        <v>3553</v>
      </c>
      <c r="C2700">
        <v>19</v>
      </c>
      <c r="D2700" s="151" t="s">
        <v>98</v>
      </c>
      <c r="E2700" s="151" t="s">
        <v>440</v>
      </c>
      <c r="F2700" s="74">
        <v>46126</v>
      </c>
      <c r="G2700" s="83">
        <v>641.46</v>
      </c>
      <c r="H2700" s="151" t="s">
        <v>108</v>
      </c>
      <c r="I2700">
        <v>2026</v>
      </c>
      <c r="J2700" s="151" t="s">
        <v>369</v>
      </c>
      <c r="K2700" s="151" t="s">
        <v>334</v>
      </c>
      <c r="L2700">
        <v>4</v>
      </c>
      <c r="M2700" s="151" t="s">
        <v>191</v>
      </c>
      <c r="N2700" s="83">
        <v>35608.74</v>
      </c>
      <c r="O2700" s="83">
        <v>145120.89000000001</v>
      </c>
      <c r="P2700">
        <v>0.24537300000000001</v>
      </c>
      <c r="Q2700"/>
    </row>
    <row r="2701" spans="1:17">
      <c r="A2701" s="151" t="s">
        <v>77</v>
      </c>
      <c r="B2701">
        <v>3554</v>
      </c>
      <c r="C2701">
        <v>17</v>
      </c>
      <c r="D2701" s="151" t="s">
        <v>82</v>
      </c>
      <c r="E2701" s="151" t="s">
        <v>440</v>
      </c>
      <c r="F2701" s="74">
        <v>46126</v>
      </c>
      <c r="G2701" s="83">
        <v>325.97000000000003</v>
      </c>
      <c r="H2701" s="151" t="s">
        <v>108</v>
      </c>
      <c r="I2701">
        <v>2026</v>
      </c>
      <c r="J2701" s="151" t="s">
        <v>369</v>
      </c>
      <c r="K2701" s="151" t="s">
        <v>334</v>
      </c>
      <c r="L2701">
        <v>4</v>
      </c>
      <c r="M2701" s="151" t="s">
        <v>191</v>
      </c>
      <c r="N2701" s="83">
        <v>35608.74</v>
      </c>
      <c r="O2701" s="83">
        <v>145120.89000000001</v>
      </c>
      <c r="P2701">
        <v>0.24537300000000001</v>
      </c>
      <c r="Q2701"/>
    </row>
    <row r="2702" spans="1:17">
      <c r="A2702" s="151" t="s">
        <v>77</v>
      </c>
      <c r="B2702">
        <v>3556</v>
      </c>
      <c r="C2702">
        <v>22</v>
      </c>
      <c r="D2702" s="151" t="s">
        <v>99</v>
      </c>
      <c r="E2702" s="151" t="s">
        <v>440</v>
      </c>
      <c r="F2702" s="74">
        <v>46126</v>
      </c>
      <c r="G2702" s="83">
        <v>467.88</v>
      </c>
      <c r="H2702" s="151" t="s">
        <v>108</v>
      </c>
      <c r="I2702">
        <v>2026</v>
      </c>
      <c r="J2702" s="151" t="s">
        <v>369</v>
      </c>
      <c r="K2702" s="151" t="s">
        <v>334</v>
      </c>
      <c r="L2702">
        <v>4</v>
      </c>
      <c r="M2702" s="151" t="s">
        <v>191</v>
      </c>
      <c r="N2702" s="83">
        <v>35608.74</v>
      </c>
      <c r="O2702" s="83">
        <v>145120.89000000001</v>
      </c>
      <c r="P2702">
        <v>0.24537300000000001</v>
      </c>
      <c r="Q2702"/>
    </row>
    <row r="2703" spans="1:17">
      <c r="A2703" s="151" t="s">
        <v>77</v>
      </c>
      <c r="B2703">
        <v>3557</v>
      </c>
      <c r="C2703">
        <v>227</v>
      </c>
      <c r="D2703" s="151" t="s">
        <v>1288</v>
      </c>
      <c r="E2703" s="151" t="s">
        <v>440</v>
      </c>
      <c r="F2703" s="74">
        <v>46126</v>
      </c>
      <c r="G2703" s="83">
        <v>671.31</v>
      </c>
      <c r="H2703" s="151" t="s">
        <v>108</v>
      </c>
      <c r="I2703">
        <v>2026</v>
      </c>
      <c r="J2703" s="151" t="s">
        <v>369</v>
      </c>
      <c r="K2703" s="151" t="s">
        <v>334</v>
      </c>
      <c r="L2703">
        <v>4</v>
      </c>
      <c r="M2703" s="151" t="s">
        <v>191</v>
      </c>
      <c r="N2703" s="83">
        <v>35608.74</v>
      </c>
      <c r="O2703" s="83">
        <v>145120.89000000001</v>
      </c>
      <c r="P2703">
        <v>0.24537300000000001</v>
      </c>
      <c r="Q2703"/>
    </row>
    <row r="2704" spans="1:17">
      <c r="A2704" s="151" t="s">
        <v>77</v>
      </c>
      <c r="B2704">
        <v>3558</v>
      </c>
      <c r="C2704">
        <v>17</v>
      </c>
      <c r="D2704" s="151" t="s">
        <v>82</v>
      </c>
      <c r="E2704" s="151" t="s">
        <v>440</v>
      </c>
      <c r="F2704" s="74">
        <v>46127</v>
      </c>
      <c r="G2704" s="83">
        <v>127.48</v>
      </c>
      <c r="H2704" s="151" t="s">
        <v>108</v>
      </c>
      <c r="I2704">
        <v>2026</v>
      </c>
      <c r="J2704" s="151" t="s">
        <v>369</v>
      </c>
      <c r="K2704" s="151" t="s">
        <v>334</v>
      </c>
      <c r="L2704">
        <v>4</v>
      </c>
      <c r="M2704" s="151" t="s">
        <v>192</v>
      </c>
      <c r="N2704" s="83">
        <v>35608.74</v>
      </c>
      <c r="O2704" s="83">
        <v>145120.89000000001</v>
      </c>
      <c r="P2704">
        <v>0.24537300000000001</v>
      </c>
      <c r="Q2704"/>
    </row>
    <row r="2705" spans="1:17">
      <c r="A2705" s="151" t="s">
        <v>77</v>
      </c>
      <c r="B2705">
        <v>3559</v>
      </c>
      <c r="C2705">
        <v>215</v>
      </c>
      <c r="D2705" s="151" t="s">
        <v>445</v>
      </c>
      <c r="E2705" s="151" t="s">
        <v>440</v>
      </c>
      <c r="F2705" s="74">
        <v>46127</v>
      </c>
      <c r="G2705" s="83">
        <v>419.82</v>
      </c>
      <c r="H2705" s="151" t="s">
        <v>108</v>
      </c>
      <c r="I2705">
        <v>2026</v>
      </c>
      <c r="J2705" s="151" t="s">
        <v>369</v>
      </c>
      <c r="K2705" s="151" t="s">
        <v>334</v>
      </c>
      <c r="L2705">
        <v>4</v>
      </c>
      <c r="M2705" s="151" t="s">
        <v>192</v>
      </c>
      <c r="N2705" s="83">
        <v>35608.74</v>
      </c>
      <c r="O2705" s="83">
        <v>145120.89000000001</v>
      </c>
      <c r="P2705">
        <v>0.24537300000000001</v>
      </c>
      <c r="Q2705"/>
    </row>
    <row r="2706" spans="1:17">
      <c r="A2706" s="151" t="s">
        <v>77</v>
      </c>
      <c r="B2706">
        <v>3560</v>
      </c>
      <c r="C2706">
        <v>31</v>
      </c>
      <c r="D2706" s="151" t="s">
        <v>443</v>
      </c>
      <c r="E2706" s="151" t="s">
        <v>440</v>
      </c>
      <c r="F2706" s="74">
        <v>46127</v>
      </c>
      <c r="G2706" s="83">
        <v>577.63</v>
      </c>
      <c r="H2706" s="151" t="s">
        <v>108</v>
      </c>
      <c r="I2706">
        <v>2026</v>
      </c>
      <c r="J2706" s="151" t="s">
        <v>369</v>
      </c>
      <c r="K2706" s="151" t="s">
        <v>334</v>
      </c>
      <c r="L2706">
        <v>4</v>
      </c>
      <c r="M2706" s="151" t="s">
        <v>192</v>
      </c>
      <c r="N2706" s="83">
        <v>35608.74</v>
      </c>
      <c r="O2706" s="83">
        <v>145120.89000000001</v>
      </c>
      <c r="P2706">
        <v>0.24537300000000001</v>
      </c>
      <c r="Q2706"/>
    </row>
    <row r="2707" spans="1:17">
      <c r="A2707" s="151" t="s">
        <v>77</v>
      </c>
      <c r="B2707">
        <v>3561</v>
      </c>
      <c r="C2707">
        <v>19</v>
      </c>
      <c r="D2707" s="151" t="s">
        <v>98</v>
      </c>
      <c r="E2707" s="151" t="s">
        <v>440</v>
      </c>
      <c r="F2707" s="74">
        <v>46127</v>
      </c>
      <c r="G2707" s="83">
        <v>498.8</v>
      </c>
      <c r="H2707" s="151" t="s">
        <v>108</v>
      </c>
      <c r="I2707">
        <v>2026</v>
      </c>
      <c r="J2707" s="151" t="s">
        <v>369</v>
      </c>
      <c r="K2707" s="151" t="s">
        <v>334</v>
      </c>
      <c r="L2707">
        <v>4</v>
      </c>
      <c r="M2707" s="151" t="s">
        <v>192</v>
      </c>
      <c r="N2707" s="83">
        <v>35608.74</v>
      </c>
      <c r="O2707" s="83">
        <v>145120.89000000001</v>
      </c>
      <c r="P2707">
        <v>0.24537300000000001</v>
      </c>
      <c r="Q2707"/>
    </row>
    <row r="2708" spans="1:17">
      <c r="A2708" s="151" t="s">
        <v>77</v>
      </c>
      <c r="B2708">
        <v>3562</v>
      </c>
      <c r="C2708">
        <v>19</v>
      </c>
      <c r="D2708" s="151" t="s">
        <v>98</v>
      </c>
      <c r="E2708" s="151" t="s">
        <v>440</v>
      </c>
      <c r="F2708" s="74">
        <v>46127</v>
      </c>
      <c r="G2708" s="83">
        <v>25.21</v>
      </c>
      <c r="H2708" s="151" t="s">
        <v>108</v>
      </c>
      <c r="I2708">
        <v>2026</v>
      </c>
      <c r="J2708" s="151" t="s">
        <v>369</v>
      </c>
      <c r="K2708" s="151" t="s">
        <v>334</v>
      </c>
      <c r="L2708">
        <v>4</v>
      </c>
      <c r="M2708" s="151" t="s">
        <v>192</v>
      </c>
      <c r="N2708" s="83">
        <v>35608.74</v>
      </c>
      <c r="O2708" s="83">
        <v>145120.89000000001</v>
      </c>
      <c r="P2708">
        <v>0.24537300000000001</v>
      </c>
      <c r="Q2708"/>
    </row>
    <row r="2709" spans="1:17">
      <c r="A2709" s="151" t="s">
        <v>77</v>
      </c>
      <c r="B2709">
        <v>3563</v>
      </c>
      <c r="C2709">
        <v>215</v>
      </c>
      <c r="D2709" s="151" t="s">
        <v>445</v>
      </c>
      <c r="E2709" s="151" t="s">
        <v>440</v>
      </c>
      <c r="F2709" s="74">
        <v>46126</v>
      </c>
      <c r="G2709" s="83">
        <v>995.94</v>
      </c>
      <c r="H2709" s="151" t="s">
        <v>108</v>
      </c>
      <c r="I2709">
        <v>2026</v>
      </c>
      <c r="J2709" s="151" t="s">
        <v>369</v>
      </c>
      <c r="K2709" s="151" t="s">
        <v>334</v>
      </c>
      <c r="L2709">
        <v>4</v>
      </c>
      <c r="M2709" s="151" t="s">
        <v>191</v>
      </c>
      <c r="N2709" s="83">
        <v>35608.74</v>
      </c>
      <c r="O2709" s="83">
        <v>145120.89000000001</v>
      </c>
      <c r="P2709">
        <v>0.24537300000000001</v>
      </c>
      <c r="Q2709"/>
    </row>
    <row r="2710" spans="1:17">
      <c r="A2710" s="151" t="s">
        <v>77</v>
      </c>
      <c r="B2710">
        <v>3564</v>
      </c>
      <c r="C2710">
        <v>15</v>
      </c>
      <c r="D2710" s="151" t="s">
        <v>97</v>
      </c>
      <c r="E2710" s="151" t="s">
        <v>440</v>
      </c>
      <c r="F2710" s="74">
        <v>46126</v>
      </c>
      <c r="G2710" s="83">
        <v>652.9</v>
      </c>
      <c r="H2710" s="151" t="s">
        <v>108</v>
      </c>
      <c r="I2710">
        <v>2026</v>
      </c>
      <c r="J2710" s="151" t="s">
        <v>369</v>
      </c>
      <c r="K2710" s="151" t="s">
        <v>334</v>
      </c>
      <c r="L2710">
        <v>4</v>
      </c>
      <c r="M2710" s="151" t="s">
        <v>191</v>
      </c>
      <c r="N2710" s="83">
        <v>35608.74</v>
      </c>
      <c r="O2710" s="83">
        <v>145120.89000000001</v>
      </c>
      <c r="P2710">
        <v>0.24537300000000001</v>
      </c>
      <c r="Q2710"/>
    </row>
    <row r="2711" spans="1:17">
      <c r="A2711" s="151" t="s">
        <v>77</v>
      </c>
      <c r="B2711">
        <v>3565</v>
      </c>
      <c r="C2711">
        <v>19</v>
      </c>
      <c r="D2711" s="151" t="s">
        <v>98</v>
      </c>
      <c r="E2711" s="151" t="s">
        <v>440</v>
      </c>
      <c r="F2711" s="74">
        <v>46128</v>
      </c>
      <c r="G2711" s="83">
        <v>617.04</v>
      </c>
      <c r="H2711" s="151" t="s">
        <v>108</v>
      </c>
      <c r="I2711">
        <v>2026</v>
      </c>
      <c r="J2711" s="151" t="s">
        <v>369</v>
      </c>
      <c r="K2711" s="151" t="s">
        <v>334</v>
      </c>
      <c r="L2711">
        <v>4</v>
      </c>
      <c r="M2711" s="151" t="s">
        <v>193</v>
      </c>
      <c r="N2711" s="83">
        <v>35608.74</v>
      </c>
      <c r="O2711" s="83">
        <v>145120.89000000001</v>
      </c>
      <c r="P2711">
        <v>0.24537300000000001</v>
      </c>
      <c r="Q2711"/>
    </row>
    <row r="2712" spans="1:17">
      <c r="A2712" s="151" t="s">
        <v>77</v>
      </c>
      <c r="B2712">
        <v>3566</v>
      </c>
      <c r="C2712">
        <v>10</v>
      </c>
      <c r="D2712" s="151" t="s">
        <v>847</v>
      </c>
      <c r="E2712" s="151" t="s">
        <v>440</v>
      </c>
      <c r="F2712" s="74">
        <v>46128</v>
      </c>
      <c r="G2712" s="83">
        <v>199.3</v>
      </c>
      <c r="H2712" s="151" t="s">
        <v>108</v>
      </c>
      <c r="I2712">
        <v>2026</v>
      </c>
      <c r="J2712" s="151" t="s">
        <v>369</v>
      </c>
      <c r="K2712" s="151" t="s">
        <v>334</v>
      </c>
      <c r="L2712">
        <v>4</v>
      </c>
      <c r="M2712" s="151" t="s">
        <v>193</v>
      </c>
      <c r="N2712" s="83">
        <v>35608.74</v>
      </c>
      <c r="O2712" s="83">
        <v>145120.89000000001</v>
      </c>
      <c r="P2712">
        <v>0.24537300000000001</v>
      </c>
      <c r="Q2712"/>
    </row>
    <row r="2713" spans="1:17">
      <c r="A2713" s="151" t="s">
        <v>77</v>
      </c>
      <c r="B2713">
        <v>3567</v>
      </c>
      <c r="C2713">
        <v>31</v>
      </c>
      <c r="D2713" s="151" t="s">
        <v>443</v>
      </c>
      <c r="E2713" s="151" t="s">
        <v>440</v>
      </c>
      <c r="F2713" s="74">
        <v>46128</v>
      </c>
      <c r="G2713" s="83">
        <v>459.78</v>
      </c>
      <c r="H2713" s="151" t="s">
        <v>108</v>
      </c>
      <c r="I2713">
        <v>2026</v>
      </c>
      <c r="J2713" s="151" t="s">
        <v>369</v>
      </c>
      <c r="K2713" s="151" t="s">
        <v>334</v>
      </c>
      <c r="L2713">
        <v>4</v>
      </c>
      <c r="M2713" s="151" t="s">
        <v>193</v>
      </c>
      <c r="N2713" s="83">
        <v>35608.74</v>
      </c>
      <c r="O2713" s="83">
        <v>145120.89000000001</v>
      </c>
      <c r="P2713">
        <v>0.24537300000000001</v>
      </c>
      <c r="Q2713"/>
    </row>
    <row r="2714" spans="1:17">
      <c r="A2714" s="151" t="s">
        <v>77</v>
      </c>
      <c r="B2714">
        <v>3568</v>
      </c>
      <c r="C2714">
        <v>15</v>
      </c>
      <c r="D2714" s="151" t="s">
        <v>97</v>
      </c>
      <c r="E2714" s="151" t="s">
        <v>440</v>
      </c>
      <c r="F2714" s="74">
        <v>46129</v>
      </c>
      <c r="G2714" s="83">
        <v>479.81</v>
      </c>
      <c r="H2714" s="151" t="s">
        <v>108</v>
      </c>
      <c r="I2714">
        <v>2026</v>
      </c>
      <c r="J2714" s="151" t="s">
        <v>369</v>
      </c>
      <c r="K2714" s="151" t="s">
        <v>334</v>
      </c>
      <c r="L2714">
        <v>4</v>
      </c>
      <c r="M2714" s="151" t="s">
        <v>194</v>
      </c>
      <c r="N2714" s="83">
        <v>35608.74</v>
      </c>
      <c r="O2714" s="83">
        <v>145120.89000000001</v>
      </c>
      <c r="P2714">
        <v>0.24537300000000001</v>
      </c>
      <c r="Q2714"/>
    </row>
    <row r="2715" spans="1:17">
      <c r="A2715" s="151" t="s">
        <v>77</v>
      </c>
      <c r="B2715">
        <v>3569</v>
      </c>
      <c r="C2715">
        <v>22</v>
      </c>
      <c r="D2715" s="151" t="s">
        <v>99</v>
      </c>
      <c r="E2715" s="151" t="s">
        <v>440</v>
      </c>
      <c r="F2715" s="74">
        <v>46129</v>
      </c>
      <c r="G2715" s="83">
        <v>155.66999999999999</v>
      </c>
      <c r="H2715" s="151" t="s">
        <v>108</v>
      </c>
      <c r="I2715">
        <v>2026</v>
      </c>
      <c r="J2715" s="151" t="s">
        <v>369</v>
      </c>
      <c r="K2715" s="151" t="s">
        <v>334</v>
      </c>
      <c r="L2715">
        <v>4</v>
      </c>
      <c r="M2715" s="151" t="s">
        <v>194</v>
      </c>
      <c r="N2715" s="83">
        <v>35608.74</v>
      </c>
      <c r="O2715" s="83">
        <v>145120.89000000001</v>
      </c>
      <c r="P2715">
        <v>0.24537300000000001</v>
      </c>
      <c r="Q2715"/>
    </row>
    <row r="2716" spans="1:17">
      <c r="A2716" s="151" t="s">
        <v>77</v>
      </c>
      <c r="B2716">
        <v>3570</v>
      </c>
      <c r="C2716">
        <v>217</v>
      </c>
      <c r="D2716" s="151" t="s">
        <v>628</v>
      </c>
      <c r="E2716" s="151" t="s">
        <v>440</v>
      </c>
      <c r="F2716" s="74">
        <v>46129</v>
      </c>
      <c r="G2716" s="83">
        <v>713.35</v>
      </c>
      <c r="H2716" s="151" t="s">
        <v>108</v>
      </c>
      <c r="I2716">
        <v>2026</v>
      </c>
      <c r="J2716" s="151" t="s">
        <v>369</v>
      </c>
      <c r="K2716" s="151" t="s">
        <v>334</v>
      </c>
      <c r="L2716">
        <v>4</v>
      </c>
      <c r="M2716" s="151" t="s">
        <v>194</v>
      </c>
      <c r="N2716" s="83">
        <v>35608.74</v>
      </c>
      <c r="O2716" s="83">
        <v>145120.89000000001</v>
      </c>
      <c r="P2716">
        <v>0.24537300000000001</v>
      </c>
      <c r="Q2716"/>
    </row>
    <row r="2717" spans="1:17">
      <c r="A2717" s="151" t="s">
        <v>77</v>
      </c>
      <c r="B2717">
        <v>3571</v>
      </c>
      <c r="C2717">
        <v>22</v>
      </c>
      <c r="D2717" s="151" t="s">
        <v>99</v>
      </c>
      <c r="E2717" s="151" t="s">
        <v>440</v>
      </c>
      <c r="F2717" s="74">
        <v>46130</v>
      </c>
      <c r="G2717" s="83">
        <v>132.94999999999999</v>
      </c>
      <c r="H2717" s="151" t="s">
        <v>108</v>
      </c>
      <c r="I2717">
        <v>2026</v>
      </c>
      <c r="J2717" s="151" t="s">
        <v>369</v>
      </c>
      <c r="K2717" s="151" t="s">
        <v>334</v>
      </c>
      <c r="L2717">
        <v>4</v>
      </c>
      <c r="M2717" s="151" t="s">
        <v>324</v>
      </c>
      <c r="N2717" s="83">
        <v>35608.74</v>
      </c>
      <c r="O2717" s="83">
        <v>145120.89000000001</v>
      </c>
      <c r="P2717">
        <v>0.24537300000000001</v>
      </c>
      <c r="Q2717"/>
    </row>
    <row r="2718" spans="1:17">
      <c r="A2718" s="151" t="s">
        <v>77</v>
      </c>
      <c r="B2718">
        <v>3572</v>
      </c>
      <c r="C2718">
        <v>215</v>
      </c>
      <c r="D2718" s="151" t="s">
        <v>445</v>
      </c>
      <c r="E2718" s="151" t="s">
        <v>440</v>
      </c>
      <c r="F2718" s="74">
        <v>46130</v>
      </c>
      <c r="G2718" s="83">
        <v>410.03</v>
      </c>
      <c r="H2718" s="151" t="s">
        <v>108</v>
      </c>
      <c r="I2718">
        <v>2026</v>
      </c>
      <c r="J2718" s="151" t="s">
        <v>369</v>
      </c>
      <c r="K2718" s="151" t="s">
        <v>334</v>
      </c>
      <c r="L2718">
        <v>4</v>
      </c>
      <c r="M2718" s="151" t="s">
        <v>324</v>
      </c>
      <c r="N2718" s="83">
        <v>35608.74</v>
      </c>
      <c r="O2718" s="83">
        <v>145120.89000000001</v>
      </c>
      <c r="P2718">
        <v>0.24537300000000001</v>
      </c>
      <c r="Q2718"/>
    </row>
    <row r="2719" spans="1:17">
      <c r="A2719" s="151" t="s">
        <v>77</v>
      </c>
      <c r="B2719">
        <v>3573</v>
      </c>
      <c r="C2719">
        <v>215</v>
      </c>
      <c r="D2719" s="151" t="s">
        <v>445</v>
      </c>
      <c r="E2719" s="151" t="s">
        <v>440</v>
      </c>
      <c r="F2719" s="74">
        <v>46132</v>
      </c>
      <c r="G2719" s="83">
        <v>497.72</v>
      </c>
      <c r="H2719" s="151" t="s">
        <v>108</v>
      </c>
      <c r="I2719">
        <v>2026</v>
      </c>
      <c r="J2719" s="151" t="s">
        <v>369</v>
      </c>
      <c r="K2719" s="151" t="s">
        <v>334</v>
      </c>
      <c r="L2719">
        <v>4</v>
      </c>
      <c r="M2719" s="151" t="s">
        <v>290</v>
      </c>
      <c r="N2719" s="83">
        <v>35608.74</v>
      </c>
      <c r="O2719" s="83">
        <v>145120.89000000001</v>
      </c>
      <c r="P2719">
        <v>0.24537300000000001</v>
      </c>
      <c r="Q2719"/>
    </row>
    <row r="2720" spans="1:17">
      <c r="A2720" s="151" t="s">
        <v>77</v>
      </c>
      <c r="B2720">
        <v>3574</v>
      </c>
      <c r="C2720">
        <v>31</v>
      </c>
      <c r="D2720" s="151" t="s">
        <v>443</v>
      </c>
      <c r="E2720" s="151" t="s">
        <v>440</v>
      </c>
      <c r="F2720" s="74">
        <v>46131</v>
      </c>
      <c r="G2720" s="83">
        <v>592.98</v>
      </c>
      <c r="H2720" s="151" t="s">
        <v>108</v>
      </c>
      <c r="I2720">
        <v>2026</v>
      </c>
      <c r="J2720" s="151" t="s">
        <v>369</v>
      </c>
      <c r="K2720" s="151" t="s">
        <v>334</v>
      </c>
      <c r="L2720">
        <v>4</v>
      </c>
      <c r="M2720" s="151" t="s">
        <v>313</v>
      </c>
      <c r="N2720" s="83">
        <v>35608.74</v>
      </c>
      <c r="O2720" s="83">
        <v>145120.89000000001</v>
      </c>
      <c r="P2720">
        <v>0.24537300000000001</v>
      </c>
      <c r="Q2720"/>
    </row>
    <row r="2721" spans="1:17">
      <c r="A2721" s="151" t="s">
        <v>77</v>
      </c>
      <c r="B2721">
        <v>3575</v>
      </c>
      <c r="C2721">
        <v>17</v>
      </c>
      <c r="D2721" s="151" t="s">
        <v>82</v>
      </c>
      <c r="E2721" s="151" t="s">
        <v>440</v>
      </c>
      <c r="F2721" s="74">
        <v>46123</v>
      </c>
      <c r="G2721" s="83">
        <v>126.36</v>
      </c>
      <c r="H2721" s="151" t="s">
        <v>108</v>
      </c>
      <c r="I2721">
        <v>2026</v>
      </c>
      <c r="J2721" s="151" t="s">
        <v>369</v>
      </c>
      <c r="K2721" s="151" t="s">
        <v>334</v>
      </c>
      <c r="L2721">
        <v>4</v>
      </c>
      <c r="M2721" s="151" t="s">
        <v>189</v>
      </c>
      <c r="N2721" s="83">
        <v>35608.74</v>
      </c>
      <c r="O2721" s="83">
        <v>145120.89000000001</v>
      </c>
      <c r="P2721">
        <v>0.24537300000000001</v>
      </c>
      <c r="Q2721"/>
    </row>
    <row r="2722" spans="1:17">
      <c r="A2722" s="151" t="s">
        <v>77</v>
      </c>
      <c r="B2722">
        <v>3576</v>
      </c>
      <c r="C2722">
        <v>19</v>
      </c>
      <c r="D2722" s="151" t="s">
        <v>98</v>
      </c>
      <c r="E2722" s="151" t="s">
        <v>440</v>
      </c>
      <c r="F2722" s="74">
        <v>46132</v>
      </c>
      <c r="G2722" s="83">
        <v>150.69999999999999</v>
      </c>
      <c r="H2722" s="151" t="s">
        <v>108</v>
      </c>
      <c r="I2722">
        <v>2026</v>
      </c>
      <c r="J2722" s="151" t="s">
        <v>369</v>
      </c>
      <c r="K2722" s="151" t="s">
        <v>334</v>
      </c>
      <c r="L2722">
        <v>4</v>
      </c>
      <c r="M2722" s="151" t="s">
        <v>290</v>
      </c>
      <c r="N2722" s="83">
        <v>35608.74</v>
      </c>
      <c r="O2722" s="83">
        <v>145120.89000000001</v>
      </c>
      <c r="P2722">
        <v>0.24537300000000001</v>
      </c>
      <c r="Q2722"/>
    </row>
    <row r="2723" spans="1:17">
      <c r="A2723" s="151" t="s">
        <v>77</v>
      </c>
      <c r="B2723">
        <v>3577</v>
      </c>
      <c r="C2723">
        <v>43</v>
      </c>
      <c r="D2723" s="151" t="s">
        <v>1278</v>
      </c>
      <c r="E2723" s="151" t="s">
        <v>440</v>
      </c>
      <c r="F2723" s="74">
        <v>46126</v>
      </c>
      <c r="G2723" s="83">
        <v>1845</v>
      </c>
      <c r="H2723" s="151" t="s">
        <v>108</v>
      </c>
      <c r="I2723">
        <v>2026</v>
      </c>
      <c r="J2723" s="151" t="s">
        <v>369</v>
      </c>
      <c r="K2723" s="151" t="s">
        <v>334</v>
      </c>
      <c r="L2723">
        <v>4</v>
      </c>
      <c r="M2723" s="151" t="s">
        <v>191</v>
      </c>
      <c r="N2723" s="83">
        <v>35608.74</v>
      </c>
      <c r="O2723" s="83">
        <v>145120.89000000001</v>
      </c>
      <c r="P2723">
        <v>0.24537300000000001</v>
      </c>
      <c r="Q2723"/>
    </row>
    <row r="2724" spans="1:17">
      <c r="A2724" s="151" t="s">
        <v>77</v>
      </c>
      <c r="B2724">
        <v>3578</v>
      </c>
      <c r="C2724">
        <v>215</v>
      </c>
      <c r="D2724" s="151" t="s">
        <v>445</v>
      </c>
      <c r="E2724" s="151" t="s">
        <v>440</v>
      </c>
      <c r="F2724" s="74">
        <v>46133</v>
      </c>
      <c r="G2724" s="83">
        <v>109.27</v>
      </c>
      <c r="H2724" s="151" t="s">
        <v>108</v>
      </c>
      <c r="I2724">
        <v>2026</v>
      </c>
      <c r="J2724" s="151" t="s">
        <v>369</v>
      </c>
      <c r="K2724" s="151" t="s">
        <v>334</v>
      </c>
      <c r="L2724">
        <v>4</v>
      </c>
      <c r="M2724" s="151" t="s">
        <v>195</v>
      </c>
      <c r="N2724" s="83">
        <v>35608.74</v>
      </c>
      <c r="O2724" s="83">
        <v>145120.89000000001</v>
      </c>
      <c r="P2724">
        <v>0.24537300000000001</v>
      </c>
      <c r="Q2724"/>
    </row>
    <row r="2725" spans="1:17">
      <c r="A2725" s="151" t="s">
        <v>77</v>
      </c>
      <c r="B2725">
        <v>3579</v>
      </c>
      <c r="C2725">
        <v>17</v>
      </c>
      <c r="D2725" s="151" t="s">
        <v>82</v>
      </c>
      <c r="E2725" s="151" t="s">
        <v>440</v>
      </c>
      <c r="F2725" s="74">
        <v>46134</v>
      </c>
      <c r="G2725" s="83">
        <v>302.12</v>
      </c>
      <c r="H2725" s="151" t="s">
        <v>108</v>
      </c>
      <c r="I2725">
        <v>2026</v>
      </c>
      <c r="J2725" s="151" t="s">
        <v>369</v>
      </c>
      <c r="K2725" s="151" t="s">
        <v>334</v>
      </c>
      <c r="L2725">
        <v>4</v>
      </c>
      <c r="M2725" s="151" t="s">
        <v>196</v>
      </c>
      <c r="N2725" s="83">
        <v>35608.74</v>
      </c>
      <c r="O2725" s="83">
        <v>145120.89000000001</v>
      </c>
      <c r="P2725">
        <v>0.24537300000000001</v>
      </c>
      <c r="Q2725"/>
    </row>
    <row r="2726" spans="1:17">
      <c r="A2726" s="151" t="s">
        <v>77</v>
      </c>
      <c r="B2726">
        <v>3580</v>
      </c>
      <c r="C2726">
        <v>15</v>
      </c>
      <c r="D2726" s="151" t="s">
        <v>97</v>
      </c>
      <c r="E2726" s="151" t="s">
        <v>440</v>
      </c>
      <c r="F2726" s="74">
        <v>46134</v>
      </c>
      <c r="G2726" s="83">
        <v>360.81</v>
      </c>
      <c r="H2726" s="151" t="s">
        <v>108</v>
      </c>
      <c r="I2726">
        <v>2026</v>
      </c>
      <c r="J2726" s="151" t="s">
        <v>369</v>
      </c>
      <c r="K2726" s="151" t="s">
        <v>334</v>
      </c>
      <c r="L2726">
        <v>4</v>
      </c>
      <c r="M2726" s="151" t="s">
        <v>196</v>
      </c>
      <c r="N2726" s="83">
        <v>35608.74</v>
      </c>
      <c r="O2726" s="83">
        <v>145120.89000000001</v>
      </c>
      <c r="P2726">
        <v>0.24537300000000001</v>
      </c>
      <c r="Q2726"/>
    </row>
    <row r="2727" spans="1:17">
      <c r="A2727" s="151" t="s">
        <v>77</v>
      </c>
      <c r="B2727">
        <v>3581</v>
      </c>
      <c r="C2727">
        <v>19</v>
      </c>
      <c r="D2727" s="151" t="s">
        <v>98</v>
      </c>
      <c r="E2727" s="151" t="s">
        <v>440</v>
      </c>
      <c r="F2727" s="74">
        <v>46134</v>
      </c>
      <c r="G2727" s="83">
        <v>293.76</v>
      </c>
      <c r="H2727" s="151" t="s">
        <v>108</v>
      </c>
      <c r="I2727">
        <v>2026</v>
      </c>
      <c r="J2727" s="151" t="s">
        <v>369</v>
      </c>
      <c r="K2727" s="151" t="s">
        <v>334</v>
      </c>
      <c r="L2727">
        <v>4</v>
      </c>
      <c r="M2727" s="151" t="s">
        <v>196</v>
      </c>
      <c r="N2727" s="83">
        <v>35608.74</v>
      </c>
      <c r="O2727" s="83">
        <v>145120.89000000001</v>
      </c>
      <c r="P2727">
        <v>0.24537300000000001</v>
      </c>
      <c r="Q2727"/>
    </row>
    <row r="2728" spans="1:17">
      <c r="A2728" s="151" t="s">
        <v>77</v>
      </c>
      <c r="B2728">
        <v>3582</v>
      </c>
      <c r="C2728">
        <v>215</v>
      </c>
      <c r="D2728" s="151" t="s">
        <v>445</v>
      </c>
      <c r="E2728" s="151" t="s">
        <v>440</v>
      </c>
      <c r="F2728" s="74">
        <v>46134</v>
      </c>
      <c r="G2728" s="83">
        <v>1072.6099999999999</v>
      </c>
      <c r="H2728" s="151" t="s">
        <v>108</v>
      </c>
      <c r="I2728">
        <v>2026</v>
      </c>
      <c r="J2728" s="151" t="s">
        <v>369</v>
      </c>
      <c r="K2728" s="151" t="s">
        <v>334</v>
      </c>
      <c r="L2728">
        <v>4</v>
      </c>
      <c r="M2728" s="151" t="s">
        <v>196</v>
      </c>
      <c r="N2728" s="83">
        <v>35608.74</v>
      </c>
      <c r="O2728" s="83">
        <v>145120.89000000001</v>
      </c>
      <c r="P2728">
        <v>0.24537300000000001</v>
      </c>
      <c r="Q2728"/>
    </row>
    <row r="2729" spans="1:17">
      <c r="A2729" s="151" t="s">
        <v>77</v>
      </c>
      <c r="B2729">
        <v>3584</v>
      </c>
      <c r="C2729">
        <v>31</v>
      </c>
      <c r="D2729" s="151" t="s">
        <v>443</v>
      </c>
      <c r="E2729" s="151" t="s">
        <v>440</v>
      </c>
      <c r="F2729" s="74">
        <v>46135</v>
      </c>
      <c r="G2729" s="83">
        <v>240.42</v>
      </c>
      <c r="H2729" s="151" t="s">
        <v>108</v>
      </c>
      <c r="I2729">
        <v>2026</v>
      </c>
      <c r="J2729" s="151" t="s">
        <v>369</v>
      </c>
      <c r="K2729" s="151" t="s">
        <v>334</v>
      </c>
      <c r="L2729">
        <v>4</v>
      </c>
      <c r="M2729" s="151" t="s">
        <v>197</v>
      </c>
      <c r="N2729" s="83">
        <v>35608.74</v>
      </c>
      <c r="O2729" s="83">
        <v>145120.89000000001</v>
      </c>
      <c r="P2729">
        <v>0.24537300000000001</v>
      </c>
      <c r="Q2729"/>
    </row>
    <row r="2730" spans="1:17">
      <c r="A2730" s="151" t="s">
        <v>77</v>
      </c>
      <c r="B2730">
        <v>3585</v>
      </c>
      <c r="C2730">
        <v>19</v>
      </c>
      <c r="D2730" s="151" t="s">
        <v>98</v>
      </c>
      <c r="E2730" s="151" t="s">
        <v>440</v>
      </c>
      <c r="F2730" s="74">
        <v>46135</v>
      </c>
      <c r="G2730" s="83">
        <v>297.2</v>
      </c>
      <c r="H2730" s="151" t="s">
        <v>108</v>
      </c>
      <c r="I2730">
        <v>2026</v>
      </c>
      <c r="J2730" s="151" t="s">
        <v>369</v>
      </c>
      <c r="K2730" s="151" t="s">
        <v>334</v>
      </c>
      <c r="L2730">
        <v>4</v>
      </c>
      <c r="M2730" s="151" t="s">
        <v>197</v>
      </c>
      <c r="N2730" s="83">
        <v>35608.74</v>
      </c>
      <c r="O2730" s="83">
        <v>145120.89000000001</v>
      </c>
      <c r="P2730">
        <v>0.24537300000000001</v>
      </c>
      <c r="Q2730"/>
    </row>
    <row r="2731" spans="1:17">
      <c r="A2731" s="151" t="s">
        <v>77</v>
      </c>
      <c r="B2731">
        <v>3586</v>
      </c>
      <c r="C2731">
        <v>15</v>
      </c>
      <c r="D2731" s="151" t="s">
        <v>97</v>
      </c>
      <c r="E2731" s="151" t="s">
        <v>440</v>
      </c>
      <c r="F2731" s="74">
        <v>46135</v>
      </c>
      <c r="G2731" s="83">
        <v>228.18</v>
      </c>
      <c r="H2731" s="151" t="s">
        <v>108</v>
      </c>
      <c r="I2731">
        <v>2026</v>
      </c>
      <c r="J2731" s="151" t="s">
        <v>369</v>
      </c>
      <c r="K2731" s="151" t="s">
        <v>334</v>
      </c>
      <c r="L2731">
        <v>4</v>
      </c>
      <c r="M2731" s="151" t="s">
        <v>197</v>
      </c>
      <c r="N2731" s="83">
        <v>35608.74</v>
      </c>
      <c r="O2731" s="83">
        <v>145120.89000000001</v>
      </c>
      <c r="P2731">
        <v>0.24537300000000001</v>
      </c>
      <c r="Q2731"/>
    </row>
    <row r="2732" spans="1:17">
      <c r="A2732" s="151" t="s">
        <v>77</v>
      </c>
      <c r="B2732">
        <v>3587</v>
      </c>
      <c r="C2732">
        <v>31</v>
      </c>
      <c r="D2732" s="151" t="s">
        <v>443</v>
      </c>
      <c r="E2732" s="151" t="s">
        <v>440</v>
      </c>
      <c r="F2732" s="74">
        <v>46136</v>
      </c>
      <c r="G2732" s="83">
        <v>275.08</v>
      </c>
      <c r="H2732" s="151" t="s">
        <v>108</v>
      </c>
      <c r="I2732">
        <v>2026</v>
      </c>
      <c r="J2732" s="151" t="s">
        <v>369</v>
      </c>
      <c r="K2732" s="151" t="s">
        <v>334</v>
      </c>
      <c r="L2732">
        <v>4</v>
      </c>
      <c r="M2732" s="151" t="s">
        <v>198</v>
      </c>
      <c r="N2732" s="83">
        <v>35608.74</v>
      </c>
      <c r="O2732" s="83">
        <v>145120.89000000001</v>
      </c>
      <c r="P2732">
        <v>0.24537300000000001</v>
      </c>
      <c r="Q2732"/>
    </row>
    <row r="2733" spans="1:17">
      <c r="A2733" s="151" t="s">
        <v>77</v>
      </c>
      <c r="B2733">
        <v>3588</v>
      </c>
      <c r="C2733">
        <v>7</v>
      </c>
      <c r="D2733" s="151" t="s">
        <v>94</v>
      </c>
      <c r="E2733" s="151" t="s">
        <v>440</v>
      </c>
      <c r="F2733" s="74">
        <v>46136</v>
      </c>
      <c r="G2733" s="83">
        <v>654.52</v>
      </c>
      <c r="H2733" s="151" t="s">
        <v>108</v>
      </c>
      <c r="I2733">
        <v>2026</v>
      </c>
      <c r="J2733" s="151" t="s">
        <v>369</v>
      </c>
      <c r="K2733" s="151" t="s">
        <v>334</v>
      </c>
      <c r="L2733">
        <v>4</v>
      </c>
      <c r="M2733" s="151" t="s">
        <v>198</v>
      </c>
      <c r="N2733" s="83">
        <v>35608.74</v>
      </c>
      <c r="O2733" s="83">
        <v>145120.89000000001</v>
      </c>
      <c r="P2733">
        <v>0.24537300000000001</v>
      </c>
      <c r="Q2733"/>
    </row>
    <row r="2734" spans="1:17">
      <c r="A2734" s="151" t="s">
        <v>77</v>
      </c>
      <c r="B2734">
        <v>3589</v>
      </c>
      <c r="C2734">
        <v>3</v>
      </c>
      <c r="D2734" s="151" t="s">
        <v>93</v>
      </c>
      <c r="E2734" s="151" t="s">
        <v>440</v>
      </c>
      <c r="F2734" s="74">
        <v>46136</v>
      </c>
      <c r="G2734" s="83">
        <v>319.93</v>
      </c>
      <c r="H2734" s="151" t="s">
        <v>108</v>
      </c>
      <c r="I2734">
        <v>2026</v>
      </c>
      <c r="J2734" s="151" t="s">
        <v>369</v>
      </c>
      <c r="K2734" s="151" t="s">
        <v>334</v>
      </c>
      <c r="L2734">
        <v>4</v>
      </c>
      <c r="M2734" s="151" t="s">
        <v>198</v>
      </c>
      <c r="N2734" s="83">
        <v>35608.74</v>
      </c>
      <c r="O2734" s="83">
        <v>145120.89000000001</v>
      </c>
      <c r="P2734">
        <v>0.24537300000000001</v>
      </c>
      <c r="Q2734"/>
    </row>
    <row r="2735" spans="1:17">
      <c r="A2735" s="151" t="s">
        <v>77</v>
      </c>
      <c r="B2735">
        <v>3591</v>
      </c>
      <c r="C2735">
        <v>19</v>
      </c>
      <c r="D2735" s="151" t="s">
        <v>98</v>
      </c>
      <c r="E2735" s="151" t="s">
        <v>440</v>
      </c>
      <c r="F2735" s="74">
        <v>46136</v>
      </c>
      <c r="G2735" s="83">
        <v>332.78</v>
      </c>
      <c r="H2735" s="151" t="s">
        <v>108</v>
      </c>
      <c r="I2735">
        <v>2026</v>
      </c>
      <c r="J2735" s="151" t="s">
        <v>369</v>
      </c>
      <c r="K2735" s="151" t="s">
        <v>334</v>
      </c>
      <c r="L2735">
        <v>4</v>
      </c>
      <c r="M2735" s="151" t="s">
        <v>198</v>
      </c>
      <c r="N2735" s="83">
        <v>35608.74</v>
      </c>
      <c r="O2735" s="83">
        <v>145120.89000000001</v>
      </c>
      <c r="P2735">
        <v>0.24537300000000001</v>
      </c>
      <c r="Q2735"/>
    </row>
    <row r="2736" spans="1:17">
      <c r="A2736" s="151" t="s">
        <v>77</v>
      </c>
      <c r="B2736">
        <v>3592</v>
      </c>
      <c r="C2736">
        <v>15</v>
      </c>
      <c r="D2736" s="151" t="s">
        <v>97</v>
      </c>
      <c r="E2736" s="151" t="s">
        <v>440</v>
      </c>
      <c r="F2736" s="74">
        <v>46136</v>
      </c>
      <c r="G2736" s="83">
        <v>219.91</v>
      </c>
      <c r="H2736" s="151" t="s">
        <v>108</v>
      </c>
      <c r="I2736">
        <v>2026</v>
      </c>
      <c r="J2736" s="151" t="s">
        <v>369</v>
      </c>
      <c r="K2736" s="151" t="s">
        <v>334</v>
      </c>
      <c r="L2736">
        <v>4</v>
      </c>
      <c r="M2736" s="151" t="s">
        <v>198</v>
      </c>
      <c r="N2736" s="83">
        <v>35608.74</v>
      </c>
      <c r="O2736" s="83">
        <v>145120.89000000001</v>
      </c>
      <c r="P2736">
        <v>0.24537300000000001</v>
      </c>
      <c r="Q2736"/>
    </row>
    <row r="2737" spans="1:17">
      <c r="A2737" s="151" t="s">
        <v>77</v>
      </c>
      <c r="B2737">
        <v>3594</v>
      </c>
      <c r="C2737">
        <v>215</v>
      </c>
      <c r="D2737" s="151" t="s">
        <v>445</v>
      </c>
      <c r="E2737" s="151" t="s">
        <v>440</v>
      </c>
      <c r="F2737" s="74">
        <v>46139</v>
      </c>
      <c r="G2737" s="83">
        <v>109.64</v>
      </c>
      <c r="H2737" s="151" t="s">
        <v>108</v>
      </c>
      <c r="I2737">
        <v>2026</v>
      </c>
      <c r="J2737" s="151" t="s">
        <v>369</v>
      </c>
      <c r="K2737" s="151" t="s">
        <v>334</v>
      </c>
      <c r="L2737">
        <v>4</v>
      </c>
      <c r="M2737" s="151" t="s">
        <v>200</v>
      </c>
      <c r="N2737" s="83">
        <v>35608.74</v>
      </c>
      <c r="O2737" s="83">
        <v>145120.89000000001</v>
      </c>
      <c r="P2737">
        <v>0.24537300000000001</v>
      </c>
      <c r="Q2737"/>
    </row>
    <row r="2738" spans="1:17">
      <c r="A2738" s="151" t="s">
        <v>77</v>
      </c>
      <c r="B2738">
        <v>3595</v>
      </c>
      <c r="C2738">
        <v>19</v>
      </c>
      <c r="D2738" s="151" t="s">
        <v>98</v>
      </c>
      <c r="E2738" s="151" t="s">
        <v>440</v>
      </c>
      <c r="F2738" s="74">
        <v>46136</v>
      </c>
      <c r="G2738" s="83">
        <v>73.739999999999995</v>
      </c>
      <c r="H2738" s="151" t="s">
        <v>108</v>
      </c>
      <c r="I2738">
        <v>2026</v>
      </c>
      <c r="J2738" s="151" t="s">
        <v>369</v>
      </c>
      <c r="K2738" s="151" t="s">
        <v>334</v>
      </c>
      <c r="L2738">
        <v>4</v>
      </c>
      <c r="M2738" s="151" t="s">
        <v>198</v>
      </c>
      <c r="N2738" s="83">
        <v>35608.74</v>
      </c>
      <c r="O2738" s="83">
        <v>145120.89000000001</v>
      </c>
      <c r="P2738">
        <v>0.24537300000000001</v>
      </c>
      <c r="Q2738"/>
    </row>
    <row r="2739" spans="1:17">
      <c r="A2739" s="151" t="s">
        <v>77</v>
      </c>
      <c r="B2739">
        <v>3597</v>
      </c>
      <c r="C2739">
        <v>31</v>
      </c>
      <c r="D2739" s="151" t="s">
        <v>443</v>
      </c>
      <c r="E2739" s="151" t="s">
        <v>440</v>
      </c>
      <c r="F2739" s="74">
        <v>46139</v>
      </c>
      <c r="G2739" s="83">
        <v>262.75</v>
      </c>
      <c r="H2739" s="151" t="s">
        <v>108</v>
      </c>
      <c r="I2739">
        <v>2026</v>
      </c>
      <c r="J2739" s="151" t="s">
        <v>369</v>
      </c>
      <c r="K2739" s="151" t="s">
        <v>334</v>
      </c>
      <c r="L2739">
        <v>4</v>
      </c>
      <c r="M2739" s="151" t="s">
        <v>200</v>
      </c>
      <c r="N2739" s="83">
        <v>35608.74</v>
      </c>
      <c r="O2739" s="83">
        <v>145120.89000000001</v>
      </c>
      <c r="P2739">
        <v>0.24537300000000001</v>
      </c>
      <c r="Q2739"/>
    </row>
    <row r="2740" spans="1:17">
      <c r="A2740" s="151" t="s">
        <v>77</v>
      </c>
      <c r="B2740">
        <v>3598</v>
      </c>
      <c r="C2740">
        <v>19</v>
      </c>
      <c r="D2740" s="151" t="s">
        <v>98</v>
      </c>
      <c r="E2740" s="151" t="s">
        <v>440</v>
      </c>
      <c r="F2740" s="74">
        <v>46139</v>
      </c>
      <c r="G2740" s="83">
        <v>115.56</v>
      </c>
      <c r="H2740" s="151" t="s">
        <v>108</v>
      </c>
      <c r="I2740">
        <v>2026</v>
      </c>
      <c r="J2740" s="151" t="s">
        <v>369</v>
      </c>
      <c r="K2740" s="151" t="s">
        <v>334</v>
      </c>
      <c r="L2740">
        <v>4</v>
      </c>
      <c r="M2740" s="151" t="s">
        <v>200</v>
      </c>
      <c r="N2740" s="83">
        <v>35608.74</v>
      </c>
      <c r="O2740" s="83">
        <v>145120.89000000001</v>
      </c>
      <c r="P2740">
        <v>0.24537300000000001</v>
      </c>
      <c r="Q2740"/>
    </row>
    <row r="2741" spans="1:17">
      <c r="A2741" s="151" t="s">
        <v>77</v>
      </c>
      <c r="B2741">
        <v>3599</v>
      </c>
      <c r="C2741">
        <v>17</v>
      </c>
      <c r="D2741" s="151" t="s">
        <v>82</v>
      </c>
      <c r="E2741" s="151" t="s">
        <v>440</v>
      </c>
      <c r="F2741" s="74">
        <v>46139</v>
      </c>
      <c r="G2741" s="83">
        <v>195.74</v>
      </c>
      <c r="H2741" s="151" t="s">
        <v>108</v>
      </c>
      <c r="I2741">
        <v>2026</v>
      </c>
      <c r="J2741" s="151" t="s">
        <v>369</v>
      </c>
      <c r="K2741" s="151" t="s">
        <v>334</v>
      </c>
      <c r="L2741">
        <v>4</v>
      </c>
      <c r="M2741" s="151" t="s">
        <v>200</v>
      </c>
      <c r="N2741" s="83">
        <v>35608.74</v>
      </c>
      <c r="O2741" s="83">
        <v>145120.89000000001</v>
      </c>
      <c r="P2741">
        <v>0.24537300000000001</v>
      </c>
      <c r="Q2741"/>
    </row>
    <row r="2742" spans="1:17">
      <c r="A2742" s="151" t="s">
        <v>77</v>
      </c>
      <c r="B2742">
        <v>3600</v>
      </c>
      <c r="C2742">
        <v>17</v>
      </c>
      <c r="D2742" s="151" t="s">
        <v>82</v>
      </c>
      <c r="E2742" s="151" t="s">
        <v>440</v>
      </c>
      <c r="F2742" s="74">
        <v>46140</v>
      </c>
      <c r="G2742" s="83">
        <v>195.74</v>
      </c>
      <c r="H2742" s="151" t="s">
        <v>108</v>
      </c>
      <c r="I2742">
        <v>2026</v>
      </c>
      <c r="J2742" s="151" t="s">
        <v>369</v>
      </c>
      <c r="K2742" s="151" t="s">
        <v>334</v>
      </c>
      <c r="L2742">
        <v>4</v>
      </c>
      <c r="M2742" s="151" t="s">
        <v>201</v>
      </c>
      <c r="N2742" s="83">
        <v>35608.74</v>
      </c>
      <c r="O2742" s="83">
        <v>145120.89000000001</v>
      </c>
      <c r="P2742">
        <v>0.24537300000000001</v>
      </c>
      <c r="Q2742"/>
    </row>
    <row r="2743" spans="1:17">
      <c r="A2743" s="151" t="s">
        <v>77</v>
      </c>
      <c r="B2743">
        <v>3601</v>
      </c>
      <c r="C2743">
        <v>215</v>
      </c>
      <c r="D2743" s="151" t="s">
        <v>445</v>
      </c>
      <c r="E2743" s="151" t="s">
        <v>440</v>
      </c>
      <c r="F2743" s="74">
        <v>46140</v>
      </c>
      <c r="G2743" s="83">
        <v>94.5</v>
      </c>
      <c r="H2743" s="151" t="s">
        <v>108</v>
      </c>
      <c r="I2743">
        <v>2026</v>
      </c>
      <c r="J2743" s="151" t="s">
        <v>369</v>
      </c>
      <c r="K2743" s="151" t="s">
        <v>334</v>
      </c>
      <c r="L2743">
        <v>4</v>
      </c>
      <c r="M2743" s="151" t="s">
        <v>201</v>
      </c>
      <c r="N2743" s="83">
        <v>35608.74</v>
      </c>
      <c r="O2743" s="83">
        <v>145120.89000000001</v>
      </c>
      <c r="P2743">
        <v>0.24537300000000001</v>
      </c>
      <c r="Q2743"/>
    </row>
    <row r="2744" spans="1:17">
      <c r="A2744" s="151" t="s">
        <v>77</v>
      </c>
      <c r="B2744">
        <v>3602</v>
      </c>
      <c r="C2744">
        <v>15</v>
      </c>
      <c r="D2744" s="151" t="s">
        <v>97</v>
      </c>
      <c r="E2744" s="151" t="s">
        <v>440</v>
      </c>
      <c r="F2744" s="74">
        <v>46141</v>
      </c>
      <c r="G2744" s="83">
        <v>71.28</v>
      </c>
      <c r="H2744" s="151" t="s">
        <v>108</v>
      </c>
      <c r="I2744">
        <v>2026</v>
      </c>
      <c r="J2744" s="151" t="s">
        <v>369</v>
      </c>
      <c r="K2744" s="151" t="s">
        <v>334</v>
      </c>
      <c r="L2744">
        <v>4</v>
      </c>
      <c r="M2744" s="151" t="s">
        <v>202</v>
      </c>
      <c r="N2744" s="83">
        <v>35608.74</v>
      </c>
      <c r="O2744" s="83">
        <v>145120.89000000001</v>
      </c>
      <c r="P2744">
        <v>0.24537300000000001</v>
      </c>
      <c r="Q2744"/>
    </row>
    <row r="2745" spans="1:17">
      <c r="A2745" s="151" t="s">
        <v>77</v>
      </c>
      <c r="B2745">
        <v>3603</v>
      </c>
      <c r="C2745">
        <v>19</v>
      </c>
      <c r="D2745" s="151" t="s">
        <v>98</v>
      </c>
      <c r="E2745" s="151" t="s">
        <v>440</v>
      </c>
      <c r="F2745" s="74">
        <v>46142</v>
      </c>
      <c r="G2745" s="83">
        <v>339.32</v>
      </c>
      <c r="H2745" s="151" t="s">
        <v>108</v>
      </c>
      <c r="I2745">
        <v>2026</v>
      </c>
      <c r="J2745" s="151" t="s">
        <v>369</v>
      </c>
      <c r="K2745" s="151" t="s">
        <v>334</v>
      </c>
      <c r="L2745">
        <v>4</v>
      </c>
      <c r="M2745" s="151" t="s">
        <v>203</v>
      </c>
      <c r="N2745" s="83">
        <v>35608.74</v>
      </c>
      <c r="O2745" s="83">
        <v>145120.89000000001</v>
      </c>
      <c r="P2745">
        <v>0.24537300000000001</v>
      </c>
      <c r="Q2745"/>
    </row>
    <row r="2746" spans="1:17">
      <c r="A2746" s="151" t="s">
        <v>77</v>
      </c>
      <c r="B2746">
        <v>3604</v>
      </c>
      <c r="C2746">
        <v>19</v>
      </c>
      <c r="D2746" s="151" t="s">
        <v>98</v>
      </c>
      <c r="E2746" s="151" t="s">
        <v>440</v>
      </c>
      <c r="F2746" s="74">
        <v>46142</v>
      </c>
      <c r="G2746" s="83">
        <v>59.85</v>
      </c>
      <c r="H2746" s="151" t="s">
        <v>108</v>
      </c>
      <c r="I2746">
        <v>2026</v>
      </c>
      <c r="J2746" s="151" t="s">
        <v>369</v>
      </c>
      <c r="K2746" s="151" t="s">
        <v>334</v>
      </c>
      <c r="L2746">
        <v>4</v>
      </c>
      <c r="M2746" s="151" t="s">
        <v>203</v>
      </c>
      <c r="N2746" s="83">
        <v>35608.74</v>
      </c>
      <c r="O2746" s="83">
        <v>145120.89000000001</v>
      </c>
      <c r="P2746">
        <v>0.24537300000000001</v>
      </c>
      <c r="Q2746"/>
    </row>
    <row r="2747" spans="1:17">
      <c r="A2747" s="151" t="s">
        <v>77</v>
      </c>
      <c r="B2747">
        <v>3605</v>
      </c>
      <c r="C2747">
        <v>31</v>
      </c>
      <c r="D2747" s="151" t="s">
        <v>443</v>
      </c>
      <c r="E2747" s="151" t="s">
        <v>440</v>
      </c>
      <c r="F2747" s="74">
        <v>46142</v>
      </c>
      <c r="G2747" s="83">
        <v>182.97</v>
      </c>
      <c r="H2747" s="151" t="s">
        <v>108</v>
      </c>
      <c r="I2747">
        <v>2026</v>
      </c>
      <c r="J2747" s="151" t="s">
        <v>369</v>
      </c>
      <c r="K2747" s="151" t="s">
        <v>334</v>
      </c>
      <c r="L2747">
        <v>4</v>
      </c>
      <c r="M2747" s="151" t="s">
        <v>203</v>
      </c>
      <c r="N2747" s="83">
        <v>35608.74</v>
      </c>
      <c r="O2747" s="83">
        <v>145120.89000000001</v>
      </c>
      <c r="P2747">
        <v>0.24537300000000001</v>
      </c>
      <c r="Q2747"/>
    </row>
    <row r="2748" spans="1:17">
      <c r="A2748" s="151" t="s">
        <v>77</v>
      </c>
      <c r="B2748">
        <v>3606</v>
      </c>
      <c r="C2748">
        <v>227</v>
      </c>
      <c r="D2748" s="151" t="s">
        <v>1288</v>
      </c>
      <c r="E2748" s="151" t="s">
        <v>440</v>
      </c>
      <c r="F2748" s="74">
        <v>46142</v>
      </c>
      <c r="G2748" s="83">
        <v>135.88</v>
      </c>
      <c r="H2748" s="151" t="s">
        <v>108</v>
      </c>
      <c r="I2748">
        <v>2026</v>
      </c>
      <c r="J2748" s="151" t="s">
        <v>369</v>
      </c>
      <c r="K2748" s="151" t="s">
        <v>334</v>
      </c>
      <c r="L2748">
        <v>4</v>
      </c>
      <c r="M2748" s="151" t="s">
        <v>203</v>
      </c>
      <c r="N2748" s="83">
        <v>35608.74</v>
      </c>
      <c r="O2748" s="83">
        <v>145120.89000000001</v>
      </c>
      <c r="P2748">
        <v>0.24537300000000001</v>
      </c>
      <c r="Q2748"/>
    </row>
    <row r="2749" spans="1:17">
      <c r="A2749" s="151" t="s">
        <v>77</v>
      </c>
      <c r="B2749">
        <v>3607</v>
      </c>
      <c r="C2749">
        <v>17</v>
      </c>
      <c r="D2749" s="151" t="s">
        <v>82</v>
      </c>
      <c r="E2749" s="151" t="s">
        <v>440</v>
      </c>
      <c r="F2749" s="74">
        <v>46148</v>
      </c>
      <c r="G2749" s="83">
        <v>234.03</v>
      </c>
      <c r="H2749" s="151" t="s">
        <v>108</v>
      </c>
      <c r="I2749">
        <v>2026</v>
      </c>
      <c r="J2749" s="151" t="s">
        <v>376</v>
      </c>
      <c r="K2749" s="151" t="s">
        <v>19</v>
      </c>
      <c r="L2749">
        <v>5</v>
      </c>
      <c r="M2749" s="151" t="s">
        <v>158</v>
      </c>
      <c r="N2749" s="83">
        <v>45456.97</v>
      </c>
      <c r="O2749" s="83">
        <v>122821.38</v>
      </c>
      <c r="P2749">
        <v>0.37010599999999999</v>
      </c>
      <c r="Q2749"/>
    </row>
    <row r="2750" spans="1:17">
      <c r="A2750" s="151" t="s">
        <v>77</v>
      </c>
      <c r="B2750">
        <v>3608</v>
      </c>
      <c r="C2750">
        <v>15</v>
      </c>
      <c r="D2750" s="151" t="s">
        <v>97</v>
      </c>
      <c r="E2750" s="151" t="s">
        <v>440</v>
      </c>
      <c r="F2750" s="74">
        <v>46147</v>
      </c>
      <c r="G2750" s="83">
        <v>434.33</v>
      </c>
      <c r="H2750" s="151" t="s">
        <v>108</v>
      </c>
      <c r="I2750">
        <v>2026</v>
      </c>
      <c r="J2750" s="151" t="s">
        <v>376</v>
      </c>
      <c r="K2750" s="151" t="s">
        <v>19</v>
      </c>
      <c r="L2750">
        <v>5</v>
      </c>
      <c r="M2750" s="151" t="s">
        <v>157</v>
      </c>
      <c r="N2750" s="83">
        <v>45456.97</v>
      </c>
      <c r="O2750" s="83">
        <v>122821.38</v>
      </c>
      <c r="P2750">
        <v>0.37010599999999999</v>
      </c>
      <c r="Q2750"/>
    </row>
    <row r="2751" spans="1:17">
      <c r="A2751" s="151" t="s">
        <v>77</v>
      </c>
      <c r="B2751">
        <v>3609</v>
      </c>
      <c r="C2751">
        <v>3</v>
      </c>
      <c r="D2751" s="151" t="s">
        <v>93</v>
      </c>
      <c r="E2751" s="151" t="s">
        <v>440</v>
      </c>
      <c r="F2751" s="74">
        <v>46146</v>
      </c>
      <c r="G2751" s="83">
        <v>57</v>
      </c>
      <c r="H2751" s="151" t="s">
        <v>108</v>
      </c>
      <c r="I2751">
        <v>2026</v>
      </c>
      <c r="J2751" s="151" t="s">
        <v>376</v>
      </c>
      <c r="K2751" s="151" t="s">
        <v>19</v>
      </c>
      <c r="L2751">
        <v>5</v>
      </c>
      <c r="M2751" s="151" t="s">
        <v>155</v>
      </c>
      <c r="N2751" s="83">
        <v>45456.97</v>
      </c>
      <c r="O2751" s="83">
        <v>122821.38</v>
      </c>
      <c r="P2751">
        <v>0.37010599999999999</v>
      </c>
      <c r="Q2751"/>
    </row>
    <row r="2752" spans="1:17">
      <c r="A2752" s="151" t="s">
        <v>77</v>
      </c>
      <c r="B2752">
        <v>3610</v>
      </c>
      <c r="C2752">
        <v>3</v>
      </c>
      <c r="D2752" s="151" t="s">
        <v>93</v>
      </c>
      <c r="E2752" s="151" t="s">
        <v>440</v>
      </c>
      <c r="F2752" s="74">
        <v>46146</v>
      </c>
      <c r="G2752" s="83">
        <v>1504.75</v>
      </c>
      <c r="H2752" s="151" t="s">
        <v>108</v>
      </c>
      <c r="I2752">
        <v>2026</v>
      </c>
      <c r="J2752" s="151" t="s">
        <v>376</v>
      </c>
      <c r="K2752" s="151" t="s">
        <v>19</v>
      </c>
      <c r="L2752">
        <v>5</v>
      </c>
      <c r="M2752" s="151" t="s">
        <v>155</v>
      </c>
      <c r="N2752" s="83">
        <v>45456.97</v>
      </c>
      <c r="O2752" s="83">
        <v>122821.38</v>
      </c>
      <c r="P2752">
        <v>0.37010599999999999</v>
      </c>
      <c r="Q2752"/>
    </row>
    <row r="2753" spans="1:17">
      <c r="A2753" s="151" t="s">
        <v>77</v>
      </c>
      <c r="B2753">
        <v>3611</v>
      </c>
      <c r="C2753">
        <v>31</v>
      </c>
      <c r="D2753" s="151" t="s">
        <v>443</v>
      </c>
      <c r="E2753" s="151" t="s">
        <v>440</v>
      </c>
      <c r="F2753" s="74">
        <v>46147</v>
      </c>
      <c r="G2753" s="83">
        <v>112.07</v>
      </c>
      <c r="H2753" s="151" t="s">
        <v>108</v>
      </c>
      <c r="I2753">
        <v>2026</v>
      </c>
      <c r="J2753" s="151" t="s">
        <v>376</v>
      </c>
      <c r="K2753" s="151" t="s">
        <v>19</v>
      </c>
      <c r="L2753">
        <v>5</v>
      </c>
      <c r="M2753" s="151" t="s">
        <v>157</v>
      </c>
      <c r="N2753" s="83">
        <v>45456.97</v>
      </c>
      <c r="O2753" s="83">
        <v>122821.38</v>
      </c>
      <c r="P2753">
        <v>0.37010599999999999</v>
      </c>
      <c r="Q2753"/>
    </row>
    <row r="2754" spans="1:17">
      <c r="A2754" s="151" t="s">
        <v>77</v>
      </c>
      <c r="B2754">
        <v>3612</v>
      </c>
      <c r="C2754">
        <v>31</v>
      </c>
      <c r="D2754" s="151" t="s">
        <v>443</v>
      </c>
      <c r="E2754" s="151" t="s">
        <v>440</v>
      </c>
      <c r="F2754" s="74">
        <v>46145</v>
      </c>
      <c r="G2754" s="83">
        <v>55.33</v>
      </c>
      <c r="H2754" s="151" t="s">
        <v>108</v>
      </c>
      <c r="I2754">
        <v>2026</v>
      </c>
      <c r="J2754" s="151" t="s">
        <v>376</v>
      </c>
      <c r="K2754" s="151" t="s">
        <v>19</v>
      </c>
      <c r="L2754">
        <v>5</v>
      </c>
      <c r="M2754" s="151" t="s">
        <v>320</v>
      </c>
      <c r="N2754" s="83">
        <v>45456.97</v>
      </c>
      <c r="O2754" s="83">
        <v>122821.38</v>
      </c>
      <c r="P2754">
        <v>0.37010599999999999</v>
      </c>
      <c r="Q2754"/>
    </row>
    <row r="2755" spans="1:17">
      <c r="A2755" s="151" t="s">
        <v>77</v>
      </c>
      <c r="B2755">
        <v>3613</v>
      </c>
      <c r="C2755">
        <v>31</v>
      </c>
      <c r="D2755" s="151" t="s">
        <v>443</v>
      </c>
      <c r="E2755" s="151" t="s">
        <v>440</v>
      </c>
      <c r="F2755" s="74">
        <v>46144</v>
      </c>
      <c r="G2755" s="83">
        <v>422.22</v>
      </c>
      <c r="H2755" s="151" t="s">
        <v>108</v>
      </c>
      <c r="I2755">
        <v>2026</v>
      </c>
      <c r="J2755" s="151" t="s">
        <v>376</v>
      </c>
      <c r="K2755" s="151" t="s">
        <v>19</v>
      </c>
      <c r="L2755">
        <v>5</v>
      </c>
      <c r="M2755" s="151" t="s">
        <v>156</v>
      </c>
      <c r="N2755" s="83">
        <v>45456.97</v>
      </c>
      <c r="O2755" s="83">
        <v>122821.38</v>
      </c>
      <c r="P2755">
        <v>0.37010599999999999</v>
      </c>
      <c r="Q2755"/>
    </row>
    <row r="2756" spans="1:17">
      <c r="A2756" s="151" t="s">
        <v>77</v>
      </c>
      <c r="B2756">
        <v>3614</v>
      </c>
      <c r="C2756">
        <v>31</v>
      </c>
      <c r="D2756" s="151" t="s">
        <v>443</v>
      </c>
      <c r="E2756" s="151" t="s">
        <v>440</v>
      </c>
      <c r="F2756" s="74">
        <v>46146</v>
      </c>
      <c r="G2756" s="83">
        <v>76.94</v>
      </c>
      <c r="H2756" s="151" t="s">
        <v>108</v>
      </c>
      <c r="I2756">
        <v>2026</v>
      </c>
      <c r="J2756" s="151" t="s">
        <v>376</v>
      </c>
      <c r="K2756" s="151" t="s">
        <v>19</v>
      </c>
      <c r="L2756">
        <v>5</v>
      </c>
      <c r="M2756" s="151" t="s">
        <v>155</v>
      </c>
      <c r="N2756" s="83">
        <v>45456.97</v>
      </c>
      <c r="O2756" s="83">
        <v>122821.38</v>
      </c>
      <c r="P2756">
        <v>0.37010599999999999</v>
      </c>
      <c r="Q2756"/>
    </row>
    <row r="2757" spans="1:17">
      <c r="A2757" s="151" t="s">
        <v>77</v>
      </c>
      <c r="B2757">
        <v>3615</v>
      </c>
      <c r="C2757">
        <v>19</v>
      </c>
      <c r="D2757" s="151" t="s">
        <v>98</v>
      </c>
      <c r="E2757" s="151" t="s">
        <v>440</v>
      </c>
      <c r="F2757" s="74">
        <v>46148</v>
      </c>
      <c r="G2757" s="83">
        <v>330.98</v>
      </c>
      <c r="H2757" s="151" t="s">
        <v>108</v>
      </c>
      <c r="I2757">
        <v>2026</v>
      </c>
      <c r="J2757" s="151" t="s">
        <v>376</v>
      </c>
      <c r="K2757" s="151" t="s">
        <v>19</v>
      </c>
      <c r="L2757">
        <v>5</v>
      </c>
      <c r="M2757" s="151" t="s">
        <v>158</v>
      </c>
      <c r="N2757" s="83">
        <v>45456.97</v>
      </c>
      <c r="O2757" s="83">
        <v>122821.38</v>
      </c>
      <c r="P2757">
        <v>0.37010599999999999</v>
      </c>
      <c r="Q2757"/>
    </row>
    <row r="2758" spans="1:17">
      <c r="A2758" s="151" t="s">
        <v>77</v>
      </c>
      <c r="B2758">
        <v>3616</v>
      </c>
      <c r="C2758">
        <v>19</v>
      </c>
      <c r="D2758" s="151" t="s">
        <v>98</v>
      </c>
      <c r="E2758" s="151" t="s">
        <v>440</v>
      </c>
      <c r="F2758" s="74">
        <v>46147</v>
      </c>
      <c r="G2758" s="83">
        <v>150.07</v>
      </c>
      <c r="H2758" s="151" t="s">
        <v>108</v>
      </c>
      <c r="I2758">
        <v>2026</v>
      </c>
      <c r="J2758" s="151" t="s">
        <v>376</v>
      </c>
      <c r="K2758" s="151" t="s">
        <v>19</v>
      </c>
      <c r="L2758">
        <v>5</v>
      </c>
      <c r="M2758" s="151" t="s">
        <v>157</v>
      </c>
      <c r="N2758" s="83">
        <v>45456.97</v>
      </c>
      <c r="O2758" s="83">
        <v>122821.38</v>
      </c>
      <c r="P2758">
        <v>0.37010599999999999</v>
      </c>
      <c r="Q2758"/>
    </row>
    <row r="2759" spans="1:17">
      <c r="A2759" s="151" t="s">
        <v>77</v>
      </c>
      <c r="B2759">
        <v>3617</v>
      </c>
      <c r="C2759">
        <v>22</v>
      </c>
      <c r="D2759" s="151" t="s">
        <v>99</v>
      </c>
      <c r="E2759" s="151" t="s">
        <v>440</v>
      </c>
      <c r="F2759" s="74">
        <v>46144</v>
      </c>
      <c r="G2759" s="83">
        <v>706.35</v>
      </c>
      <c r="H2759" s="151" t="s">
        <v>108</v>
      </c>
      <c r="I2759">
        <v>2026</v>
      </c>
      <c r="J2759" s="151" t="s">
        <v>376</v>
      </c>
      <c r="K2759" s="151" t="s">
        <v>19</v>
      </c>
      <c r="L2759">
        <v>5</v>
      </c>
      <c r="M2759" s="151" t="s">
        <v>156</v>
      </c>
      <c r="N2759" s="83">
        <v>45456.97</v>
      </c>
      <c r="O2759" s="83">
        <v>122821.38</v>
      </c>
      <c r="P2759">
        <v>0.37010599999999999</v>
      </c>
      <c r="Q2759"/>
    </row>
    <row r="2760" spans="1:17">
      <c r="A2760" s="151" t="s">
        <v>77</v>
      </c>
      <c r="B2760">
        <v>3618</v>
      </c>
      <c r="C2760">
        <v>19</v>
      </c>
      <c r="D2760" s="151" t="s">
        <v>98</v>
      </c>
      <c r="E2760" s="151" t="s">
        <v>440</v>
      </c>
      <c r="F2760" s="74">
        <v>46144</v>
      </c>
      <c r="G2760" s="83">
        <v>641.76</v>
      </c>
      <c r="H2760" s="151" t="s">
        <v>108</v>
      </c>
      <c r="I2760">
        <v>2026</v>
      </c>
      <c r="J2760" s="151" t="s">
        <v>376</v>
      </c>
      <c r="K2760" s="151" t="s">
        <v>19</v>
      </c>
      <c r="L2760">
        <v>5</v>
      </c>
      <c r="M2760" s="151" t="s">
        <v>156</v>
      </c>
      <c r="N2760" s="83">
        <v>45456.97</v>
      </c>
      <c r="O2760" s="83">
        <v>122821.38</v>
      </c>
      <c r="P2760">
        <v>0.37010599999999999</v>
      </c>
      <c r="Q2760"/>
    </row>
    <row r="2761" spans="1:17">
      <c r="A2761" s="151" t="s">
        <v>77</v>
      </c>
      <c r="B2761">
        <v>3619</v>
      </c>
      <c r="C2761">
        <v>7</v>
      </c>
      <c r="D2761" s="151" t="s">
        <v>94</v>
      </c>
      <c r="E2761" s="151" t="s">
        <v>440</v>
      </c>
      <c r="F2761" s="74">
        <v>46148</v>
      </c>
      <c r="G2761" s="83">
        <v>365.31</v>
      </c>
      <c r="H2761" s="151" t="s">
        <v>108</v>
      </c>
      <c r="I2761">
        <v>2026</v>
      </c>
      <c r="J2761" s="151" t="s">
        <v>376</v>
      </c>
      <c r="K2761" s="151" t="s">
        <v>19</v>
      </c>
      <c r="L2761">
        <v>5</v>
      </c>
      <c r="M2761" s="151" t="s">
        <v>158</v>
      </c>
      <c r="N2761" s="83">
        <v>45456.97</v>
      </c>
      <c r="O2761" s="83">
        <v>122821.38</v>
      </c>
      <c r="P2761">
        <v>0.37010599999999999</v>
      </c>
      <c r="Q2761"/>
    </row>
    <row r="2762" spans="1:17">
      <c r="A2762" s="151" t="s">
        <v>77</v>
      </c>
      <c r="B2762">
        <v>3620</v>
      </c>
      <c r="C2762">
        <v>7</v>
      </c>
      <c r="D2762" s="151" t="s">
        <v>94</v>
      </c>
      <c r="E2762" s="151" t="s">
        <v>440</v>
      </c>
      <c r="F2762" s="74">
        <v>46144</v>
      </c>
      <c r="G2762" s="83">
        <v>939.14</v>
      </c>
      <c r="H2762" s="151" t="s">
        <v>108</v>
      </c>
      <c r="I2762">
        <v>2026</v>
      </c>
      <c r="J2762" s="151" t="s">
        <v>376</v>
      </c>
      <c r="K2762" s="151" t="s">
        <v>19</v>
      </c>
      <c r="L2762">
        <v>5</v>
      </c>
      <c r="M2762" s="151" t="s">
        <v>156</v>
      </c>
      <c r="N2762" s="83">
        <v>45456.97</v>
      </c>
      <c r="O2762" s="83">
        <v>122821.38</v>
      </c>
      <c r="P2762">
        <v>0.37010599999999999</v>
      </c>
      <c r="Q2762"/>
    </row>
    <row r="2763" spans="1:17">
      <c r="A2763" s="151" t="s">
        <v>77</v>
      </c>
      <c r="B2763">
        <v>3622</v>
      </c>
      <c r="C2763">
        <v>31</v>
      </c>
      <c r="D2763" s="151" t="s">
        <v>443</v>
      </c>
      <c r="E2763" s="151" t="s">
        <v>440</v>
      </c>
      <c r="F2763" s="74">
        <v>46149</v>
      </c>
      <c r="G2763" s="83">
        <v>335.34</v>
      </c>
      <c r="H2763" s="151" t="s">
        <v>108</v>
      </c>
      <c r="I2763">
        <v>2026</v>
      </c>
      <c r="J2763" s="151" t="s">
        <v>376</v>
      </c>
      <c r="K2763" s="151" t="s">
        <v>19</v>
      </c>
      <c r="L2763">
        <v>5</v>
      </c>
      <c r="M2763" s="151" t="s">
        <v>159</v>
      </c>
      <c r="N2763" s="83">
        <v>45456.97</v>
      </c>
      <c r="O2763" s="83">
        <v>122821.38</v>
      </c>
      <c r="P2763">
        <v>0.37010599999999999</v>
      </c>
      <c r="Q2763"/>
    </row>
    <row r="2764" spans="1:17">
      <c r="A2764" s="151" t="s">
        <v>77</v>
      </c>
      <c r="B2764">
        <v>3623</v>
      </c>
      <c r="C2764">
        <v>31</v>
      </c>
      <c r="D2764" s="151" t="s">
        <v>443</v>
      </c>
      <c r="E2764" s="151" t="s">
        <v>440</v>
      </c>
      <c r="F2764" s="74">
        <v>46148</v>
      </c>
      <c r="G2764" s="83">
        <v>571.20000000000005</v>
      </c>
      <c r="H2764" s="151" t="s">
        <v>108</v>
      </c>
      <c r="I2764">
        <v>2026</v>
      </c>
      <c r="J2764" s="151" t="s">
        <v>376</v>
      </c>
      <c r="K2764" s="151" t="s">
        <v>19</v>
      </c>
      <c r="L2764">
        <v>5</v>
      </c>
      <c r="M2764" s="151" t="s">
        <v>158</v>
      </c>
      <c r="N2764" s="83">
        <v>45456.97</v>
      </c>
      <c r="O2764" s="83">
        <v>122821.38</v>
      </c>
      <c r="P2764">
        <v>0.37010599999999999</v>
      </c>
      <c r="Q2764"/>
    </row>
    <row r="2765" spans="1:17">
      <c r="A2765" s="151" t="s">
        <v>77</v>
      </c>
      <c r="B2765">
        <v>3624</v>
      </c>
      <c r="C2765">
        <v>31</v>
      </c>
      <c r="D2765" s="151" t="s">
        <v>443</v>
      </c>
      <c r="E2765" s="151" t="s">
        <v>440</v>
      </c>
      <c r="F2765" s="74">
        <v>46148</v>
      </c>
      <c r="G2765" s="83">
        <v>45.13</v>
      </c>
      <c r="H2765" s="151" t="s">
        <v>108</v>
      </c>
      <c r="I2765">
        <v>2026</v>
      </c>
      <c r="J2765" s="151" t="s">
        <v>376</v>
      </c>
      <c r="K2765" s="151" t="s">
        <v>19</v>
      </c>
      <c r="L2765">
        <v>5</v>
      </c>
      <c r="M2765" s="151" t="s">
        <v>158</v>
      </c>
      <c r="N2765" s="83">
        <v>45456.97</v>
      </c>
      <c r="O2765" s="83">
        <v>122821.38</v>
      </c>
      <c r="P2765">
        <v>0.37010599999999999</v>
      </c>
      <c r="Q2765"/>
    </row>
    <row r="2766" spans="1:17">
      <c r="A2766" s="151" t="s">
        <v>77</v>
      </c>
      <c r="B2766">
        <v>3625</v>
      </c>
      <c r="C2766">
        <v>19</v>
      </c>
      <c r="D2766" s="151" t="s">
        <v>98</v>
      </c>
      <c r="E2766" s="151" t="s">
        <v>440</v>
      </c>
      <c r="F2766" s="74">
        <v>46149</v>
      </c>
      <c r="G2766" s="83">
        <v>289.58999999999997</v>
      </c>
      <c r="H2766" s="151" t="s">
        <v>108</v>
      </c>
      <c r="I2766">
        <v>2026</v>
      </c>
      <c r="J2766" s="151" t="s">
        <v>376</v>
      </c>
      <c r="K2766" s="151" t="s">
        <v>19</v>
      </c>
      <c r="L2766">
        <v>5</v>
      </c>
      <c r="M2766" s="151" t="s">
        <v>159</v>
      </c>
      <c r="N2766" s="83">
        <v>45456.97</v>
      </c>
      <c r="O2766" s="83">
        <v>122821.38</v>
      </c>
      <c r="P2766">
        <v>0.37010599999999999</v>
      </c>
      <c r="Q2766"/>
    </row>
    <row r="2767" spans="1:17">
      <c r="A2767" s="151" t="s">
        <v>77</v>
      </c>
      <c r="B2767">
        <v>3626</v>
      </c>
      <c r="C2767">
        <v>215</v>
      </c>
      <c r="D2767" s="151" t="s">
        <v>445</v>
      </c>
      <c r="E2767" s="151" t="s">
        <v>440</v>
      </c>
      <c r="F2767" s="74">
        <v>46149</v>
      </c>
      <c r="G2767" s="83">
        <v>507.25</v>
      </c>
      <c r="H2767" s="151" t="s">
        <v>108</v>
      </c>
      <c r="I2767">
        <v>2026</v>
      </c>
      <c r="J2767" s="151" t="s">
        <v>376</v>
      </c>
      <c r="K2767" s="151" t="s">
        <v>19</v>
      </c>
      <c r="L2767">
        <v>5</v>
      </c>
      <c r="M2767" s="151" t="s">
        <v>159</v>
      </c>
      <c r="N2767" s="83">
        <v>45456.97</v>
      </c>
      <c r="O2767" s="83">
        <v>122821.38</v>
      </c>
      <c r="P2767">
        <v>0.37010599999999999</v>
      </c>
      <c r="Q2767"/>
    </row>
    <row r="2768" spans="1:17">
      <c r="A2768" s="151" t="s">
        <v>77</v>
      </c>
      <c r="B2768">
        <v>3627</v>
      </c>
      <c r="C2768">
        <v>214</v>
      </c>
      <c r="D2768" s="151" t="s">
        <v>1272</v>
      </c>
      <c r="E2768" s="151" t="s">
        <v>440</v>
      </c>
      <c r="F2768" s="74">
        <v>46154</v>
      </c>
      <c r="G2768" s="83">
        <v>143.44</v>
      </c>
      <c r="H2768" s="151" t="s">
        <v>108</v>
      </c>
      <c r="I2768">
        <v>2026</v>
      </c>
      <c r="J2768" s="151" t="s">
        <v>376</v>
      </c>
      <c r="K2768" s="151" t="s">
        <v>19</v>
      </c>
      <c r="L2768">
        <v>5</v>
      </c>
      <c r="M2768" s="151" t="s">
        <v>161</v>
      </c>
      <c r="N2768" s="83">
        <v>45456.97</v>
      </c>
      <c r="O2768" s="83">
        <v>122821.38</v>
      </c>
      <c r="P2768">
        <v>0.37010599999999999</v>
      </c>
      <c r="Q2768"/>
    </row>
    <row r="2769" spans="1:17">
      <c r="A2769" s="151" t="s">
        <v>77</v>
      </c>
      <c r="B2769">
        <v>3629</v>
      </c>
      <c r="C2769">
        <v>22</v>
      </c>
      <c r="D2769" s="151" t="s">
        <v>99</v>
      </c>
      <c r="E2769" s="151" t="s">
        <v>440</v>
      </c>
      <c r="F2769" s="74">
        <v>46144</v>
      </c>
      <c r="G2769" s="83">
        <v>706.35</v>
      </c>
      <c r="H2769" s="151" t="s">
        <v>108</v>
      </c>
      <c r="I2769">
        <v>2026</v>
      </c>
      <c r="J2769" s="151" t="s">
        <v>376</v>
      </c>
      <c r="K2769" s="151" t="s">
        <v>19</v>
      </c>
      <c r="L2769">
        <v>5</v>
      </c>
      <c r="M2769" s="151" t="s">
        <v>156</v>
      </c>
      <c r="N2769" s="83">
        <v>45456.97</v>
      </c>
      <c r="O2769" s="83">
        <v>122821.38</v>
      </c>
      <c r="P2769">
        <v>0.37010599999999999</v>
      </c>
      <c r="Q2769"/>
    </row>
    <row r="2770" spans="1:17">
      <c r="A2770" s="151" t="s">
        <v>77</v>
      </c>
      <c r="B2770">
        <v>3630</v>
      </c>
      <c r="C2770">
        <v>22</v>
      </c>
      <c r="D2770" s="151" t="s">
        <v>99</v>
      </c>
      <c r="E2770" s="151" t="s">
        <v>440</v>
      </c>
      <c r="F2770" s="74">
        <v>46154</v>
      </c>
      <c r="G2770" s="83">
        <v>512.66999999999996</v>
      </c>
      <c r="H2770" s="151" t="s">
        <v>108</v>
      </c>
      <c r="I2770">
        <v>2026</v>
      </c>
      <c r="J2770" s="151" t="s">
        <v>376</v>
      </c>
      <c r="K2770" s="151" t="s">
        <v>19</v>
      </c>
      <c r="L2770">
        <v>5</v>
      </c>
      <c r="M2770" s="151" t="s">
        <v>161</v>
      </c>
      <c r="N2770" s="83">
        <v>45456.97</v>
      </c>
      <c r="O2770" s="83">
        <v>122821.38</v>
      </c>
      <c r="P2770">
        <v>0.37010599999999999</v>
      </c>
      <c r="Q2770"/>
    </row>
    <row r="2771" spans="1:17">
      <c r="A2771" s="151" t="s">
        <v>77</v>
      </c>
      <c r="B2771">
        <v>3631</v>
      </c>
      <c r="C2771">
        <v>22</v>
      </c>
      <c r="D2771" s="151" t="s">
        <v>99</v>
      </c>
      <c r="E2771" s="151" t="s">
        <v>440</v>
      </c>
      <c r="F2771" s="74">
        <v>46155</v>
      </c>
      <c r="G2771" s="83">
        <v>76</v>
      </c>
      <c r="H2771" s="151" t="s">
        <v>108</v>
      </c>
      <c r="I2771">
        <v>2026</v>
      </c>
      <c r="J2771" s="151" t="s">
        <v>376</v>
      </c>
      <c r="K2771" s="151" t="s">
        <v>19</v>
      </c>
      <c r="L2771">
        <v>5</v>
      </c>
      <c r="M2771" s="151" t="s">
        <v>163</v>
      </c>
      <c r="N2771" s="83">
        <v>45456.97</v>
      </c>
      <c r="O2771" s="83">
        <v>122821.38</v>
      </c>
      <c r="P2771">
        <v>0.37010599999999999</v>
      </c>
      <c r="Q2771"/>
    </row>
    <row r="2772" spans="1:17">
      <c r="A2772" s="151" t="s">
        <v>77</v>
      </c>
      <c r="B2772">
        <v>3632</v>
      </c>
      <c r="C2772">
        <v>19</v>
      </c>
      <c r="D2772" s="151" t="s">
        <v>98</v>
      </c>
      <c r="E2772" s="151" t="s">
        <v>440</v>
      </c>
      <c r="F2772" s="74">
        <v>46151</v>
      </c>
      <c r="G2772" s="83">
        <v>31.6</v>
      </c>
      <c r="H2772" s="151" t="s">
        <v>108</v>
      </c>
      <c r="I2772">
        <v>2026</v>
      </c>
      <c r="J2772" s="151" t="s">
        <v>376</v>
      </c>
      <c r="K2772" s="151" t="s">
        <v>19</v>
      </c>
      <c r="L2772">
        <v>5</v>
      </c>
      <c r="M2772" s="151" t="s">
        <v>280</v>
      </c>
      <c r="N2772" s="83">
        <v>45456.97</v>
      </c>
      <c r="O2772" s="83">
        <v>122821.38</v>
      </c>
      <c r="P2772">
        <v>0.37010599999999999</v>
      </c>
      <c r="Q2772"/>
    </row>
    <row r="2773" spans="1:17">
      <c r="A2773" s="151" t="s">
        <v>77</v>
      </c>
      <c r="B2773">
        <v>3635</v>
      </c>
      <c r="C2773">
        <v>19</v>
      </c>
      <c r="D2773" s="151" t="s">
        <v>98</v>
      </c>
      <c r="E2773" s="151" t="s">
        <v>440</v>
      </c>
      <c r="F2773" s="74">
        <v>46154</v>
      </c>
      <c r="G2773" s="83">
        <v>675.41</v>
      </c>
      <c r="H2773" s="151" t="s">
        <v>108</v>
      </c>
      <c r="I2773">
        <v>2026</v>
      </c>
      <c r="J2773" s="151" t="s">
        <v>376</v>
      </c>
      <c r="K2773" s="151" t="s">
        <v>19</v>
      </c>
      <c r="L2773">
        <v>5</v>
      </c>
      <c r="M2773" s="151" t="s">
        <v>161</v>
      </c>
      <c r="N2773" s="83">
        <v>45456.97</v>
      </c>
      <c r="O2773" s="83">
        <v>122821.38</v>
      </c>
      <c r="P2773">
        <v>0.37010599999999999</v>
      </c>
      <c r="Q2773"/>
    </row>
    <row r="2774" spans="1:17">
      <c r="A2774" s="151" t="s">
        <v>77</v>
      </c>
      <c r="B2774">
        <v>3636</v>
      </c>
      <c r="C2774">
        <v>19</v>
      </c>
      <c r="D2774" s="151" t="s">
        <v>98</v>
      </c>
      <c r="E2774" s="151" t="s">
        <v>440</v>
      </c>
      <c r="F2774" s="74">
        <v>46154</v>
      </c>
      <c r="G2774" s="83">
        <v>76.5</v>
      </c>
      <c r="H2774" s="151" t="s">
        <v>108</v>
      </c>
      <c r="I2774">
        <v>2026</v>
      </c>
      <c r="J2774" s="151" t="s">
        <v>376</v>
      </c>
      <c r="K2774" s="151" t="s">
        <v>19</v>
      </c>
      <c r="L2774">
        <v>5</v>
      </c>
      <c r="M2774" s="151" t="s">
        <v>161</v>
      </c>
      <c r="N2774" s="83">
        <v>45456.97</v>
      </c>
      <c r="O2774" s="83">
        <v>122821.38</v>
      </c>
      <c r="P2774">
        <v>0.37010599999999999</v>
      </c>
      <c r="Q2774"/>
    </row>
    <row r="2775" spans="1:17">
      <c r="A2775" s="151" t="s">
        <v>77</v>
      </c>
      <c r="B2775">
        <v>3637</v>
      </c>
      <c r="C2775">
        <v>19</v>
      </c>
      <c r="D2775" s="151" t="s">
        <v>98</v>
      </c>
      <c r="E2775" s="151" t="s">
        <v>440</v>
      </c>
      <c r="F2775" s="74">
        <v>46155</v>
      </c>
      <c r="G2775" s="83">
        <v>8.75</v>
      </c>
      <c r="H2775" s="151" t="s">
        <v>108</v>
      </c>
      <c r="I2775">
        <v>2026</v>
      </c>
      <c r="J2775" s="151" t="s">
        <v>376</v>
      </c>
      <c r="K2775" s="151" t="s">
        <v>19</v>
      </c>
      <c r="L2775">
        <v>5</v>
      </c>
      <c r="M2775" s="151" t="s">
        <v>163</v>
      </c>
      <c r="N2775" s="83">
        <v>45456.97</v>
      </c>
      <c r="O2775" s="83">
        <v>122821.38</v>
      </c>
      <c r="P2775">
        <v>0.37010599999999999</v>
      </c>
      <c r="Q2775"/>
    </row>
    <row r="2776" spans="1:17">
      <c r="A2776" s="151" t="s">
        <v>77</v>
      </c>
      <c r="B2776">
        <v>3638</v>
      </c>
      <c r="C2776">
        <v>19</v>
      </c>
      <c r="D2776" s="151" t="s">
        <v>98</v>
      </c>
      <c r="E2776" s="151" t="s">
        <v>440</v>
      </c>
      <c r="F2776" s="74">
        <v>46155</v>
      </c>
      <c r="G2776" s="83">
        <v>241.05</v>
      </c>
      <c r="H2776" s="151" t="s">
        <v>108</v>
      </c>
      <c r="I2776">
        <v>2026</v>
      </c>
      <c r="J2776" s="151" t="s">
        <v>376</v>
      </c>
      <c r="K2776" s="151" t="s">
        <v>19</v>
      </c>
      <c r="L2776">
        <v>5</v>
      </c>
      <c r="M2776" s="151" t="s">
        <v>163</v>
      </c>
      <c r="N2776" s="83">
        <v>45456.97</v>
      </c>
      <c r="O2776" s="83">
        <v>122821.38</v>
      </c>
      <c r="P2776">
        <v>0.37010599999999999</v>
      </c>
      <c r="Q2776"/>
    </row>
    <row r="2777" spans="1:17">
      <c r="A2777" s="151" t="s">
        <v>77</v>
      </c>
      <c r="B2777">
        <v>3639</v>
      </c>
      <c r="C2777">
        <v>227</v>
      </c>
      <c r="D2777" s="151" t="s">
        <v>1288</v>
      </c>
      <c r="E2777" s="151" t="s">
        <v>440</v>
      </c>
      <c r="F2777" s="74">
        <v>46155</v>
      </c>
      <c r="G2777" s="83">
        <v>630.07000000000005</v>
      </c>
      <c r="H2777" s="151" t="s">
        <v>108</v>
      </c>
      <c r="I2777">
        <v>2026</v>
      </c>
      <c r="J2777" s="151" t="s">
        <v>376</v>
      </c>
      <c r="K2777" s="151" t="s">
        <v>19</v>
      </c>
      <c r="L2777">
        <v>5</v>
      </c>
      <c r="M2777" s="151" t="s">
        <v>163</v>
      </c>
      <c r="N2777" s="83">
        <v>45456.97</v>
      </c>
      <c r="O2777" s="83">
        <v>122821.38</v>
      </c>
      <c r="P2777">
        <v>0.37010599999999999</v>
      </c>
      <c r="Q2777"/>
    </row>
    <row r="2778" spans="1:17">
      <c r="A2778" s="151" t="s">
        <v>77</v>
      </c>
      <c r="B2778">
        <v>3640</v>
      </c>
      <c r="C2778">
        <v>15</v>
      </c>
      <c r="D2778" s="151" t="s">
        <v>97</v>
      </c>
      <c r="E2778" s="151" t="s">
        <v>440</v>
      </c>
      <c r="F2778" s="74">
        <v>46154</v>
      </c>
      <c r="G2778" s="83">
        <v>1012.25</v>
      </c>
      <c r="H2778" s="151" t="s">
        <v>108</v>
      </c>
      <c r="I2778">
        <v>2026</v>
      </c>
      <c r="J2778" s="151" t="s">
        <v>376</v>
      </c>
      <c r="K2778" s="151" t="s">
        <v>19</v>
      </c>
      <c r="L2778">
        <v>5</v>
      </c>
      <c r="M2778" s="151" t="s">
        <v>161</v>
      </c>
      <c r="N2778" s="83">
        <v>45456.97</v>
      </c>
      <c r="O2778" s="83">
        <v>122821.38</v>
      </c>
      <c r="P2778">
        <v>0.37010599999999999</v>
      </c>
      <c r="Q2778"/>
    </row>
    <row r="2779" spans="1:17">
      <c r="A2779" s="151" t="s">
        <v>77</v>
      </c>
      <c r="B2779">
        <v>3642</v>
      </c>
      <c r="C2779">
        <v>215</v>
      </c>
      <c r="D2779" s="151" t="s">
        <v>445</v>
      </c>
      <c r="E2779" s="151" t="s">
        <v>440</v>
      </c>
      <c r="F2779" s="74">
        <v>46151</v>
      </c>
      <c r="G2779" s="83">
        <v>183.58</v>
      </c>
      <c r="H2779" s="151" t="s">
        <v>108</v>
      </c>
      <c r="I2779">
        <v>2026</v>
      </c>
      <c r="J2779" s="151" t="s">
        <v>376</v>
      </c>
      <c r="K2779" s="151" t="s">
        <v>19</v>
      </c>
      <c r="L2779">
        <v>5</v>
      </c>
      <c r="M2779" s="151" t="s">
        <v>280</v>
      </c>
      <c r="N2779" s="83">
        <v>45456.97</v>
      </c>
      <c r="O2779" s="83">
        <v>122821.38</v>
      </c>
      <c r="P2779">
        <v>0.37010599999999999</v>
      </c>
      <c r="Q2779"/>
    </row>
    <row r="2780" spans="1:17">
      <c r="A2780" s="151" t="s">
        <v>77</v>
      </c>
      <c r="B2780">
        <v>3644</v>
      </c>
      <c r="C2780">
        <v>7</v>
      </c>
      <c r="D2780" s="151" t="s">
        <v>94</v>
      </c>
      <c r="E2780" s="151" t="s">
        <v>440</v>
      </c>
      <c r="F2780" s="74">
        <v>46154</v>
      </c>
      <c r="G2780" s="83">
        <v>940.48</v>
      </c>
      <c r="H2780" s="151" t="s">
        <v>108</v>
      </c>
      <c r="I2780">
        <v>2026</v>
      </c>
      <c r="J2780" s="151" t="s">
        <v>376</v>
      </c>
      <c r="K2780" s="151" t="s">
        <v>19</v>
      </c>
      <c r="L2780">
        <v>5</v>
      </c>
      <c r="M2780" s="151" t="s">
        <v>161</v>
      </c>
      <c r="N2780" s="83">
        <v>45456.97</v>
      </c>
      <c r="O2780" s="83">
        <v>122821.38</v>
      </c>
      <c r="P2780">
        <v>0.37010599999999999</v>
      </c>
      <c r="Q2780"/>
    </row>
    <row r="2781" spans="1:17">
      <c r="A2781" s="151" t="s">
        <v>77</v>
      </c>
      <c r="B2781">
        <v>3645</v>
      </c>
      <c r="C2781">
        <v>3</v>
      </c>
      <c r="D2781" s="151" t="s">
        <v>93</v>
      </c>
      <c r="E2781" s="151" t="s">
        <v>440</v>
      </c>
      <c r="F2781" s="74">
        <v>46153</v>
      </c>
      <c r="G2781" s="83">
        <v>76.64</v>
      </c>
      <c r="H2781" s="151" t="s">
        <v>108</v>
      </c>
      <c r="I2781">
        <v>2026</v>
      </c>
      <c r="J2781" s="151" t="s">
        <v>376</v>
      </c>
      <c r="K2781" s="151" t="s">
        <v>19</v>
      </c>
      <c r="L2781">
        <v>5</v>
      </c>
      <c r="M2781" s="151" t="s">
        <v>322</v>
      </c>
      <c r="N2781" s="83">
        <v>45456.97</v>
      </c>
      <c r="O2781" s="83">
        <v>122821.38</v>
      </c>
      <c r="P2781">
        <v>0.37010599999999999</v>
      </c>
      <c r="Q2781"/>
    </row>
    <row r="2782" spans="1:17">
      <c r="A2782" s="151" t="s">
        <v>77</v>
      </c>
      <c r="B2782">
        <v>3646</v>
      </c>
      <c r="C2782">
        <v>3</v>
      </c>
      <c r="D2782" s="151" t="s">
        <v>93</v>
      </c>
      <c r="E2782" s="151" t="s">
        <v>440</v>
      </c>
      <c r="F2782" s="74">
        <v>46149</v>
      </c>
      <c r="G2782" s="83">
        <v>1504.75</v>
      </c>
      <c r="H2782" s="151" t="s">
        <v>108</v>
      </c>
      <c r="I2782">
        <v>2026</v>
      </c>
      <c r="J2782" s="151" t="s">
        <v>376</v>
      </c>
      <c r="K2782" s="151" t="s">
        <v>19</v>
      </c>
      <c r="L2782">
        <v>5</v>
      </c>
      <c r="M2782" s="151" t="s">
        <v>159</v>
      </c>
      <c r="N2782" s="83">
        <v>45456.97</v>
      </c>
      <c r="O2782" s="83">
        <v>122821.38</v>
      </c>
      <c r="P2782">
        <v>0.37010599999999999</v>
      </c>
      <c r="Q2782"/>
    </row>
    <row r="2783" spans="1:17">
      <c r="A2783" s="151" t="s">
        <v>77</v>
      </c>
      <c r="B2783">
        <v>3647</v>
      </c>
      <c r="C2783">
        <v>3</v>
      </c>
      <c r="D2783" s="151" t="s">
        <v>93</v>
      </c>
      <c r="E2783" s="151" t="s">
        <v>440</v>
      </c>
      <c r="F2783" s="74">
        <v>46154</v>
      </c>
      <c r="G2783" s="83">
        <v>76.64</v>
      </c>
      <c r="H2783" s="151" t="s">
        <v>108</v>
      </c>
      <c r="I2783">
        <v>2026</v>
      </c>
      <c r="J2783" s="151" t="s">
        <v>376</v>
      </c>
      <c r="K2783" s="151" t="s">
        <v>19</v>
      </c>
      <c r="L2783">
        <v>5</v>
      </c>
      <c r="M2783" s="151" t="s">
        <v>161</v>
      </c>
      <c r="N2783" s="83">
        <v>45456.97</v>
      </c>
      <c r="O2783" s="83">
        <v>122821.38</v>
      </c>
      <c r="P2783">
        <v>0.37010599999999999</v>
      </c>
      <c r="Q2783"/>
    </row>
    <row r="2784" spans="1:17">
      <c r="A2784" s="151" t="s">
        <v>77</v>
      </c>
      <c r="B2784">
        <v>3648</v>
      </c>
      <c r="C2784">
        <v>31</v>
      </c>
      <c r="D2784" s="151" t="s">
        <v>443</v>
      </c>
      <c r="E2784" s="151" t="s">
        <v>440</v>
      </c>
      <c r="F2784" s="74">
        <v>46154</v>
      </c>
      <c r="G2784" s="83">
        <v>658.16</v>
      </c>
      <c r="H2784" s="151" t="s">
        <v>108</v>
      </c>
      <c r="I2784">
        <v>2026</v>
      </c>
      <c r="J2784" s="151" t="s">
        <v>376</v>
      </c>
      <c r="K2784" s="151" t="s">
        <v>19</v>
      </c>
      <c r="L2784">
        <v>5</v>
      </c>
      <c r="M2784" s="151" t="s">
        <v>161</v>
      </c>
      <c r="N2784" s="83">
        <v>45456.97</v>
      </c>
      <c r="O2784" s="83">
        <v>122821.38</v>
      </c>
      <c r="P2784">
        <v>0.37010599999999999</v>
      </c>
      <c r="Q2784"/>
    </row>
    <row r="2785" spans="1:17">
      <c r="A2785" s="151" t="s">
        <v>77</v>
      </c>
      <c r="B2785">
        <v>3649</v>
      </c>
      <c r="C2785">
        <v>31</v>
      </c>
      <c r="D2785" s="151" t="s">
        <v>443</v>
      </c>
      <c r="E2785" s="151" t="s">
        <v>440</v>
      </c>
      <c r="F2785" s="74">
        <v>46155</v>
      </c>
      <c r="G2785" s="83">
        <v>132.32</v>
      </c>
      <c r="H2785" s="151" t="s">
        <v>108</v>
      </c>
      <c r="I2785">
        <v>2026</v>
      </c>
      <c r="J2785" s="151" t="s">
        <v>376</v>
      </c>
      <c r="K2785" s="151" t="s">
        <v>19</v>
      </c>
      <c r="L2785">
        <v>5</v>
      </c>
      <c r="M2785" s="151" t="s">
        <v>163</v>
      </c>
      <c r="N2785" s="83">
        <v>45456.97</v>
      </c>
      <c r="O2785" s="83">
        <v>122821.38</v>
      </c>
      <c r="P2785">
        <v>0.37010599999999999</v>
      </c>
      <c r="Q2785"/>
    </row>
    <row r="2786" spans="1:17">
      <c r="A2786" s="151" t="s">
        <v>77</v>
      </c>
      <c r="B2786">
        <v>3650</v>
      </c>
      <c r="C2786">
        <v>19</v>
      </c>
      <c r="D2786" s="151" t="s">
        <v>98</v>
      </c>
      <c r="E2786" s="151" t="s">
        <v>440</v>
      </c>
      <c r="F2786" s="74">
        <v>46157</v>
      </c>
      <c r="G2786" s="83">
        <v>628.03</v>
      </c>
      <c r="H2786" s="151" t="s">
        <v>108</v>
      </c>
      <c r="I2786">
        <v>2026</v>
      </c>
      <c r="J2786" s="151" t="s">
        <v>376</v>
      </c>
      <c r="K2786" s="151" t="s">
        <v>19</v>
      </c>
      <c r="L2786">
        <v>5</v>
      </c>
      <c r="M2786" s="151" t="s">
        <v>164</v>
      </c>
      <c r="N2786" s="83">
        <v>45456.97</v>
      </c>
      <c r="O2786" s="83">
        <v>122821.38</v>
      </c>
      <c r="P2786">
        <v>0.37010599999999999</v>
      </c>
      <c r="Q2786"/>
    </row>
    <row r="2787" spans="1:17">
      <c r="A2787" s="151" t="s">
        <v>77</v>
      </c>
      <c r="B2787">
        <v>3651</v>
      </c>
      <c r="C2787">
        <v>217</v>
      </c>
      <c r="D2787" s="151" t="s">
        <v>628</v>
      </c>
      <c r="E2787" s="151" t="s">
        <v>440</v>
      </c>
      <c r="F2787" s="74">
        <v>46157</v>
      </c>
      <c r="G2787" s="83">
        <v>608.79999999999995</v>
      </c>
      <c r="H2787" s="151" t="s">
        <v>108</v>
      </c>
      <c r="I2787">
        <v>2026</v>
      </c>
      <c r="J2787" s="151" t="s">
        <v>376</v>
      </c>
      <c r="K2787" s="151" t="s">
        <v>19</v>
      </c>
      <c r="L2787">
        <v>5</v>
      </c>
      <c r="M2787" s="151" t="s">
        <v>164</v>
      </c>
      <c r="N2787" s="83">
        <v>45456.97</v>
      </c>
      <c r="O2787" s="83">
        <v>122821.38</v>
      </c>
      <c r="P2787">
        <v>0.37010599999999999</v>
      </c>
      <c r="Q2787"/>
    </row>
    <row r="2788" spans="1:17">
      <c r="A2788" s="151" t="s">
        <v>77</v>
      </c>
      <c r="B2788">
        <v>3652</v>
      </c>
      <c r="C2788">
        <v>215</v>
      </c>
      <c r="D2788" s="151" t="s">
        <v>445</v>
      </c>
      <c r="E2788" s="151" t="s">
        <v>440</v>
      </c>
      <c r="F2788" s="74">
        <v>46157</v>
      </c>
      <c r="G2788" s="83">
        <v>409.75</v>
      </c>
      <c r="H2788" s="151" t="s">
        <v>108</v>
      </c>
      <c r="I2788">
        <v>2026</v>
      </c>
      <c r="J2788" s="151" t="s">
        <v>376</v>
      </c>
      <c r="K2788" s="151" t="s">
        <v>19</v>
      </c>
      <c r="L2788">
        <v>5</v>
      </c>
      <c r="M2788" s="151" t="s">
        <v>164</v>
      </c>
      <c r="N2788" s="83">
        <v>45456.97</v>
      </c>
      <c r="O2788" s="83">
        <v>122821.38</v>
      </c>
      <c r="P2788">
        <v>0.37010599999999999</v>
      </c>
      <c r="Q2788"/>
    </row>
    <row r="2789" spans="1:17">
      <c r="A2789" s="151" t="s">
        <v>77</v>
      </c>
      <c r="B2789">
        <v>3653</v>
      </c>
      <c r="C2789">
        <v>217</v>
      </c>
      <c r="D2789" s="151" t="s">
        <v>628</v>
      </c>
      <c r="E2789" s="151" t="s">
        <v>440</v>
      </c>
      <c r="F2789" s="74">
        <v>46157</v>
      </c>
      <c r="G2789" s="83">
        <v>681.75</v>
      </c>
      <c r="H2789" s="151" t="s">
        <v>108</v>
      </c>
      <c r="I2789">
        <v>2026</v>
      </c>
      <c r="J2789" s="151" t="s">
        <v>376</v>
      </c>
      <c r="K2789" s="151" t="s">
        <v>19</v>
      </c>
      <c r="L2789">
        <v>5</v>
      </c>
      <c r="M2789" s="151" t="s">
        <v>164</v>
      </c>
      <c r="N2789" s="83">
        <v>45456.97</v>
      </c>
      <c r="O2789" s="83">
        <v>122821.38</v>
      </c>
      <c r="P2789">
        <v>0.37010599999999999</v>
      </c>
      <c r="Q2789"/>
    </row>
    <row r="2790" spans="1:17">
      <c r="A2790" s="151" t="s">
        <v>77</v>
      </c>
      <c r="B2790">
        <v>3654</v>
      </c>
      <c r="C2790">
        <v>17</v>
      </c>
      <c r="D2790" s="151" t="s">
        <v>82</v>
      </c>
      <c r="E2790" s="151" t="s">
        <v>440</v>
      </c>
      <c r="F2790" s="74">
        <v>46157</v>
      </c>
      <c r="G2790" s="83">
        <v>322.17</v>
      </c>
      <c r="H2790" s="151" t="s">
        <v>108</v>
      </c>
      <c r="I2790">
        <v>2026</v>
      </c>
      <c r="J2790" s="151" t="s">
        <v>376</v>
      </c>
      <c r="K2790" s="151" t="s">
        <v>19</v>
      </c>
      <c r="L2790">
        <v>5</v>
      </c>
      <c r="M2790" s="151" t="s">
        <v>164</v>
      </c>
      <c r="N2790" s="83">
        <v>45456.97</v>
      </c>
      <c r="O2790" s="83">
        <v>122821.38</v>
      </c>
      <c r="P2790">
        <v>0.37010599999999999</v>
      </c>
      <c r="Q2790"/>
    </row>
    <row r="2791" spans="1:17">
      <c r="A2791" s="151" t="s">
        <v>77</v>
      </c>
      <c r="B2791">
        <v>3655</v>
      </c>
      <c r="C2791">
        <v>31</v>
      </c>
      <c r="D2791" s="151" t="s">
        <v>443</v>
      </c>
      <c r="E2791" s="151" t="s">
        <v>440</v>
      </c>
      <c r="F2791" s="74">
        <v>46157</v>
      </c>
      <c r="G2791" s="83">
        <v>474.99</v>
      </c>
      <c r="H2791" s="151" t="s">
        <v>108</v>
      </c>
      <c r="I2791">
        <v>2026</v>
      </c>
      <c r="J2791" s="151" t="s">
        <v>376</v>
      </c>
      <c r="K2791" s="151" t="s">
        <v>19</v>
      </c>
      <c r="L2791">
        <v>5</v>
      </c>
      <c r="M2791" s="151" t="s">
        <v>164</v>
      </c>
      <c r="N2791" s="83">
        <v>45456.97</v>
      </c>
      <c r="O2791" s="83">
        <v>122821.38</v>
      </c>
      <c r="P2791">
        <v>0.37010599999999999</v>
      </c>
      <c r="Q2791"/>
    </row>
    <row r="2792" spans="1:17">
      <c r="A2792" s="151" t="s">
        <v>77</v>
      </c>
      <c r="B2792">
        <v>3656</v>
      </c>
      <c r="C2792">
        <v>15</v>
      </c>
      <c r="D2792" s="151" t="s">
        <v>97</v>
      </c>
      <c r="E2792" s="151" t="s">
        <v>440</v>
      </c>
      <c r="F2792" s="74">
        <v>46157</v>
      </c>
      <c r="G2792" s="83">
        <v>451.51</v>
      </c>
      <c r="H2792" s="151" t="s">
        <v>108</v>
      </c>
      <c r="I2792">
        <v>2026</v>
      </c>
      <c r="J2792" s="151" t="s">
        <v>376</v>
      </c>
      <c r="K2792" s="151" t="s">
        <v>19</v>
      </c>
      <c r="L2792">
        <v>5</v>
      </c>
      <c r="M2792" s="151" t="s">
        <v>164</v>
      </c>
      <c r="N2792" s="83">
        <v>45456.97</v>
      </c>
      <c r="O2792" s="83">
        <v>122821.38</v>
      </c>
      <c r="P2792">
        <v>0.37010599999999999</v>
      </c>
      <c r="Q2792"/>
    </row>
    <row r="2793" spans="1:17">
      <c r="A2793" s="151" t="s">
        <v>77</v>
      </c>
      <c r="B2793">
        <v>3657</v>
      </c>
      <c r="C2793">
        <v>227</v>
      </c>
      <c r="D2793" s="151" t="s">
        <v>1288</v>
      </c>
      <c r="E2793" s="151" t="s">
        <v>440</v>
      </c>
      <c r="F2793" s="74">
        <v>46158</v>
      </c>
      <c r="G2793" s="83">
        <v>510.43</v>
      </c>
      <c r="H2793" s="151" t="s">
        <v>108</v>
      </c>
      <c r="I2793">
        <v>2026</v>
      </c>
      <c r="J2793" s="151" t="s">
        <v>376</v>
      </c>
      <c r="K2793" s="151" t="s">
        <v>19</v>
      </c>
      <c r="L2793">
        <v>5</v>
      </c>
      <c r="M2793" s="151" t="s">
        <v>165</v>
      </c>
      <c r="N2793" s="83">
        <v>45456.97</v>
      </c>
      <c r="O2793" s="83">
        <v>122821.38</v>
      </c>
      <c r="P2793">
        <v>0.37010599999999999</v>
      </c>
      <c r="Q2793"/>
    </row>
    <row r="2794" spans="1:17">
      <c r="A2794" s="151" t="s">
        <v>77</v>
      </c>
      <c r="B2794">
        <v>3658</v>
      </c>
      <c r="C2794">
        <v>31</v>
      </c>
      <c r="D2794" s="151" t="s">
        <v>443</v>
      </c>
      <c r="E2794" s="151" t="s">
        <v>440</v>
      </c>
      <c r="F2794" s="74">
        <v>46157</v>
      </c>
      <c r="G2794" s="83">
        <v>474.99</v>
      </c>
      <c r="H2794" s="151" t="s">
        <v>108</v>
      </c>
      <c r="I2794">
        <v>2026</v>
      </c>
      <c r="J2794" s="151" t="s">
        <v>376</v>
      </c>
      <c r="K2794" s="151" t="s">
        <v>19</v>
      </c>
      <c r="L2794">
        <v>5</v>
      </c>
      <c r="M2794" s="151" t="s">
        <v>164</v>
      </c>
      <c r="N2794" s="83">
        <v>45456.97</v>
      </c>
      <c r="O2794" s="83">
        <v>122821.38</v>
      </c>
      <c r="P2794">
        <v>0.37010599999999999</v>
      </c>
      <c r="Q2794"/>
    </row>
    <row r="2795" spans="1:17">
      <c r="A2795" s="151" t="s">
        <v>77</v>
      </c>
      <c r="B2795">
        <v>3659</v>
      </c>
      <c r="C2795">
        <v>31</v>
      </c>
      <c r="D2795" s="151" t="s">
        <v>443</v>
      </c>
      <c r="E2795" s="151" t="s">
        <v>440</v>
      </c>
      <c r="F2795" s="74">
        <v>46158</v>
      </c>
      <c r="G2795" s="83">
        <v>780.84</v>
      </c>
      <c r="H2795" s="151" t="s">
        <v>108</v>
      </c>
      <c r="I2795">
        <v>2026</v>
      </c>
      <c r="J2795" s="151" t="s">
        <v>376</v>
      </c>
      <c r="K2795" s="151" t="s">
        <v>19</v>
      </c>
      <c r="L2795">
        <v>5</v>
      </c>
      <c r="M2795" s="151" t="s">
        <v>165</v>
      </c>
      <c r="N2795" s="83">
        <v>45456.97</v>
      </c>
      <c r="O2795" s="83">
        <v>122821.38</v>
      </c>
      <c r="P2795">
        <v>0.37010599999999999</v>
      </c>
      <c r="Q2795"/>
    </row>
    <row r="2796" spans="1:17">
      <c r="A2796" s="151" t="s">
        <v>77</v>
      </c>
      <c r="B2796">
        <v>3660</v>
      </c>
      <c r="C2796">
        <v>19</v>
      </c>
      <c r="D2796" s="151" t="s">
        <v>98</v>
      </c>
      <c r="E2796" s="151" t="s">
        <v>440</v>
      </c>
      <c r="F2796" s="74">
        <v>46158</v>
      </c>
      <c r="G2796" s="83">
        <v>927.81</v>
      </c>
      <c r="H2796" s="151" t="s">
        <v>108</v>
      </c>
      <c r="I2796">
        <v>2026</v>
      </c>
      <c r="J2796" s="151" t="s">
        <v>376</v>
      </c>
      <c r="K2796" s="151" t="s">
        <v>19</v>
      </c>
      <c r="L2796">
        <v>5</v>
      </c>
      <c r="M2796" s="151" t="s">
        <v>165</v>
      </c>
      <c r="N2796" s="83">
        <v>45456.97</v>
      </c>
      <c r="O2796" s="83">
        <v>122821.38</v>
      </c>
      <c r="P2796">
        <v>0.37010599999999999</v>
      </c>
      <c r="Q2796"/>
    </row>
    <row r="2797" spans="1:17">
      <c r="A2797" s="151" t="s">
        <v>77</v>
      </c>
      <c r="B2797">
        <v>3661</v>
      </c>
      <c r="C2797">
        <v>22</v>
      </c>
      <c r="D2797" s="151" t="s">
        <v>99</v>
      </c>
      <c r="E2797" s="151" t="s">
        <v>440</v>
      </c>
      <c r="F2797" s="74">
        <v>46158</v>
      </c>
      <c r="G2797" s="83">
        <v>801.07</v>
      </c>
      <c r="H2797" s="151" t="s">
        <v>108</v>
      </c>
      <c r="I2797">
        <v>2026</v>
      </c>
      <c r="J2797" s="151" t="s">
        <v>376</v>
      </c>
      <c r="K2797" s="151" t="s">
        <v>19</v>
      </c>
      <c r="L2797">
        <v>5</v>
      </c>
      <c r="M2797" s="151" t="s">
        <v>165</v>
      </c>
      <c r="N2797" s="83">
        <v>45456.97</v>
      </c>
      <c r="O2797" s="83">
        <v>122821.38</v>
      </c>
      <c r="P2797">
        <v>0.37010599999999999</v>
      </c>
      <c r="Q2797"/>
    </row>
    <row r="2798" spans="1:17">
      <c r="A2798" s="151" t="s">
        <v>77</v>
      </c>
      <c r="B2798">
        <v>3662</v>
      </c>
      <c r="C2798">
        <v>7</v>
      </c>
      <c r="D2798" s="151" t="s">
        <v>94</v>
      </c>
      <c r="E2798" s="151" t="s">
        <v>440</v>
      </c>
      <c r="F2798" s="74">
        <v>46158</v>
      </c>
      <c r="G2798" s="83">
        <v>1391.47</v>
      </c>
      <c r="H2798" s="151" t="s">
        <v>108</v>
      </c>
      <c r="I2798">
        <v>2026</v>
      </c>
      <c r="J2798" s="151" t="s">
        <v>376</v>
      </c>
      <c r="K2798" s="151" t="s">
        <v>19</v>
      </c>
      <c r="L2798">
        <v>5</v>
      </c>
      <c r="M2798" s="151" t="s">
        <v>165</v>
      </c>
      <c r="N2798" s="83">
        <v>45456.97</v>
      </c>
      <c r="O2798" s="83">
        <v>122821.38</v>
      </c>
      <c r="P2798">
        <v>0.37010599999999999</v>
      </c>
      <c r="Q2798"/>
    </row>
    <row r="2799" spans="1:17">
      <c r="A2799" s="151" t="s">
        <v>77</v>
      </c>
      <c r="B2799">
        <v>3663</v>
      </c>
      <c r="C2799">
        <v>17</v>
      </c>
      <c r="D2799" s="151" t="s">
        <v>82</v>
      </c>
      <c r="E2799" s="151" t="s">
        <v>440</v>
      </c>
      <c r="F2799" s="74">
        <v>46158</v>
      </c>
      <c r="G2799" s="83">
        <v>113.86</v>
      </c>
      <c r="H2799" s="151" t="s">
        <v>108</v>
      </c>
      <c r="I2799">
        <v>2026</v>
      </c>
      <c r="J2799" s="151" t="s">
        <v>376</v>
      </c>
      <c r="K2799" s="151" t="s">
        <v>19</v>
      </c>
      <c r="L2799">
        <v>5</v>
      </c>
      <c r="M2799" s="151" t="s">
        <v>165</v>
      </c>
      <c r="N2799" s="83">
        <v>45456.97</v>
      </c>
      <c r="O2799" s="83">
        <v>122821.38</v>
      </c>
      <c r="P2799">
        <v>0.37010599999999999</v>
      </c>
      <c r="Q2799"/>
    </row>
    <row r="2800" spans="1:17">
      <c r="A2800" s="151" t="s">
        <v>77</v>
      </c>
      <c r="B2800">
        <v>3664</v>
      </c>
      <c r="C2800">
        <v>31</v>
      </c>
      <c r="D2800" s="151" t="s">
        <v>443</v>
      </c>
      <c r="E2800" s="151" t="s">
        <v>440</v>
      </c>
      <c r="F2800" s="74">
        <v>46160</v>
      </c>
      <c r="G2800" s="83">
        <v>331.59</v>
      </c>
      <c r="H2800" s="151" t="s">
        <v>108</v>
      </c>
      <c r="I2800">
        <v>2026</v>
      </c>
      <c r="J2800" s="151" t="s">
        <v>376</v>
      </c>
      <c r="K2800" s="151" t="s">
        <v>19</v>
      </c>
      <c r="L2800">
        <v>5</v>
      </c>
      <c r="M2800" s="151" t="s">
        <v>282</v>
      </c>
      <c r="N2800" s="83">
        <v>45456.97</v>
      </c>
      <c r="O2800" s="83">
        <v>122821.38</v>
      </c>
      <c r="P2800">
        <v>0.37010599999999999</v>
      </c>
      <c r="Q2800"/>
    </row>
    <row r="2801" spans="1:17">
      <c r="A2801" s="151" t="s">
        <v>77</v>
      </c>
      <c r="B2801">
        <v>3665</v>
      </c>
      <c r="C2801">
        <v>15</v>
      </c>
      <c r="D2801" s="151" t="s">
        <v>97</v>
      </c>
      <c r="E2801" s="151" t="s">
        <v>440</v>
      </c>
      <c r="F2801" s="74">
        <v>46160</v>
      </c>
      <c r="G2801" s="83">
        <v>613.36</v>
      </c>
      <c r="H2801" s="151" t="s">
        <v>108</v>
      </c>
      <c r="I2801">
        <v>2026</v>
      </c>
      <c r="J2801" s="151" t="s">
        <v>376</v>
      </c>
      <c r="K2801" s="151" t="s">
        <v>19</v>
      </c>
      <c r="L2801">
        <v>5</v>
      </c>
      <c r="M2801" s="151" t="s">
        <v>282</v>
      </c>
      <c r="N2801" s="83">
        <v>45456.97</v>
      </c>
      <c r="O2801" s="83">
        <v>122821.38</v>
      </c>
      <c r="P2801">
        <v>0.37010599999999999</v>
      </c>
      <c r="Q2801"/>
    </row>
    <row r="2802" spans="1:17">
      <c r="A2802" s="151" t="s">
        <v>77</v>
      </c>
      <c r="B2802">
        <v>3666</v>
      </c>
      <c r="C2802">
        <v>15</v>
      </c>
      <c r="D2802" s="151" t="s">
        <v>97</v>
      </c>
      <c r="E2802" s="151" t="s">
        <v>440</v>
      </c>
      <c r="F2802" s="74">
        <v>46161</v>
      </c>
      <c r="G2802" s="83">
        <v>225.88</v>
      </c>
      <c r="H2802" s="151" t="s">
        <v>108</v>
      </c>
      <c r="I2802">
        <v>2026</v>
      </c>
      <c r="J2802" s="151" t="s">
        <v>376</v>
      </c>
      <c r="K2802" s="151" t="s">
        <v>19</v>
      </c>
      <c r="L2802">
        <v>5</v>
      </c>
      <c r="M2802" s="151" t="s">
        <v>167</v>
      </c>
      <c r="N2802" s="83">
        <v>45456.97</v>
      </c>
      <c r="O2802" s="83">
        <v>122821.38</v>
      </c>
      <c r="P2802">
        <v>0.37010599999999999</v>
      </c>
      <c r="Q2802"/>
    </row>
    <row r="2803" spans="1:17">
      <c r="A2803" s="151" t="s">
        <v>77</v>
      </c>
      <c r="B2803">
        <v>3667</v>
      </c>
      <c r="C2803">
        <v>22</v>
      </c>
      <c r="D2803" s="151" t="s">
        <v>99</v>
      </c>
      <c r="E2803" s="151" t="s">
        <v>440</v>
      </c>
      <c r="F2803" s="74">
        <v>46161</v>
      </c>
      <c r="G2803" s="83">
        <v>455.27</v>
      </c>
      <c r="H2803" s="151" t="s">
        <v>108</v>
      </c>
      <c r="I2803">
        <v>2026</v>
      </c>
      <c r="J2803" s="151" t="s">
        <v>376</v>
      </c>
      <c r="K2803" s="151" t="s">
        <v>19</v>
      </c>
      <c r="L2803">
        <v>5</v>
      </c>
      <c r="M2803" s="151" t="s">
        <v>167</v>
      </c>
      <c r="N2803" s="83">
        <v>45456.97</v>
      </c>
      <c r="O2803" s="83">
        <v>122821.38</v>
      </c>
      <c r="P2803">
        <v>0.37010599999999999</v>
      </c>
      <c r="Q2803"/>
    </row>
    <row r="2804" spans="1:17">
      <c r="A2804" s="151" t="s">
        <v>77</v>
      </c>
      <c r="B2804">
        <v>3668</v>
      </c>
      <c r="C2804">
        <v>19</v>
      </c>
      <c r="D2804" s="151" t="s">
        <v>98</v>
      </c>
      <c r="E2804" s="151" t="s">
        <v>440</v>
      </c>
      <c r="F2804" s="74">
        <v>46161</v>
      </c>
      <c r="G2804" s="83">
        <v>1096.2</v>
      </c>
      <c r="H2804" s="151" t="s">
        <v>108</v>
      </c>
      <c r="I2804">
        <v>2026</v>
      </c>
      <c r="J2804" s="151" t="s">
        <v>376</v>
      </c>
      <c r="K2804" s="151" t="s">
        <v>19</v>
      </c>
      <c r="L2804">
        <v>5</v>
      </c>
      <c r="M2804" s="151" t="s">
        <v>167</v>
      </c>
      <c r="N2804" s="83">
        <v>45456.97</v>
      </c>
      <c r="O2804" s="83">
        <v>122821.38</v>
      </c>
      <c r="P2804">
        <v>0.37010599999999999</v>
      </c>
      <c r="Q2804"/>
    </row>
    <row r="2805" spans="1:17">
      <c r="A2805" s="151" t="s">
        <v>77</v>
      </c>
      <c r="B2805">
        <v>3669</v>
      </c>
      <c r="C2805">
        <v>207</v>
      </c>
      <c r="D2805" s="151" t="s">
        <v>95</v>
      </c>
      <c r="E2805" s="151" t="s">
        <v>440</v>
      </c>
      <c r="F2805" s="74">
        <v>46160</v>
      </c>
      <c r="G2805" s="83">
        <v>402.48</v>
      </c>
      <c r="H2805" s="151" t="s">
        <v>108</v>
      </c>
      <c r="I2805">
        <v>2026</v>
      </c>
      <c r="J2805" s="151" t="s">
        <v>376</v>
      </c>
      <c r="K2805" s="151" t="s">
        <v>19</v>
      </c>
      <c r="L2805">
        <v>5</v>
      </c>
      <c r="M2805" s="151" t="s">
        <v>282</v>
      </c>
      <c r="N2805" s="83">
        <v>45456.97</v>
      </c>
      <c r="O2805" s="83">
        <v>122821.38</v>
      </c>
      <c r="P2805">
        <v>0.37010599999999999</v>
      </c>
      <c r="Q2805"/>
    </row>
    <row r="2806" spans="1:17">
      <c r="A2806" s="151" t="s">
        <v>77</v>
      </c>
      <c r="B2806">
        <v>3670</v>
      </c>
      <c r="C2806">
        <v>215</v>
      </c>
      <c r="D2806" s="151" t="s">
        <v>445</v>
      </c>
      <c r="E2806" s="151" t="s">
        <v>440</v>
      </c>
      <c r="F2806" s="74">
        <v>46161</v>
      </c>
      <c r="G2806" s="83">
        <v>250.87</v>
      </c>
      <c r="H2806" s="151" t="s">
        <v>108</v>
      </c>
      <c r="I2806">
        <v>2026</v>
      </c>
      <c r="J2806" s="151" t="s">
        <v>376</v>
      </c>
      <c r="K2806" s="151" t="s">
        <v>19</v>
      </c>
      <c r="L2806">
        <v>5</v>
      </c>
      <c r="M2806" s="151" t="s">
        <v>167</v>
      </c>
      <c r="N2806" s="83">
        <v>45456.97</v>
      </c>
      <c r="O2806" s="83">
        <v>122821.38</v>
      </c>
      <c r="P2806">
        <v>0.37010599999999999</v>
      </c>
      <c r="Q2806"/>
    </row>
    <row r="2807" spans="1:17">
      <c r="A2807" s="151" t="s">
        <v>77</v>
      </c>
      <c r="B2807">
        <v>3671</v>
      </c>
      <c r="C2807">
        <v>17</v>
      </c>
      <c r="D2807" s="151" t="s">
        <v>82</v>
      </c>
      <c r="E2807" s="151" t="s">
        <v>440</v>
      </c>
      <c r="F2807" s="74">
        <v>46161</v>
      </c>
      <c r="G2807" s="83">
        <v>399.06</v>
      </c>
      <c r="H2807" s="151" t="s">
        <v>108</v>
      </c>
      <c r="I2807">
        <v>2026</v>
      </c>
      <c r="J2807" s="151" t="s">
        <v>376</v>
      </c>
      <c r="K2807" s="151" t="s">
        <v>19</v>
      </c>
      <c r="L2807">
        <v>5</v>
      </c>
      <c r="M2807" s="151" t="s">
        <v>167</v>
      </c>
      <c r="N2807" s="83">
        <v>45456.97</v>
      </c>
      <c r="O2807" s="83">
        <v>122821.38</v>
      </c>
      <c r="P2807">
        <v>0.37010599999999999</v>
      </c>
      <c r="Q2807"/>
    </row>
    <row r="2808" spans="1:17">
      <c r="A2808" s="151" t="s">
        <v>77</v>
      </c>
      <c r="B2808">
        <v>3672</v>
      </c>
      <c r="C2808">
        <v>22</v>
      </c>
      <c r="D2808" s="151" t="s">
        <v>99</v>
      </c>
      <c r="E2808" s="151" t="s">
        <v>440</v>
      </c>
      <c r="F2808" s="74">
        <v>46162</v>
      </c>
      <c r="G2808" s="83">
        <v>807.54</v>
      </c>
      <c r="H2808" s="151" t="s">
        <v>108</v>
      </c>
      <c r="I2808">
        <v>2026</v>
      </c>
      <c r="J2808" s="151" t="s">
        <v>376</v>
      </c>
      <c r="K2808" s="151" t="s">
        <v>19</v>
      </c>
      <c r="L2808">
        <v>5</v>
      </c>
      <c r="M2808" s="151" t="s">
        <v>168</v>
      </c>
      <c r="N2808" s="83">
        <v>45456.97</v>
      </c>
      <c r="O2808" s="83">
        <v>122821.38</v>
      </c>
      <c r="P2808">
        <v>0.37010599999999999</v>
      </c>
      <c r="Q2808"/>
    </row>
    <row r="2809" spans="1:17">
      <c r="A2809" s="151" t="s">
        <v>77</v>
      </c>
      <c r="B2809">
        <v>3673</v>
      </c>
      <c r="C2809">
        <v>19</v>
      </c>
      <c r="D2809" s="151" t="s">
        <v>98</v>
      </c>
      <c r="E2809" s="151" t="s">
        <v>440</v>
      </c>
      <c r="F2809" s="74">
        <v>46162</v>
      </c>
      <c r="G2809" s="83">
        <v>332.66</v>
      </c>
      <c r="H2809" s="151" t="s">
        <v>108</v>
      </c>
      <c r="I2809">
        <v>2026</v>
      </c>
      <c r="J2809" s="151" t="s">
        <v>376</v>
      </c>
      <c r="K2809" s="151" t="s">
        <v>19</v>
      </c>
      <c r="L2809">
        <v>5</v>
      </c>
      <c r="M2809" s="151" t="s">
        <v>168</v>
      </c>
      <c r="N2809" s="83">
        <v>45456.97</v>
      </c>
      <c r="O2809" s="83">
        <v>122821.38</v>
      </c>
      <c r="P2809">
        <v>0.37010599999999999</v>
      </c>
      <c r="Q2809"/>
    </row>
    <row r="2810" spans="1:17">
      <c r="A2810" s="151" t="s">
        <v>77</v>
      </c>
      <c r="B2810">
        <v>3674</v>
      </c>
      <c r="C2810">
        <v>15</v>
      </c>
      <c r="D2810" s="151" t="s">
        <v>97</v>
      </c>
      <c r="E2810" s="151" t="s">
        <v>440</v>
      </c>
      <c r="F2810" s="74">
        <v>46162</v>
      </c>
      <c r="G2810" s="83">
        <v>238.91</v>
      </c>
      <c r="H2810" s="151" t="s">
        <v>108</v>
      </c>
      <c r="I2810">
        <v>2026</v>
      </c>
      <c r="J2810" s="151" t="s">
        <v>376</v>
      </c>
      <c r="K2810" s="151" t="s">
        <v>19</v>
      </c>
      <c r="L2810">
        <v>5</v>
      </c>
      <c r="M2810" s="151" t="s">
        <v>168</v>
      </c>
      <c r="N2810" s="83">
        <v>45456.97</v>
      </c>
      <c r="O2810" s="83">
        <v>122821.38</v>
      </c>
      <c r="P2810">
        <v>0.37010599999999999</v>
      </c>
      <c r="Q2810"/>
    </row>
    <row r="2811" spans="1:17">
      <c r="A2811" s="151" t="s">
        <v>77</v>
      </c>
      <c r="B2811">
        <v>3675</v>
      </c>
      <c r="C2811">
        <v>31</v>
      </c>
      <c r="D2811" s="151" t="s">
        <v>443</v>
      </c>
      <c r="E2811" s="151" t="s">
        <v>440</v>
      </c>
      <c r="F2811" s="74">
        <v>46161</v>
      </c>
      <c r="G2811" s="83">
        <v>763.17</v>
      </c>
      <c r="H2811" s="151" t="s">
        <v>108</v>
      </c>
      <c r="I2811">
        <v>2026</v>
      </c>
      <c r="J2811" s="151" t="s">
        <v>376</v>
      </c>
      <c r="K2811" s="151" t="s">
        <v>19</v>
      </c>
      <c r="L2811">
        <v>5</v>
      </c>
      <c r="M2811" s="151" t="s">
        <v>167</v>
      </c>
      <c r="N2811" s="83">
        <v>45456.97</v>
      </c>
      <c r="O2811" s="83">
        <v>122821.38</v>
      </c>
      <c r="P2811">
        <v>0.37010599999999999</v>
      </c>
      <c r="Q2811"/>
    </row>
    <row r="2812" spans="1:17">
      <c r="A2812" s="151" t="s">
        <v>77</v>
      </c>
      <c r="B2812">
        <v>3676</v>
      </c>
      <c r="C2812">
        <v>7</v>
      </c>
      <c r="D2812" s="151" t="s">
        <v>94</v>
      </c>
      <c r="E2812" s="151" t="s">
        <v>440</v>
      </c>
      <c r="F2812" s="74">
        <v>46162</v>
      </c>
      <c r="G2812" s="83">
        <v>495.01</v>
      </c>
      <c r="H2812" s="151" t="s">
        <v>108</v>
      </c>
      <c r="I2812">
        <v>2026</v>
      </c>
      <c r="J2812" s="151" t="s">
        <v>376</v>
      </c>
      <c r="K2812" s="151" t="s">
        <v>19</v>
      </c>
      <c r="L2812">
        <v>5</v>
      </c>
      <c r="M2812" s="151" t="s">
        <v>168</v>
      </c>
      <c r="N2812" s="83">
        <v>45456.97</v>
      </c>
      <c r="O2812" s="83">
        <v>122821.38</v>
      </c>
      <c r="P2812">
        <v>0.37010599999999999</v>
      </c>
      <c r="Q2812"/>
    </row>
    <row r="2813" spans="1:17">
      <c r="A2813" s="151" t="s">
        <v>77</v>
      </c>
      <c r="B2813">
        <v>3677</v>
      </c>
      <c r="C2813">
        <v>7</v>
      </c>
      <c r="D2813" s="151" t="s">
        <v>94</v>
      </c>
      <c r="E2813" s="151" t="s">
        <v>440</v>
      </c>
      <c r="F2813" s="74">
        <v>46161</v>
      </c>
      <c r="G2813" s="83">
        <v>462.59</v>
      </c>
      <c r="H2813" s="151" t="s">
        <v>108</v>
      </c>
      <c r="I2813">
        <v>2026</v>
      </c>
      <c r="J2813" s="151" t="s">
        <v>376</v>
      </c>
      <c r="K2813" s="151" t="s">
        <v>19</v>
      </c>
      <c r="L2813">
        <v>5</v>
      </c>
      <c r="M2813" s="151" t="s">
        <v>167</v>
      </c>
      <c r="N2813" s="83">
        <v>45456.97</v>
      </c>
      <c r="O2813" s="83">
        <v>122821.38</v>
      </c>
      <c r="P2813">
        <v>0.37010599999999999</v>
      </c>
      <c r="Q2813"/>
    </row>
    <row r="2814" spans="1:17">
      <c r="A2814" s="151" t="s">
        <v>77</v>
      </c>
      <c r="B2814">
        <v>3678</v>
      </c>
      <c r="C2814">
        <v>19</v>
      </c>
      <c r="D2814" s="151" t="s">
        <v>98</v>
      </c>
      <c r="E2814" s="151" t="s">
        <v>440</v>
      </c>
      <c r="F2814" s="74">
        <v>46163</v>
      </c>
      <c r="G2814" s="83">
        <v>400.78</v>
      </c>
      <c r="H2814" s="151" t="s">
        <v>108</v>
      </c>
      <c r="I2814">
        <v>2026</v>
      </c>
      <c r="J2814" s="151" t="s">
        <v>376</v>
      </c>
      <c r="K2814" s="151" t="s">
        <v>19</v>
      </c>
      <c r="L2814">
        <v>5</v>
      </c>
      <c r="M2814" s="151" t="s">
        <v>169</v>
      </c>
      <c r="N2814" s="83">
        <v>45456.97</v>
      </c>
      <c r="O2814" s="83">
        <v>122821.38</v>
      </c>
      <c r="P2814">
        <v>0.37010599999999999</v>
      </c>
      <c r="Q2814"/>
    </row>
    <row r="2815" spans="1:17">
      <c r="A2815" s="151" t="s">
        <v>77</v>
      </c>
      <c r="B2815">
        <v>3679</v>
      </c>
      <c r="C2815">
        <v>31</v>
      </c>
      <c r="D2815" s="151" t="s">
        <v>443</v>
      </c>
      <c r="E2815" s="151" t="s">
        <v>440</v>
      </c>
      <c r="F2815" s="74">
        <v>46162</v>
      </c>
      <c r="G2815" s="83">
        <v>607.86</v>
      </c>
      <c r="H2815" s="151" t="s">
        <v>108</v>
      </c>
      <c r="I2815">
        <v>2026</v>
      </c>
      <c r="J2815" s="151" t="s">
        <v>376</v>
      </c>
      <c r="K2815" s="151" t="s">
        <v>19</v>
      </c>
      <c r="L2815">
        <v>5</v>
      </c>
      <c r="M2815" s="151" t="s">
        <v>168</v>
      </c>
      <c r="N2815" s="83">
        <v>45456.97</v>
      </c>
      <c r="O2815" s="83">
        <v>122821.38</v>
      </c>
      <c r="P2815">
        <v>0.37010599999999999</v>
      </c>
      <c r="Q2815"/>
    </row>
    <row r="2816" spans="1:17">
      <c r="A2816" s="151" t="s">
        <v>77</v>
      </c>
      <c r="B2816">
        <v>3680</v>
      </c>
      <c r="C2816">
        <v>31</v>
      </c>
      <c r="D2816" s="151" t="s">
        <v>443</v>
      </c>
      <c r="E2816" s="151" t="s">
        <v>440</v>
      </c>
      <c r="F2816" s="74">
        <v>46163</v>
      </c>
      <c r="G2816" s="83">
        <v>666.25</v>
      </c>
      <c r="H2816" s="151" t="s">
        <v>108</v>
      </c>
      <c r="I2816">
        <v>2026</v>
      </c>
      <c r="J2816" s="151" t="s">
        <v>376</v>
      </c>
      <c r="K2816" s="151" t="s">
        <v>19</v>
      </c>
      <c r="L2816">
        <v>5</v>
      </c>
      <c r="M2816" s="151" t="s">
        <v>169</v>
      </c>
      <c r="N2816" s="83">
        <v>45456.97</v>
      </c>
      <c r="O2816" s="83">
        <v>122821.38</v>
      </c>
      <c r="P2816">
        <v>0.37010599999999999</v>
      </c>
      <c r="Q2816"/>
    </row>
    <row r="2817" spans="1:17">
      <c r="A2817" s="151" t="s">
        <v>77</v>
      </c>
      <c r="B2817">
        <v>3681</v>
      </c>
      <c r="C2817">
        <v>207</v>
      </c>
      <c r="D2817" s="151" t="s">
        <v>95</v>
      </c>
      <c r="E2817" s="151" t="s">
        <v>440</v>
      </c>
      <c r="F2817" s="74">
        <v>46162</v>
      </c>
      <c r="G2817" s="83">
        <v>402.48</v>
      </c>
      <c r="H2817" s="151" t="s">
        <v>108</v>
      </c>
      <c r="I2817">
        <v>2026</v>
      </c>
      <c r="J2817" s="151" t="s">
        <v>376</v>
      </c>
      <c r="K2817" s="151" t="s">
        <v>19</v>
      </c>
      <c r="L2817">
        <v>5</v>
      </c>
      <c r="M2817" s="151" t="s">
        <v>168</v>
      </c>
      <c r="N2817" s="83">
        <v>45456.97</v>
      </c>
      <c r="O2817" s="83">
        <v>122821.38</v>
      </c>
      <c r="P2817">
        <v>0.37010599999999999</v>
      </c>
      <c r="Q2817"/>
    </row>
    <row r="2818" spans="1:17">
      <c r="A2818" s="151" t="s">
        <v>77</v>
      </c>
      <c r="B2818">
        <v>3682</v>
      </c>
      <c r="C2818">
        <v>22</v>
      </c>
      <c r="D2818" s="151" t="s">
        <v>99</v>
      </c>
      <c r="E2818" s="151" t="s">
        <v>440</v>
      </c>
      <c r="F2818" s="74">
        <v>46163</v>
      </c>
      <c r="G2818" s="83">
        <v>264.64</v>
      </c>
      <c r="H2818" s="151" t="s">
        <v>108</v>
      </c>
      <c r="I2818">
        <v>2026</v>
      </c>
      <c r="J2818" s="151" t="s">
        <v>376</v>
      </c>
      <c r="K2818" s="151" t="s">
        <v>19</v>
      </c>
      <c r="L2818">
        <v>5</v>
      </c>
      <c r="M2818" s="151" t="s">
        <v>169</v>
      </c>
      <c r="N2818" s="83">
        <v>45456.97</v>
      </c>
      <c r="O2818" s="83">
        <v>122821.38</v>
      </c>
      <c r="P2818">
        <v>0.37010599999999999</v>
      </c>
      <c r="Q2818"/>
    </row>
    <row r="2819" spans="1:17">
      <c r="A2819" s="151" t="s">
        <v>77</v>
      </c>
      <c r="B2819">
        <v>3683</v>
      </c>
      <c r="C2819">
        <v>15</v>
      </c>
      <c r="D2819" s="151" t="s">
        <v>97</v>
      </c>
      <c r="E2819" s="151" t="s">
        <v>440</v>
      </c>
      <c r="F2819" s="74">
        <v>46163</v>
      </c>
      <c r="G2819" s="83">
        <v>419.72</v>
      </c>
      <c r="H2819" s="151" t="s">
        <v>108</v>
      </c>
      <c r="I2819">
        <v>2026</v>
      </c>
      <c r="J2819" s="151" t="s">
        <v>376</v>
      </c>
      <c r="K2819" s="151" t="s">
        <v>19</v>
      </c>
      <c r="L2819">
        <v>5</v>
      </c>
      <c r="M2819" s="151" t="s">
        <v>169</v>
      </c>
      <c r="N2819" s="83">
        <v>45456.97</v>
      </c>
      <c r="O2819" s="83">
        <v>122821.38</v>
      </c>
      <c r="P2819">
        <v>0.37010599999999999</v>
      </c>
      <c r="Q2819"/>
    </row>
    <row r="2820" spans="1:17">
      <c r="A2820" s="151" t="s">
        <v>77</v>
      </c>
      <c r="B2820">
        <v>3685</v>
      </c>
      <c r="C2820">
        <v>15</v>
      </c>
      <c r="D2820" s="151" t="s">
        <v>97</v>
      </c>
      <c r="E2820" s="151" t="s">
        <v>440</v>
      </c>
      <c r="F2820" s="74">
        <v>46164</v>
      </c>
      <c r="G2820" s="83">
        <v>620.16999999999996</v>
      </c>
      <c r="H2820" s="151" t="s">
        <v>108</v>
      </c>
      <c r="I2820">
        <v>2026</v>
      </c>
      <c r="J2820" s="151" t="s">
        <v>376</v>
      </c>
      <c r="K2820" s="151" t="s">
        <v>19</v>
      </c>
      <c r="L2820">
        <v>5</v>
      </c>
      <c r="M2820" s="151" t="s">
        <v>170</v>
      </c>
      <c r="N2820" s="83">
        <v>45456.97</v>
      </c>
      <c r="O2820" s="83">
        <v>122821.38</v>
      </c>
      <c r="P2820">
        <v>0.37010599999999999</v>
      </c>
      <c r="Q2820"/>
    </row>
    <row r="2821" spans="1:17">
      <c r="A2821" s="151" t="s">
        <v>77</v>
      </c>
      <c r="B2821">
        <v>3686</v>
      </c>
      <c r="C2821">
        <v>31</v>
      </c>
      <c r="D2821" s="151" t="s">
        <v>443</v>
      </c>
      <c r="E2821" s="151" t="s">
        <v>440</v>
      </c>
      <c r="F2821" s="74">
        <v>46164</v>
      </c>
      <c r="G2821" s="83">
        <v>366.79</v>
      </c>
      <c r="H2821" s="151" t="s">
        <v>108</v>
      </c>
      <c r="I2821">
        <v>2026</v>
      </c>
      <c r="J2821" s="151" t="s">
        <v>376</v>
      </c>
      <c r="K2821" s="151" t="s">
        <v>19</v>
      </c>
      <c r="L2821">
        <v>5</v>
      </c>
      <c r="M2821" s="151" t="s">
        <v>170</v>
      </c>
      <c r="N2821" s="83">
        <v>45456.97</v>
      </c>
      <c r="O2821" s="83">
        <v>122821.38</v>
      </c>
      <c r="P2821">
        <v>0.37010599999999999</v>
      </c>
      <c r="Q2821"/>
    </row>
    <row r="2822" spans="1:17">
      <c r="A2822" s="151" t="s">
        <v>77</v>
      </c>
      <c r="B2822">
        <v>3687</v>
      </c>
      <c r="C2822">
        <v>17</v>
      </c>
      <c r="D2822" s="151" t="s">
        <v>82</v>
      </c>
      <c r="E2822" s="151" t="s">
        <v>440</v>
      </c>
      <c r="F2822" s="74">
        <v>46164</v>
      </c>
      <c r="G2822" s="83">
        <v>131.81</v>
      </c>
      <c r="H2822" s="151" t="s">
        <v>108</v>
      </c>
      <c r="I2822">
        <v>2026</v>
      </c>
      <c r="J2822" s="151" t="s">
        <v>376</v>
      </c>
      <c r="K2822" s="151" t="s">
        <v>19</v>
      </c>
      <c r="L2822">
        <v>5</v>
      </c>
      <c r="M2822" s="151" t="s">
        <v>170</v>
      </c>
      <c r="N2822" s="83">
        <v>45456.97</v>
      </c>
      <c r="O2822" s="83">
        <v>122821.38</v>
      </c>
      <c r="P2822">
        <v>0.37010599999999999</v>
      </c>
      <c r="Q2822"/>
    </row>
    <row r="2823" spans="1:17">
      <c r="A2823" s="151" t="s">
        <v>77</v>
      </c>
      <c r="B2823">
        <v>3688</v>
      </c>
      <c r="C2823">
        <v>19</v>
      </c>
      <c r="D2823" s="151" t="s">
        <v>98</v>
      </c>
      <c r="E2823" s="151" t="s">
        <v>440</v>
      </c>
      <c r="F2823" s="74">
        <v>46164</v>
      </c>
      <c r="G2823" s="83">
        <v>175.5</v>
      </c>
      <c r="H2823" s="151" t="s">
        <v>108</v>
      </c>
      <c r="I2823">
        <v>2026</v>
      </c>
      <c r="J2823" s="151" t="s">
        <v>376</v>
      </c>
      <c r="K2823" s="151" t="s">
        <v>19</v>
      </c>
      <c r="L2823">
        <v>5</v>
      </c>
      <c r="M2823" s="151" t="s">
        <v>170</v>
      </c>
      <c r="N2823" s="83">
        <v>45456.97</v>
      </c>
      <c r="O2823" s="83">
        <v>122821.38</v>
      </c>
      <c r="P2823">
        <v>0.37010599999999999</v>
      </c>
      <c r="Q2823"/>
    </row>
    <row r="2824" spans="1:17">
      <c r="A2824" s="151" t="s">
        <v>77</v>
      </c>
      <c r="B2824">
        <v>3689</v>
      </c>
      <c r="C2824">
        <v>215</v>
      </c>
      <c r="D2824" s="151" t="s">
        <v>445</v>
      </c>
      <c r="E2824" s="151" t="s">
        <v>440</v>
      </c>
      <c r="F2824" s="74">
        <v>46164</v>
      </c>
      <c r="G2824" s="83">
        <v>254.59</v>
      </c>
      <c r="H2824" s="151" t="s">
        <v>108</v>
      </c>
      <c r="I2824">
        <v>2026</v>
      </c>
      <c r="J2824" s="151" t="s">
        <v>376</v>
      </c>
      <c r="K2824" s="151" t="s">
        <v>19</v>
      </c>
      <c r="L2824">
        <v>5</v>
      </c>
      <c r="M2824" s="151" t="s">
        <v>170</v>
      </c>
      <c r="N2824" s="83">
        <v>45456.97</v>
      </c>
      <c r="O2824" s="83">
        <v>122821.38</v>
      </c>
      <c r="P2824">
        <v>0.37010599999999999</v>
      </c>
      <c r="Q2824"/>
    </row>
    <row r="2825" spans="1:17">
      <c r="A2825" s="151" t="s">
        <v>77</v>
      </c>
      <c r="B2825">
        <v>3690</v>
      </c>
      <c r="C2825">
        <v>22</v>
      </c>
      <c r="D2825" s="151" t="s">
        <v>99</v>
      </c>
      <c r="E2825" s="151" t="s">
        <v>440</v>
      </c>
      <c r="F2825" s="74">
        <v>46168</v>
      </c>
      <c r="G2825" s="83">
        <v>193.8</v>
      </c>
      <c r="H2825" s="151" t="s">
        <v>108</v>
      </c>
      <c r="I2825">
        <v>2026</v>
      </c>
      <c r="J2825" s="151" t="s">
        <v>376</v>
      </c>
      <c r="K2825" s="151" t="s">
        <v>19</v>
      </c>
      <c r="L2825">
        <v>5</v>
      </c>
      <c r="M2825" s="151" t="s">
        <v>172</v>
      </c>
      <c r="N2825" s="83">
        <v>45456.97</v>
      </c>
      <c r="O2825" s="83">
        <v>122821.38</v>
      </c>
      <c r="P2825">
        <v>0.37010599999999999</v>
      </c>
      <c r="Q2825"/>
    </row>
    <row r="2826" spans="1:17">
      <c r="A2826" s="151" t="s">
        <v>77</v>
      </c>
      <c r="B2826">
        <v>3691</v>
      </c>
      <c r="C2826">
        <v>31</v>
      </c>
      <c r="D2826" s="151" t="s">
        <v>443</v>
      </c>
      <c r="E2826" s="151" t="s">
        <v>440</v>
      </c>
      <c r="F2826" s="74">
        <v>46168</v>
      </c>
      <c r="G2826" s="83">
        <v>412.42</v>
      </c>
      <c r="H2826" s="151" t="s">
        <v>108</v>
      </c>
      <c r="I2826">
        <v>2026</v>
      </c>
      <c r="J2826" s="151" t="s">
        <v>376</v>
      </c>
      <c r="K2826" s="151" t="s">
        <v>19</v>
      </c>
      <c r="L2826">
        <v>5</v>
      </c>
      <c r="M2826" s="151" t="s">
        <v>172</v>
      </c>
      <c r="N2826" s="83">
        <v>45456.97</v>
      </c>
      <c r="O2826" s="83">
        <v>122821.38</v>
      </c>
      <c r="P2826">
        <v>0.37010599999999999</v>
      </c>
      <c r="Q2826"/>
    </row>
    <row r="2827" spans="1:17">
      <c r="A2827" s="151" t="s">
        <v>77</v>
      </c>
      <c r="B2827">
        <v>3692</v>
      </c>
      <c r="C2827">
        <v>7</v>
      </c>
      <c r="D2827" s="151" t="s">
        <v>94</v>
      </c>
      <c r="E2827" s="151" t="s">
        <v>440</v>
      </c>
      <c r="F2827" s="74">
        <v>46168</v>
      </c>
      <c r="G2827" s="83">
        <v>440.8</v>
      </c>
      <c r="H2827" s="151" t="s">
        <v>108</v>
      </c>
      <c r="I2827">
        <v>2026</v>
      </c>
      <c r="J2827" s="151" t="s">
        <v>376</v>
      </c>
      <c r="K2827" s="151" t="s">
        <v>19</v>
      </c>
      <c r="L2827">
        <v>5</v>
      </c>
      <c r="M2827" s="151" t="s">
        <v>172</v>
      </c>
      <c r="N2827" s="83">
        <v>45456.97</v>
      </c>
      <c r="O2827" s="83">
        <v>122821.38</v>
      </c>
      <c r="P2827">
        <v>0.37010599999999999</v>
      </c>
      <c r="Q2827"/>
    </row>
    <row r="2828" spans="1:17">
      <c r="A2828" s="151" t="s">
        <v>77</v>
      </c>
      <c r="B2828">
        <v>3694</v>
      </c>
      <c r="C2828">
        <v>19</v>
      </c>
      <c r="D2828" s="151" t="s">
        <v>98</v>
      </c>
      <c r="E2828" s="151" t="s">
        <v>440</v>
      </c>
      <c r="F2828" s="74">
        <v>46169</v>
      </c>
      <c r="G2828" s="83">
        <v>528.92999999999995</v>
      </c>
      <c r="H2828" s="151" t="s">
        <v>108</v>
      </c>
      <c r="I2828">
        <v>2026</v>
      </c>
      <c r="J2828" s="151" t="s">
        <v>376</v>
      </c>
      <c r="K2828" s="151" t="s">
        <v>19</v>
      </c>
      <c r="L2828">
        <v>5</v>
      </c>
      <c r="M2828" s="151" t="s">
        <v>173</v>
      </c>
      <c r="N2828" s="83">
        <v>45456.97</v>
      </c>
      <c r="O2828" s="83">
        <v>122821.38</v>
      </c>
      <c r="P2828">
        <v>0.37010599999999999</v>
      </c>
      <c r="Q2828"/>
    </row>
    <row r="2829" spans="1:17">
      <c r="A2829" s="151" t="s">
        <v>77</v>
      </c>
      <c r="B2829">
        <v>3695</v>
      </c>
      <c r="C2829">
        <v>31</v>
      </c>
      <c r="D2829" s="151" t="s">
        <v>443</v>
      </c>
      <c r="E2829" s="151" t="s">
        <v>440</v>
      </c>
      <c r="F2829" s="74">
        <v>46169</v>
      </c>
      <c r="G2829" s="83">
        <v>469.47</v>
      </c>
      <c r="H2829" s="151" t="s">
        <v>108</v>
      </c>
      <c r="I2829">
        <v>2026</v>
      </c>
      <c r="J2829" s="151" t="s">
        <v>376</v>
      </c>
      <c r="K2829" s="151" t="s">
        <v>19</v>
      </c>
      <c r="L2829">
        <v>5</v>
      </c>
      <c r="M2829" s="151" t="s">
        <v>173</v>
      </c>
      <c r="N2829" s="83">
        <v>45456.97</v>
      </c>
      <c r="O2829" s="83">
        <v>122821.38</v>
      </c>
      <c r="P2829">
        <v>0.37010599999999999</v>
      </c>
      <c r="Q2829"/>
    </row>
    <row r="2830" spans="1:17">
      <c r="A2830" s="151" t="s">
        <v>77</v>
      </c>
      <c r="B2830">
        <v>3696</v>
      </c>
      <c r="C2830">
        <v>15</v>
      </c>
      <c r="D2830" s="151" t="s">
        <v>97</v>
      </c>
      <c r="E2830" s="151" t="s">
        <v>440</v>
      </c>
      <c r="F2830" s="74">
        <v>46170</v>
      </c>
      <c r="G2830" s="83">
        <v>1437.43</v>
      </c>
      <c r="H2830" s="151" t="s">
        <v>108</v>
      </c>
      <c r="I2830">
        <v>2026</v>
      </c>
      <c r="J2830" s="151" t="s">
        <v>376</v>
      </c>
      <c r="K2830" s="151" t="s">
        <v>19</v>
      </c>
      <c r="L2830">
        <v>5</v>
      </c>
      <c r="M2830" s="151" t="s">
        <v>174</v>
      </c>
      <c r="N2830" s="83">
        <v>45456.97</v>
      </c>
      <c r="O2830" s="83">
        <v>122821.38</v>
      </c>
      <c r="P2830">
        <v>0.37010599999999999</v>
      </c>
      <c r="Q2830"/>
    </row>
    <row r="2831" spans="1:17">
      <c r="A2831" s="151" t="s">
        <v>77</v>
      </c>
      <c r="B2831">
        <v>3697</v>
      </c>
      <c r="C2831">
        <v>17</v>
      </c>
      <c r="D2831" s="151" t="s">
        <v>82</v>
      </c>
      <c r="E2831" s="151" t="s">
        <v>440</v>
      </c>
      <c r="F2831" s="74">
        <v>46170</v>
      </c>
      <c r="G2831" s="83">
        <v>101.66</v>
      </c>
      <c r="H2831" s="151" t="s">
        <v>108</v>
      </c>
      <c r="I2831">
        <v>2026</v>
      </c>
      <c r="J2831" s="151" t="s">
        <v>376</v>
      </c>
      <c r="K2831" s="151" t="s">
        <v>19</v>
      </c>
      <c r="L2831">
        <v>5</v>
      </c>
      <c r="M2831" s="151" t="s">
        <v>174</v>
      </c>
      <c r="N2831" s="83">
        <v>45456.97</v>
      </c>
      <c r="O2831" s="83">
        <v>122821.38</v>
      </c>
      <c r="P2831">
        <v>0.37010599999999999</v>
      </c>
      <c r="Q2831"/>
    </row>
    <row r="2832" spans="1:17">
      <c r="A2832" s="151" t="s">
        <v>77</v>
      </c>
      <c r="B2832">
        <v>3698</v>
      </c>
      <c r="C2832">
        <v>17</v>
      </c>
      <c r="D2832" s="151" t="s">
        <v>82</v>
      </c>
      <c r="E2832" s="151" t="s">
        <v>440</v>
      </c>
      <c r="F2832" s="74">
        <v>46169</v>
      </c>
      <c r="G2832" s="83">
        <v>94.07</v>
      </c>
      <c r="H2832" s="151" t="s">
        <v>108</v>
      </c>
      <c r="I2832">
        <v>2026</v>
      </c>
      <c r="J2832" s="151" t="s">
        <v>376</v>
      </c>
      <c r="K2832" s="151" t="s">
        <v>19</v>
      </c>
      <c r="L2832">
        <v>5</v>
      </c>
      <c r="M2832" s="151" t="s">
        <v>173</v>
      </c>
      <c r="N2832" s="83">
        <v>45456.97</v>
      </c>
      <c r="O2832" s="83">
        <v>122821.38</v>
      </c>
      <c r="P2832">
        <v>0.37010599999999999</v>
      </c>
      <c r="Q2832"/>
    </row>
    <row r="2833" spans="1:17">
      <c r="A2833" s="151" t="s">
        <v>77</v>
      </c>
      <c r="B2833">
        <v>3699</v>
      </c>
      <c r="C2833">
        <v>31</v>
      </c>
      <c r="D2833" s="151" t="s">
        <v>443</v>
      </c>
      <c r="E2833" s="151" t="s">
        <v>440</v>
      </c>
      <c r="F2833" s="74">
        <v>46170</v>
      </c>
      <c r="G2833" s="83">
        <v>167.97</v>
      </c>
      <c r="H2833" s="151" t="s">
        <v>108</v>
      </c>
      <c r="I2833">
        <v>2026</v>
      </c>
      <c r="J2833" s="151" t="s">
        <v>376</v>
      </c>
      <c r="K2833" s="151" t="s">
        <v>19</v>
      </c>
      <c r="L2833">
        <v>5</v>
      </c>
      <c r="M2833" s="151" t="s">
        <v>174</v>
      </c>
      <c r="N2833" s="83">
        <v>45456.97</v>
      </c>
      <c r="O2833" s="83">
        <v>122821.38</v>
      </c>
      <c r="P2833">
        <v>0.37010599999999999</v>
      </c>
      <c r="Q2833"/>
    </row>
    <row r="2834" spans="1:17">
      <c r="A2834" s="151" t="s">
        <v>77</v>
      </c>
      <c r="B2834">
        <v>3700</v>
      </c>
      <c r="C2834">
        <v>22</v>
      </c>
      <c r="D2834" s="151" t="s">
        <v>99</v>
      </c>
      <c r="E2834" s="151" t="s">
        <v>440</v>
      </c>
      <c r="F2834" s="74">
        <v>46170</v>
      </c>
      <c r="G2834" s="83">
        <v>497.94</v>
      </c>
      <c r="H2834" s="151" t="s">
        <v>108</v>
      </c>
      <c r="I2834">
        <v>2026</v>
      </c>
      <c r="J2834" s="151" t="s">
        <v>376</v>
      </c>
      <c r="K2834" s="151" t="s">
        <v>19</v>
      </c>
      <c r="L2834">
        <v>5</v>
      </c>
      <c r="M2834" s="151" t="s">
        <v>174</v>
      </c>
      <c r="N2834" s="83">
        <v>45456.97</v>
      </c>
      <c r="O2834" s="83">
        <v>122821.38</v>
      </c>
      <c r="P2834">
        <v>0.37010599999999999</v>
      </c>
      <c r="Q2834"/>
    </row>
    <row r="2835" spans="1:17">
      <c r="A2835" s="151" t="s">
        <v>77</v>
      </c>
      <c r="B2835">
        <v>3701</v>
      </c>
      <c r="C2835">
        <v>19</v>
      </c>
      <c r="D2835" s="151" t="s">
        <v>98</v>
      </c>
      <c r="E2835" s="151" t="s">
        <v>440</v>
      </c>
      <c r="F2835" s="74">
        <v>46170</v>
      </c>
      <c r="G2835" s="83">
        <v>259.04000000000002</v>
      </c>
      <c r="H2835" s="151" t="s">
        <v>108</v>
      </c>
      <c r="I2835">
        <v>2026</v>
      </c>
      <c r="J2835" s="151" t="s">
        <v>376</v>
      </c>
      <c r="K2835" s="151" t="s">
        <v>19</v>
      </c>
      <c r="L2835">
        <v>5</v>
      </c>
      <c r="M2835" s="151" t="s">
        <v>174</v>
      </c>
      <c r="N2835" s="83">
        <v>45456.97</v>
      </c>
      <c r="O2835" s="83">
        <v>122821.38</v>
      </c>
      <c r="P2835">
        <v>0.37010599999999999</v>
      </c>
      <c r="Q2835"/>
    </row>
    <row r="2836" spans="1:17">
      <c r="A2836" s="151" t="s">
        <v>77</v>
      </c>
      <c r="B2836">
        <v>3702</v>
      </c>
      <c r="C2836">
        <v>7</v>
      </c>
      <c r="D2836" s="151" t="s">
        <v>94</v>
      </c>
      <c r="E2836" s="151" t="s">
        <v>440</v>
      </c>
      <c r="F2836" s="74">
        <v>46170</v>
      </c>
      <c r="G2836" s="83">
        <v>1041.3</v>
      </c>
      <c r="H2836" s="151" t="s">
        <v>108</v>
      </c>
      <c r="I2836">
        <v>2026</v>
      </c>
      <c r="J2836" s="151" t="s">
        <v>376</v>
      </c>
      <c r="K2836" s="151" t="s">
        <v>19</v>
      </c>
      <c r="L2836">
        <v>5</v>
      </c>
      <c r="M2836" s="151" t="s">
        <v>174</v>
      </c>
      <c r="N2836" s="83">
        <v>45456.97</v>
      </c>
      <c r="O2836" s="83">
        <v>122821.38</v>
      </c>
      <c r="P2836">
        <v>0.37010599999999999</v>
      </c>
      <c r="Q2836"/>
    </row>
    <row r="2837" spans="1:17">
      <c r="A2837" s="151" t="s">
        <v>77</v>
      </c>
      <c r="B2837">
        <v>3703</v>
      </c>
      <c r="C2837">
        <v>227</v>
      </c>
      <c r="D2837" s="151" t="s">
        <v>1288</v>
      </c>
      <c r="E2837" s="151" t="s">
        <v>440</v>
      </c>
      <c r="F2837" s="74">
        <v>46170</v>
      </c>
      <c r="G2837" s="83">
        <v>87.25</v>
      </c>
      <c r="H2837" s="151" t="s">
        <v>108</v>
      </c>
      <c r="I2837">
        <v>2026</v>
      </c>
      <c r="J2837" s="151" t="s">
        <v>376</v>
      </c>
      <c r="K2837" s="151" t="s">
        <v>19</v>
      </c>
      <c r="L2837">
        <v>5</v>
      </c>
      <c r="M2837" s="151" t="s">
        <v>174</v>
      </c>
      <c r="N2837" s="83">
        <v>45456.97</v>
      </c>
      <c r="O2837" s="83">
        <v>122821.38</v>
      </c>
      <c r="P2837">
        <v>0.37010599999999999</v>
      </c>
      <c r="Q2837"/>
    </row>
    <row r="2838" spans="1:17">
      <c r="A2838" s="151" t="s">
        <v>77</v>
      </c>
      <c r="B2838">
        <v>3704</v>
      </c>
      <c r="C2838">
        <v>215</v>
      </c>
      <c r="D2838" s="151" t="s">
        <v>445</v>
      </c>
      <c r="E2838" s="151" t="s">
        <v>440</v>
      </c>
      <c r="F2838" s="74">
        <v>46170</v>
      </c>
      <c r="G2838" s="83">
        <v>431.56</v>
      </c>
      <c r="H2838" s="151" t="s">
        <v>108</v>
      </c>
      <c r="I2838">
        <v>2026</v>
      </c>
      <c r="J2838" s="151" t="s">
        <v>376</v>
      </c>
      <c r="K2838" s="151" t="s">
        <v>19</v>
      </c>
      <c r="L2838">
        <v>5</v>
      </c>
      <c r="M2838" s="151" t="s">
        <v>174</v>
      </c>
      <c r="N2838" s="83">
        <v>45456.97</v>
      </c>
      <c r="O2838" s="83">
        <v>122821.38</v>
      </c>
      <c r="P2838">
        <v>0.37010599999999999</v>
      </c>
      <c r="Q2838"/>
    </row>
    <row r="2839" spans="1:17">
      <c r="A2839" s="151" t="s">
        <v>77</v>
      </c>
      <c r="B2839">
        <v>3705</v>
      </c>
      <c r="C2839">
        <v>4</v>
      </c>
      <c r="D2839" s="151" t="s">
        <v>444</v>
      </c>
      <c r="E2839" s="151" t="s">
        <v>440</v>
      </c>
      <c r="F2839" s="74">
        <v>46170</v>
      </c>
      <c r="G2839" s="83">
        <v>236.91</v>
      </c>
      <c r="H2839" s="151" t="s">
        <v>108</v>
      </c>
      <c r="I2839">
        <v>2026</v>
      </c>
      <c r="J2839" s="151" t="s">
        <v>376</v>
      </c>
      <c r="K2839" s="151" t="s">
        <v>19</v>
      </c>
      <c r="L2839">
        <v>5</v>
      </c>
      <c r="M2839" s="151" t="s">
        <v>174</v>
      </c>
      <c r="N2839" s="83">
        <v>45456.97</v>
      </c>
      <c r="O2839" s="83">
        <v>122821.38</v>
      </c>
      <c r="P2839">
        <v>0.37010599999999999</v>
      </c>
      <c r="Q2839"/>
    </row>
    <row r="2840" spans="1:17">
      <c r="A2840" s="151" t="s">
        <v>77</v>
      </c>
      <c r="B2840">
        <v>3706</v>
      </c>
      <c r="C2840">
        <v>31</v>
      </c>
      <c r="D2840" s="151" t="s">
        <v>443</v>
      </c>
      <c r="E2840" s="151" t="s">
        <v>440</v>
      </c>
      <c r="F2840" s="74">
        <v>46171</v>
      </c>
      <c r="G2840" s="83">
        <v>519.84</v>
      </c>
      <c r="H2840" s="151" t="s">
        <v>108</v>
      </c>
      <c r="I2840">
        <v>2026</v>
      </c>
      <c r="J2840" s="151" t="s">
        <v>376</v>
      </c>
      <c r="K2840" s="151" t="s">
        <v>19</v>
      </c>
      <c r="L2840">
        <v>5</v>
      </c>
      <c r="M2840" s="151" t="s">
        <v>175</v>
      </c>
      <c r="N2840" s="83">
        <v>45456.97</v>
      </c>
      <c r="O2840" s="83">
        <v>122821.38</v>
      </c>
      <c r="P2840">
        <v>0.37010599999999999</v>
      </c>
      <c r="Q2840"/>
    </row>
    <row r="2841" spans="1:17">
      <c r="A2841" s="151" t="s">
        <v>77</v>
      </c>
      <c r="B2841">
        <v>3707</v>
      </c>
      <c r="C2841">
        <v>17</v>
      </c>
      <c r="D2841" s="151" t="s">
        <v>82</v>
      </c>
      <c r="E2841" s="151" t="s">
        <v>440</v>
      </c>
      <c r="F2841" s="74">
        <v>46171</v>
      </c>
      <c r="G2841" s="83">
        <v>121.79</v>
      </c>
      <c r="H2841" s="151" t="s">
        <v>108</v>
      </c>
      <c r="I2841">
        <v>2026</v>
      </c>
      <c r="J2841" s="151" t="s">
        <v>376</v>
      </c>
      <c r="K2841" s="151" t="s">
        <v>19</v>
      </c>
      <c r="L2841">
        <v>5</v>
      </c>
      <c r="M2841" s="151" t="s">
        <v>175</v>
      </c>
      <c r="N2841" s="83">
        <v>45456.97</v>
      </c>
      <c r="O2841" s="83">
        <v>122821.38</v>
      </c>
      <c r="P2841">
        <v>0.37010599999999999</v>
      </c>
      <c r="Q2841"/>
    </row>
    <row r="2842" spans="1:17">
      <c r="A2842" s="151" t="s">
        <v>77</v>
      </c>
      <c r="B2842">
        <v>3709</v>
      </c>
      <c r="C2842">
        <v>31</v>
      </c>
      <c r="D2842" s="151" t="s">
        <v>443</v>
      </c>
      <c r="E2842" s="151" t="s">
        <v>440</v>
      </c>
      <c r="F2842" s="74">
        <v>46173</v>
      </c>
      <c r="G2842" s="83">
        <v>493.98</v>
      </c>
      <c r="H2842" s="151" t="s">
        <v>108</v>
      </c>
      <c r="I2842">
        <v>2026</v>
      </c>
      <c r="J2842" s="151" t="s">
        <v>376</v>
      </c>
      <c r="K2842" s="151" t="s">
        <v>19</v>
      </c>
      <c r="L2842">
        <v>5</v>
      </c>
      <c r="M2842" s="151" t="s">
        <v>308</v>
      </c>
      <c r="N2842" s="83">
        <v>45456.97</v>
      </c>
      <c r="O2842" s="83">
        <v>122821.38</v>
      </c>
      <c r="P2842">
        <v>0.37010599999999999</v>
      </c>
      <c r="Q2842"/>
    </row>
    <row r="2843" spans="1:17">
      <c r="A2843" s="151" t="s">
        <v>77</v>
      </c>
      <c r="B2843">
        <v>3710</v>
      </c>
      <c r="C2843">
        <v>31</v>
      </c>
      <c r="D2843" s="151" t="s">
        <v>443</v>
      </c>
      <c r="E2843" s="151" t="s">
        <v>440</v>
      </c>
      <c r="F2843" s="74">
        <v>46173</v>
      </c>
      <c r="G2843" s="83">
        <v>76.900000000000006</v>
      </c>
      <c r="H2843" s="151" t="s">
        <v>108</v>
      </c>
      <c r="I2843">
        <v>2026</v>
      </c>
      <c r="J2843" s="151" t="s">
        <v>376</v>
      </c>
      <c r="K2843" s="151" t="s">
        <v>19</v>
      </c>
      <c r="L2843">
        <v>5</v>
      </c>
      <c r="M2843" s="151" t="s">
        <v>308</v>
      </c>
      <c r="N2843" s="83">
        <v>45456.97</v>
      </c>
      <c r="O2843" s="83">
        <v>122821.38</v>
      </c>
      <c r="P2843">
        <v>0.37010599999999999</v>
      </c>
      <c r="Q2843"/>
    </row>
    <row r="2844" spans="1:17">
      <c r="A2844" s="151" t="s">
        <v>77</v>
      </c>
      <c r="B2844">
        <v>3711</v>
      </c>
      <c r="C2844">
        <v>215</v>
      </c>
      <c r="D2844" s="151" t="s">
        <v>445</v>
      </c>
      <c r="E2844" s="151" t="s">
        <v>440</v>
      </c>
      <c r="F2844" s="74">
        <v>46172</v>
      </c>
      <c r="G2844" s="83">
        <v>618.46</v>
      </c>
      <c r="H2844" s="151" t="s">
        <v>108</v>
      </c>
      <c r="I2844">
        <v>2026</v>
      </c>
      <c r="J2844" s="151" t="s">
        <v>376</v>
      </c>
      <c r="K2844" s="151" t="s">
        <v>19</v>
      </c>
      <c r="L2844">
        <v>5</v>
      </c>
      <c r="M2844" s="151" t="s">
        <v>176</v>
      </c>
      <c r="N2844" s="83">
        <v>45456.97</v>
      </c>
      <c r="O2844" s="83">
        <v>122821.38</v>
      </c>
      <c r="P2844">
        <v>0.37010599999999999</v>
      </c>
      <c r="Q2844"/>
    </row>
    <row r="2845" spans="1:17">
      <c r="A2845" s="151" t="s">
        <v>77</v>
      </c>
      <c r="B2845">
        <v>3712</v>
      </c>
      <c r="C2845">
        <v>22</v>
      </c>
      <c r="D2845" s="151" t="s">
        <v>99</v>
      </c>
      <c r="E2845" s="151" t="s">
        <v>440</v>
      </c>
      <c r="F2845" s="74">
        <v>46171</v>
      </c>
      <c r="G2845" s="83">
        <v>716.18</v>
      </c>
      <c r="H2845" s="151" t="s">
        <v>108</v>
      </c>
      <c r="I2845">
        <v>2026</v>
      </c>
      <c r="J2845" s="151" t="s">
        <v>376</v>
      </c>
      <c r="K2845" s="151" t="s">
        <v>19</v>
      </c>
      <c r="L2845">
        <v>5</v>
      </c>
      <c r="M2845" s="151" t="s">
        <v>175</v>
      </c>
      <c r="N2845" s="83">
        <v>45456.97</v>
      </c>
      <c r="O2845" s="83">
        <v>122821.38</v>
      </c>
      <c r="P2845">
        <v>0.37010599999999999</v>
      </c>
      <c r="Q2845"/>
    </row>
    <row r="2846" spans="1:17">
      <c r="A2846" s="151" t="s">
        <v>77</v>
      </c>
      <c r="B2846">
        <v>3713</v>
      </c>
      <c r="C2846">
        <v>31</v>
      </c>
      <c r="D2846" s="151" t="s">
        <v>443</v>
      </c>
      <c r="E2846" s="151" t="s">
        <v>440</v>
      </c>
      <c r="F2846" s="74">
        <v>46174</v>
      </c>
      <c r="G2846" s="83">
        <v>432.58</v>
      </c>
      <c r="H2846" s="151" t="s">
        <v>108</v>
      </c>
      <c r="I2846">
        <v>2026</v>
      </c>
      <c r="J2846" s="151" t="s">
        <v>1289</v>
      </c>
      <c r="K2846" s="151" t="s">
        <v>18</v>
      </c>
      <c r="L2846">
        <v>6</v>
      </c>
      <c r="M2846" s="151" t="s">
        <v>316</v>
      </c>
      <c r="N2846" s="83">
        <v>13082.9</v>
      </c>
      <c r="O2846" s="83">
        <v>61998.16</v>
      </c>
      <c r="P2846">
        <v>0.21102099999999999</v>
      </c>
      <c r="Q2846"/>
    </row>
    <row r="2847" spans="1:17">
      <c r="A2847" s="151" t="s">
        <v>77</v>
      </c>
      <c r="B2847">
        <v>3714</v>
      </c>
      <c r="C2847">
        <v>22</v>
      </c>
      <c r="D2847" s="151" t="s">
        <v>99</v>
      </c>
      <c r="E2847" s="151" t="s">
        <v>440</v>
      </c>
      <c r="F2847" s="74">
        <v>46174</v>
      </c>
      <c r="G2847" s="83">
        <v>74.97</v>
      </c>
      <c r="H2847" s="151" t="s">
        <v>108</v>
      </c>
      <c r="I2847">
        <v>2026</v>
      </c>
      <c r="J2847" s="151" t="s">
        <v>1289</v>
      </c>
      <c r="K2847" s="151" t="s">
        <v>18</v>
      </c>
      <c r="L2847">
        <v>6</v>
      </c>
      <c r="M2847" s="151" t="s">
        <v>316</v>
      </c>
      <c r="N2847" s="83">
        <v>13082.9</v>
      </c>
      <c r="O2847" s="83">
        <v>61998.16</v>
      </c>
      <c r="P2847">
        <v>0.21102099999999999</v>
      </c>
      <c r="Q2847"/>
    </row>
    <row r="2848" spans="1:17">
      <c r="A2848" s="151" t="s">
        <v>77</v>
      </c>
      <c r="B2848">
        <v>3715</v>
      </c>
      <c r="C2848">
        <v>19</v>
      </c>
      <c r="D2848" s="151" t="s">
        <v>98</v>
      </c>
      <c r="E2848" s="151" t="s">
        <v>440</v>
      </c>
      <c r="F2848" s="74">
        <v>46174</v>
      </c>
      <c r="G2848" s="83">
        <v>239.02</v>
      </c>
      <c r="H2848" s="151" t="s">
        <v>108</v>
      </c>
      <c r="I2848">
        <v>2026</v>
      </c>
      <c r="J2848" s="151" t="s">
        <v>1289</v>
      </c>
      <c r="K2848" s="151" t="s">
        <v>18</v>
      </c>
      <c r="L2848">
        <v>6</v>
      </c>
      <c r="M2848" s="151" t="s">
        <v>316</v>
      </c>
      <c r="N2848" s="83">
        <v>13082.9</v>
      </c>
      <c r="O2848" s="83">
        <v>61998.16</v>
      </c>
      <c r="P2848">
        <v>0.21102099999999999</v>
      </c>
      <c r="Q2848"/>
    </row>
    <row r="2849" spans="1:17">
      <c r="A2849" s="151" t="s">
        <v>77</v>
      </c>
      <c r="B2849">
        <v>3716</v>
      </c>
      <c r="C2849">
        <v>3</v>
      </c>
      <c r="D2849" s="151" t="s">
        <v>93</v>
      </c>
      <c r="E2849" s="151" t="s">
        <v>440</v>
      </c>
      <c r="F2849" s="74">
        <v>46174</v>
      </c>
      <c r="G2849" s="83">
        <v>1624.75</v>
      </c>
      <c r="H2849" s="151" t="s">
        <v>108</v>
      </c>
      <c r="I2849">
        <v>2026</v>
      </c>
      <c r="J2849" s="151" t="s">
        <v>1289</v>
      </c>
      <c r="K2849" s="151" t="s">
        <v>18</v>
      </c>
      <c r="L2849">
        <v>6</v>
      </c>
      <c r="M2849" s="151" t="s">
        <v>316</v>
      </c>
      <c r="N2849" s="83">
        <v>13082.9</v>
      </c>
      <c r="O2849" s="83">
        <v>61998.16</v>
      </c>
      <c r="P2849">
        <v>0.21102099999999999</v>
      </c>
      <c r="Q2849"/>
    </row>
    <row r="2850" spans="1:17">
      <c r="A2850" s="151" t="s">
        <v>77</v>
      </c>
      <c r="B2850">
        <v>3717</v>
      </c>
      <c r="C2850">
        <v>19</v>
      </c>
      <c r="D2850" s="151" t="s">
        <v>98</v>
      </c>
      <c r="E2850" s="151" t="s">
        <v>440</v>
      </c>
      <c r="F2850" s="74">
        <v>46143</v>
      </c>
      <c r="G2850" s="83">
        <v>331.89</v>
      </c>
      <c r="H2850" s="151" t="s">
        <v>108</v>
      </c>
      <c r="I2850">
        <v>2026</v>
      </c>
      <c r="J2850" s="151" t="s">
        <v>376</v>
      </c>
      <c r="K2850" s="151" t="s">
        <v>19</v>
      </c>
      <c r="L2850">
        <v>5</v>
      </c>
      <c r="M2850" s="151" t="s">
        <v>326</v>
      </c>
      <c r="N2850" s="83">
        <v>45456.97</v>
      </c>
      <c r="O2850" s="83">
        <v>122821.38</v>
      </c>
      <c r="P2850">
        <v>0.37010599999999999</v>
      </c>
      <c r="Q2850"/>
    </row>
    <row r="2851" spans="1:17">
      <c r="A2851" s="151" t="s">
        <v>77</v>
      </c>
      <c r="B2851">
        <v>3718</v>
      </c>
      <c r="C2851">
        <v>19</v>
      </c>
      <c r="D2851" s="151" t="s">
        <v>98</v>
      </c>
      <c r="E2851" s="151" t="s">
        <v>440</v>
      </c>
      <c r="F2851" s="74">
        <v>46172</v>
      </c>
      <c r="G2851" s="83">
        <v>949.28</v>
      </c>
      <c r="H2851" s="151" t="s">
        <v>108</v>
      </c>
      <c r="I2851">
        <v>2026</v>
      </c>
      <c r="J2851" s="151" t="s">
        <v>376</v>
      </c>
      <c r="K2851" s="151" t="s">
        <v>19</v>
      </c>
      <c r="L2851">
        <v>5</v>
      </c>
      <c r="M2851" s="151" t="s">
        <v>176</v>
      </c>
      <c r="N2851" s="83">
        <v>45456.97</v>
      </c>
      <c r="O2851" s="83">
        <v>122821.38</v>
      </c>
      <c r="P2851">
        <v>0.37010599999999999</v>
      </c>
      <c r="Q2851"/>
    </row>
    <row r="2852" spans="1:17">
      <c r="A2852" s="151" t="s">
        <v>77</v>
      </c>
      <c r="B2852">
        <v>3719</v>
      </c>
      <c r="C2852">
        <v>17</v>
      </c>
      <c r="D2852" s="151" t="s">
        <v>82</v>
      </c>
      <c r="E2852" s="151" t="s">
        <v>440</v>
      </c>
      <c r="F2852" s="74">
        <v>46175</v>
      </c>
      <c r="G2852" s="83">
        <v>409.39</v>
      </c>
      <c r="H2852" s="151" t="s">
        <v>108</v>
      </c>
      <c r="I2852">
        <v>2026</v>
      </c>
      <c r="J2852" s="151" t="s">
        <v>1289</v>
      </c>
      <c r="K2852" s="151" t="s">
        <v>18</v>
      </c>
      <c r="L2852">
        <v>6</v>
      </c>
      <c r="M2852" s="151" t="s">
        <v>178</v>
      </c>
      <c r="N2852" s="83">
        <v>13082.9</v>
      </c>
      <c r="O2852" s="83">
        <v>61998.16</v>
      </c>
      <c r="P2852">
        <v>0.21102099999999999</v>
      </c>
      <c r="Q2852"/>
    </row>
    <row r="2853" spans="1:17">
      <c r="A2853" s="151" t="s">
        <v>77</v>
      </c>
      <c r="B2853">
        <v>3720</v>
      </c>
      <c r="C2853">
        <v>31</v>
      </c>
      <c r="D2853" s="151" t="s">
        <v>443</v>
      </c>
      <c r="E2853" s="151" t="s">
        <v>440</v>
      </c>
      <c r="F2853" s="74">
        <v>46175</v>
      </c>
      <c r="G2853" s="83">
        <v>828.96</v>
      </c>
      <c r="H2853" s="151" t="s">
        <v>108</v>
      </c>
      <c r="I2853">
        <v>2026</v>
      </c>
      <c r="J2853" s="151" t="s">
        <v>1289</v>
      </c>
      <c r="K2853" s="151" t="s">
        <v>18</v>
      </c>
      <c r="L2853">
        <v>6</v>
      </c>
      <c r="M2853" s="151" t="s">
        <v>178</v>
      </c>
      <c r="N2853" s="83">
        <v>13082.9</v>
      </c>
      <c r="O2853" s="83">
        <v>61998.16</v>
      </c>
      <c r="P2853">
        <v>0.21102099999999999</v>
      </c>
      <c r="Q2853"/>
    </row>
    <row r="2854" spans="1:17">
      <c r="A2854" s="151" t="s">
        <v>77</v>
      </c>
      <c r="B2854">
        <v>3721</v>
      </c>
      <c r="C2854">
        <v>15</v>
      </c>
      <c r="D2854" s="151" t="s">
        <v>97</v>
      </c>
      <c r="E2854" s="151" t="s">
        <v>440</v>
      </c>
      <c r="F2854" s="74">
        <v>46175</v>
      </c>
      <c r="G2854" s="83">
        <v>700.96</v>
      </c>
      <c r="H2854" s="151" t="s">
        <v>108</v>
      </c>
      <c r="I2854">
        <v>2026</v>
      </c>
      <c r="J2854" s="151" t="s">
        <v>1289</v>
      </c>
      <c r="K2854" s="151" t="s">
        <v>18</v>
      </c>
      <c r="L2854">
        <v>6</v>
      </c>
      <c r="M2854" s="151" t="s">
        <v>178</v>
      </c>
      <c r="N2854" s="83">
        <v>13082.9</v>
      </c>
      <c r="O2854" s="83">
        <v>61998.16</v>
      </c>
      <c r="P2854">
        <v>0.21102099999999999</v>
      </c>
      <c r="Q2854"/>
    </row>
    <row r="2855" spans="1:17">
      <c r="A2855" s="151" t="s">
        <v>77</v>
      </c>
      <c r="B2855">
        <v>3722</v>
      </c>
      <c r="C2855">
        <v>19</v>
      </c>
      <c r="D2855" s="151" t="s">
        <v>98</v>
      </c>
      <c r="E2855" s="151" t="s">
        <v>440</v>
      </c>
      <c r="F2855" s="74">
        <v>46175</v>
      </c>
      <c r="G2855" s="83">
        <v>961.48</v>
      </c>
      <c r="H2855" s="151" t="s">
        <v>108</v>
      </c>
      <c r="I2855">
        <v>2026</v>
      </c>
      <c r="J2855" s="151" t="s">
        <v>1289</v>
      </c>
      <c r="K2855" s="151" t="s">
        <v>18</v>
      </c>
      <c r="L2855">
        <v>6</v>
      </c>
      <c r="M2855" s="151" t="s">
        <v>178</v>
      </c>
      <c r="N2855" s="83">
        <v>13082.9</v>
      </c>
      <c r="O2855" s="83">
        <v>61998.16</v>
      </c>
      <c r="P2855">
        <v>0.21102099999999999</v>
      </c>
      <c r="Q2855"/>
    </row>
    <row r="2856" spans="1:17">
      <c r="A2856" s="151" t="s">
        <v>77</v>
      </c>
      <c r="B2856">
        <v>3723</v>
      </c>
      <c r="C2856">
        <v>19</v>
      </c>
      <c r="D2856" s="151" t="s">
        <v>98</v>
      </c>
      <c r="E2856" s="151" t="s">
        <v>440</v>
      </c>
      <c r="F2856" s="74">
        <v>46175</v>
      </c>
      <c r="G2856" s="83">
        <v>25.7</v>
      </c>
      <c r="H2856" s="151" t="s">
        <v>108</v>
      </c>
      <c r="I2856">
        <v>2026</v>
      </c>
      <c r="J2856" s="151" t="s">
        <v>1289</v>
      </c>
      <c r="K2856" s="151" t="s">
        <v>18</v>
      </c>
      <c r="L2856">
        <v>6</v>
      </c>
      <c r="M2856" s="151" t="s">
        <v>178</v>
      </c>
      <c r="N2856" s="83">
        <v>13082.9</v>
      </c>
      <c r="O2856" s="83">
        <v>61998.16</v>
      </c>
      <c r="P2856">
        <v>0.21102099999999999</v>
      </c>
      <c r="Q2856"/>
    </row>
    <row r="2857" spans="1:17">
      <c r="A2857" s="151" t="s">
        <v>77</v>
      </c>
      <c r="B2857">
        <v>3724</v>
      </c>
      <c r="C2857">
        <v>7</v>
      </c>
      <c r="D2857" s="151" t="s">
        <v>94</v>
      </c>
      <c r="E2857" s="151" t="s">
        <v>440</v>
      </c>
      <c r="F2857" s="74">
        <v>46175</v>
      </c>
      <c r="G2857" s="83">
        <v>824.61</v>
      </c>
      <c r="H2857" s="151" t="s">
        <v>108</v>
      </c>
      <c r="I2857">
        <v>2026</v>
      </c>
      <c r="J2857" s="151" t="s">
        <v>1289</v>
      </c>
      <c r="K2857" s="151" t="s">
        <v>18</v>
      </c>
      <c r="L2857">
        <v>6</v>
      </c>
      <c r="M2857" s="151" t="s">
        <v>178</v>
      </c>
      <c r="N2857" s="83">
        <v>13082.9</v>
      </c>
      <c r="O2857" s="83">
        <v>61998.16</v>
      </c>
      <c r="P2857">
        <v>0.21102099999999999</v>
      </c>
      <c r="Q2857"/>
    </row>
    <row r="2858" spans="1:17">
      <c r="A2858" s="151" t="s">
        <v>77</v>
      </c>
      <c r="B2858">
        <v>3725</v>
      </c>
      <c r="C2858">
        <v>17</v>
      </c>
      <c r="D2858" s="151" t="s">
        <v>82</v>
      </c>
      <c r="E2858" s="151" t="s">
        <v>440</v>
      </c>
      <c r="F2858" s="74">
        <v>46176</v>
      </c>
      <c r="G2858" s="83">
        <v>218.91</v>
      </c>
      <c r="H2858" s="151" t="s">
        <v>108</v>
      </c>
      <c r="I2858">
        <v>2026</v>
      </c>
      <c r="J2858" s="151" t="s">
        <v>1289</v>
      </c>
      <c r="K2858" s="151" t="s">
        <v>18</v>
      </c>
      <c r="L2858">
        <v>6</v>
      </c>
      <c r="M2858" s="151" t="s">
        <v>179</v>
      </c>
      <c r="N2858" s="83">
        <v>13082.9</v>
      </c>
      <c r="O2858" s="83">
        <v>61998.16</v>
      </c>
      <c r="P2858">
        <v>0.21102099999999999</v>
      </c>
      <c r="Q2858"/>
    </row>
    <row r="2859" spans="1:17">
      <c r="A2859" s="151" t="s">
        <v>77</v>
      </c>
      <c r="B2859">
        <v>3726</v>
      </c>
      <c r="C2859">
        <v>19</v>
      </c>
      <c r="D2859" s="151" t="s">
        <v>98</v>
      </c>
      <c r="E2859" s="151" t="s">
        <v>440</v>
      </c>
      <c r="F2859" s="74">
        <v>46176</v>
      </c>
      <c r="G2859" s="83">
        <v>552.65</v>
      </c>
      <c r="H2859" s="151" t="s">
        <v>108</v>
      </c>
      <c r="I2859">
        <v>2026</v>
      </c>
      <c r="J2859" s="151" t="s">
        <v>1289</v>
      </c>
      <c r="K2859" s="151" t="s">
        <v>18</v>
      </c>
      <c r="L2859">
        <v>6</v>
      </c>
      <c r="M2859" s="151" t="s">
        <v>179</v>
      </c>
      <c r="N2859" s="83">
        <v>13082.9</v>
      </c>
      <c r="O2859" s="83">
        <v>61998.16</v>
      </c>
      <c r="P2859">
        <v>0.21102099999999999</v>
      </c>
      <c r="Q2859"/>
    </row>
    <row r="2860" spans="1:17">
      <c r="A2860" s="151" t="s">
        <v>77</v>
      </c>
      <c r="B2860">
        <v>3727</v>
      </c>
      <c r="C2860">
        <v>227</v>
      </c>
      <c r="D2860" s="151" t="s">
        <v>1288</v>
      </c>
      <c r="E2860" s="151" t="s">
        <v>440</v>
      </c>
      <c r="F2860" s="74">
        <v>46176</v>
      </c>
      <c r="G2860" s="83">
        <v>561.95000000000005</v>
      </c>
      <c r="H2860" s="151" t="s">
        <v>108</v>
      </c>
      <c r="I2860">
        <v>2026</v>
      </c>
      <c r="J2860" s="151" t="s">
        <v>1289</v>
      </c>
      <c r="K2860" s="151" t="s">
        <v>18</v>
      </c>
      <c r="L2860">
        <v>6</v>
      </c>
      <c r="M2860" s="151" t="s">
        <v>179</v>
      </c>
      <c r="N2860" s="83">
        <v>13082.9</v>
      </c>
      <c r="O2860" s="83">
        <v>61998.16</v>
      </c>
      <c r="P2860">
        <v>0.21102099999999999</v>
      </c>
      <c r="Q2860"/>
    </row>
    <row r="2861" spans="1:17">
      <c r="A2861" s="151" t="s">
        <v>77</v>
      </c>
      <c r="B2861">
        <v>3728</v>
      </c>
      <c r="C2861">
        <v>16</v>
      </c>
      <c r="D2861" s="151" t="s">
        <v>950</v>
      </c>
      <c r="E2861" s="151" t="s">
        <v>440</v>
      </c>
      <c r="F2861" s="74">
        <v>46178</v>
      </c>
      <c r="G2861" s="83">
        <v>306.66000000000003</v>
      </c>
      <c r="H2861" s="151" t="s">
        <v>108</v>
      </c>
      <c r="I2861">
        <v>2026</v>
      </c>
      <c r="J2861" s="151" t="s">
        <v>1289</v>
      </c>
      <c r="K2861" s="151" t="s">
        <v>18</v>
      </c>
      <c r="L2861">
        <v>6</v>
      </c>
      <c r="M2861" s="151" t="s">
        <v>180</v>
      </c>
      <c r="N2861" s="83">
        <v>13082.9</v>
      </c>
      <c r="O2861" s="83">
        <v>61998.16</v>
      </c>
      <c r="P2861">
        <v>0.21102099999999999</v>
      </c>
      <c r="Q2861"/>
    </row>
    <row r="2862" spans="1:17">
      <c r="A2862" s="151" t="s">
        <v>77</v>
      </c>
      <c r="B2862">
        <v>3729</v>
      </c>
      <c r="C2862">
        <v>7</v>
      </c>
      <c r="D2862" s="151" t="s">
        <v>94</v>
      </c>
      <c r="E2862" s="151" t="s">
        <v>440</v>
      </c>
      <c r="F2862" s="74">
        <v>46177</v>
      </c>
      <c r="G2862" s="83">
        <v>665.5</v>
      </c>
      <c r="H2862" s="151" t="s">
        <v>108</v>
      </c>
      <c r="I2862">
        <v>2026</v>
      </c>
      <c r="J2862" s="151" t="s">
        <v>1289</v>
      </c>
      <c r="K2862" s="151" t="s">
        <v>18</v>
      </c>
      <c r="L2862">
        <v>6</v>
      </c>
      <c r="M2862" s="151" t="s">
        <v>228</v>
      </c>
      <c r="N2862" s="83">
        <v>13082.9</v>
      </c>
      <c r="O2862" s="83">
        <v>61998.16</v>
      </c>
      <c r="P2862">
        <v>0.21102099999999999</v>
      </c>
      <c r="Q2862"/>
    </row>
    <row r="2863" spans="1:17">
      <c r="A2863" s="151" t="s">
        <v>77</v>
      </c>
      <c r="B2863">
        <v>3730</v>
      </c>
      <c r="C2863">
        <v>19</v>
      </c>
      <c r="D2863" s="151" t="s">
        <v>98</v>
      </c>
      <c r="E2863" s="151" t="s">
        <v>440</v>
      </c>
      <c r="F2863" s="74">
        <v>46178</v>
      </c>
      <c r="G2863" s="83">
        <v>577.9</v>
      </c>
      <c r="H2863" s="151" t="s">
        <v>108</v>
      </c>
      <c r="I2863">
        <v>2026</v>
      </c>
      <c r="J2863" s="151" t="s">
        <v>1289</v>
      </c>
      <c r="K2863" s="151" t="s">
        <v>18</v>
      </c>
      <c r="L2863">
        <v>6</v>
      </c>
      <c r="M2863" s="151" t="s">
        <v>180</v>
      </c>
      <c r="N2863" s="83">
        <v>13082.9</v>
      </c>
      <c r="O2863" s="83">
        <v>61998.16</v>
      </c>
      <c r="P2863">
        <v>0.21102099999999999</v>
      </c>
      <c r="Q2863"/>
    </row>
    <row r="2864" spans="1:17">
      <c r="A2864" s="151" t="s">
        <v>77</v>
      </c>
      <c r="B2864">
        <v>3731</v>
      </c>
      <c r="C2864">
        <v>17</v>
      </c>
      <c r="D2864" s="151" t="s">
        <v>82</v>
      </c>
      <c r="E2864" s="151" t="s">
        <v>440</v>
      </c>
      <c r="F2864" s="74">
        <v>46178</v>
      </c>
      <c r="G2864" s="83">
        <v>627.86</v>
      </c>
      <c r="H2864" s="151" t="s">
        <v>108</v>
      </c>
      <c r="I2864">
        <v>2026</v>
      </c>
      <c r="J2864" s="151" t="s">
        <v>1289</v>
      </c>
      <c r="K2864" s="151" t="s">
        <v>18</v>
      </c>
      <c r="L2864">
        <v>6</v>
      </c>
      <c r="M2864" s="151" t="s">
        <v>180</v>
      </c>
      <c r="N2864" s="83">
        <v>13082.9</v>
      </c>
      <c r="O2864" s="83">
        <v>61998.16</v>
      </c>
      <c r="P2864">
        <v>0.21102099999999999</v>
      </c>
      <c r="Q2864"/>
    </row>
    <row r="2865" spans="1:17">
      <c r="A2865" s="151" t="s">
        <v>77</v>
      </c>
      <c r="B2865">
        <v>3732</v>
      </c>
      <c r="C2865">
        <v>15</v>
      </c>
      <c r="D2865" s="151" t="s">
        <v>97</v>
      </c>
      <c r="E2865" s="151" t="s">
        <v>440</v>
      </c>
      <c r="F2865" s="74">
        <v>46178</v>
      </c>
      <c r="G2865" s="83">
        <v>253.58</v>
      </c>
      <c r="H2865" s="151" t="s">
        <v>108</v>
      </c>
      <c r="I2865">
        <v>2026</v>
      </c>
      <c r="J2865" s="151" t="s">
        <v>1289</v>
      </c>
      <c r="K2865" s="151" t="s">
        <v>18</v>
      </c>
      <c r="L2865">
        <v>6</v>
      </c>
      <c r="M2865" s="151" t="s">
        <v>180</v>
      </c>
      <c r="N2865" s="83">
        <v>13082.9</v>
      </c>
      <c r="O2865" s="83">
        <v>61998.16</v>
      </c>
      <c r="P2865">
        <v>0.21102099999999999</v>
      </c>
      <c r="Q2865"/>
    </row>
    <row r="2866" spans="1:17">
      <c r="A2866" s="151" t="s">
        <v>77</v>
      </c>
      <c r="B2866">
        <v>3733</v>
      </c>
      <c r="C2866">
        <v>217</v>
      </c>
      <c r="D2866" s="151" t="s">
        <v>628</v>
      </c>
      <c r="E2866" s="151" t="s">
        <v>440</v>
      </c>
      <c r="F2866" s="74">
        <v>46178</v>
      </c>
      <c r="G2866" s="83">
        <v>201.5</v>
      </c>
      <c r="H2866" s="151" t="s">
        <v>108</v>
      </c>
      <c r="I2866">
        <v>2026</v>
      </c>
      <c r="J2866" s="151" t="s">
        <v>1289</v>
      </c>
      <c r="K2866" s="151" t="s">
        <v>18</v>
      </c>
      <c r="L2866">
        <v>6</v>
      </c>
      <c r="M2866" s="151" t="s">
        <v>180</v>
      </c>
      <c r="N2866" s="83">
        <v>13082.9</v>
      </c>
      <c r="O2866" s="83">
        <v>61998.16</v>
      </c>
      <c r="P2866">
        <v>0.21102099999999999</v>
      </c>
      <c r="Q2866"/>
    </row>
    <row r="2867" spans="1:17">
      <c r="A2867" s="151" t="s">
        <v>77</v>
      </c>
      <c r="B2867">
        <v>3734</v>
      </c>
      <c r="C2867">
        <v>217</v>
      </c>
      <c r="D2867" s="151" t="s">
        <v>628</v>
      </c>
      <c r="E2867" s="151" t="s">
        <v>440</v>
      </c>
      <c r="F2867" s="74">
        <v>46178</v>
      </c>
      <c r="G2867" s="83">
        <v>888.95</v>
      </c>
      <c r="H2867" s="151" t="s">
        <v>108</v>
      </c>
      <c r="I2867">
        <v>2026</v>
      </c>
      <c r="J2867" s="151" t="s">
        <v>1289</v>
      </c>
      <c r="K2867" s="151" t="s">
        <v>18</v>
      </c>
      <c r="L2867">
        <v>6</v>
      </c>
      <c r="M2867" s="151" t="s">
        <v>180</v>
      </c>
      <c r="N2867" s="83">
        <v>13082.9</v>
      </c>
      <c r="O2867" s="83">
        <v>61998.16</v>
      </c>
      <c r="P2867">
        <v>0.21102099999999999</v>
      </c>
      <c r="Q2867"/>
    </row>
    <row r="2868" spans="1:17">
      <c r="A2868" s="151" t="s">
        <v>77</v>
      </c>
      <c r="B2868">
        <v>3735</v>
      </c>
      <c r="C2868">
        <v>19</v>
      </c>
      <c r="D2868" s="151" t="s">
        <v>98</v>
      </c>
      <c r="E2868" s="151" t="s">
        <v>440</v>
      </c>
      <c r="F2868" s="74">
        <v>46179</v>
      </c>
      <c r="G2868" s="83">
        <v>170.63</v>
      </c>
      <c r="H2868" s="151" t="s">
        <v>108</v>
      </c>
      <c r="I2868">
        <v>2026</v>
      </c>
      <c r="J2868" s="151" t="s">
        <v>1289</v>
      </c>
      <c r="K2868" s="151" t="s">
        <v>18</v>
      </c>
      <c r="L2868">
        <v>6</v>
      </c>
      <c r="M2868" s="151" t="s">
        <v>181</v>
      </c>
      <c r="N2868" s="83">
        <v>13082.9</v>
      </c>
      <c r="O2868" s="83">
        <v>61998.16</v>
      </c>
      <c r="P2868">
        <v>0.21102099999999999</v>
      </c>
      <c r="Q2868"/>
    </row>
    <row r="2869" spans="1:17">
      <c r="A2869" s="151" t="s">
        <v>77</v>
      </c>
      <c r="B2869">
        <v>3736</v>
      </c>
      <c r="C2869">
        <v>215</v>
      </c>
      <c r="D2869" s="151" t="s">
        <v>445</v>
      </c>
      <c r="E2869" s="151" t="s">
        <v>440</v>
      </c>
      <c r="F2869" s="74">
        <v>46179</v>
      </c>
      <c r="G2869" s="83">
        <v>1195.5</v>
      </c>
      <c r="H2869" s="151" t="s">
        <v>108</v>
      </c>
      <c r="I2869">
        <v>2026</v>
      </c>
      <c r="J2869" s="151" t="s">
        <v>1289</v>
      </c>
      <c r="K2869" s="151" t="s">
        <v>18</v>
      </c>
      <c r="L2869">
        <v>6</v>
      </c>
      <c r="M2869" s="151" t="s">
        <v>181</v>
      </c>
      <c r="N2869" s="83">
        <v>13082.9</v>
      </c>
      <c r="O2869" s="83">
        <v>61998.16</v>
      </c>
      <c r="P2869">
        <v>0.21102099999999999</v>
      </c>
      <c r="Q2869"/>
    </row>
    <row r="2870" spans="1:17">
      <c r="A2870" s="151" t="s">
        <v>77</v>
      </c>
      <c r="B2870">
        <v>3737</v>
      </c>
      <c r="C2870">
        <v>17</v>
      </c>
      <c r="D2870" s="151" t="s">
        <v>82</v>
      </c>
      <c r="E2870" s="151" t="s">
        <v>440</v>
      </c>
      <c r="F2870" s="74">
        <v>46179</v>
      </c>
      <c r="G2870" s="83">
        <v>79.680000000000007</v>
      </c>
      <c r="H2870" s="151" t="s">
        <v>108</v>
      </c>
      <c r="I2870">
        <v>2026</v>
      </c>
      <c r="J2870" s="151" t="s">
        <v>1289</v>
      </c>
      <c r="K2870" s="151" t="s">
        <v>18</v>
      </c>
      <c r="L2870">
        <v>6</v>
      </c>
      <c r="M2870" s="151" t="s">
        <v>181</v>
      </c>
      <c r="N2870" s="83">
        <v>13082.9</v>
      </c>
      <c r="O2870" s="83">
        <v>61998.16</v>
      </c>
      <c r="P2870">
        <v>0.21102099999999999</v>
      </c>
      <c r="Q2870"/>
    </row>
    <row r="2871" spans="1:17">
      <c r="A2871" s="151" t="s">
        <v>77</v>
      </c>
      <c r="B2871">
        <v>3738</v>
      </c>
      <c r="C2871">
        <v>31</v>
      </c>
      <c r="D2871" s="151" t="s">
        <v>443</v>
      </c>
      <c r="E2871" s="151" t="s">
        <v>440</v>
      </c>
      <c r="F2871" s="74">
        <v>46179</v>
      </c>
      <c r="G2871" s="83">
        <v>178.86</v>
      </c>
      <c r="H2871" s="151" t="s">
        <v>108</v>
      </c>
      <c r="I2871">
        <v>2026</v>
      </c>
      <c r="J2871" s="151" t="s">
        <v>1289</v>
      </c>
      <c r="K2871" s="151" t="s">
        <v>18</v>
      </c>
      <c r="L2871">
        <v>6</v>
      </c>
      <c r="M2871" s="151" t="s">
        <v>181</v>
      </c>
      <c r="N2871" s="83">
        <v>13082.9</v>
      </c>
      <c r="O2871" s="83">
        <v>61998.16</v>
      </c>
      <c r="P2871">
        <v>0.21102099999999999</v>
      </c>
      <c r="Q2871"/>
    </row>
    <row r="2872" spans="1:17">
      <c r="A2872" s="151" t="s">
        <v>77</v>
      </c>
      <c r="B2872">
        <v>3739</v>
      </c>
      <c r="C2872">
        <v>19</v>
      </c>
      <c r="D2872" s="151" t="s">
        <v>98</v>
      </c>
      <c r="E2872" s="151" t="s">
        <v>440</v>
      </c>
      <c r="F2872" s="74">
        <v>46181</v>
      </c>
      <c r="G2872" s="83">
        <v>203.02</v>
      </c>
      <c r="H2872" s="151" t="s">
        <v>108</v>
      </c>
      <c r="I2872">
        <v>2026</v>
      </c>
      <c r="J2872" s="151" t="s">
        <v>1289</v>
      </c>
      <c r="K2872" s="151" t="s">
        <v>18</v>
      </c>
      <c r="L2872">
        <v>6</v>
      </c>
      <c r="M2872" s="151" t="s">
        <v>116</v>
      </c>
      <c r="N2872" s="83">
        <v>13082.9</v>
      </c>
      <c r="O2872" s="83">
        <v>61998.16</v>
      </c>
      <c r="P2872">
        <v>0.21102099999999999</v>
      </c>
      <c r="Q2872"/>
    </row>
    <row r="2873" spans="1:17">
      <c r="A2873" s="151" t="s">
        <v>77</v>
      </c>
      <c r="B2873">
        <v>3740</v>
      </c>
      <c r="C2873">
        <v>22</v>
      </c>
      <c r="D2873" s="151" t="s">
        <v>99</v>
      </c>
      <c r="E2873" s="151" t="s">
        <v>440</v>
      </c>
      <c r="F2873" s="74">
        <v>46181</v>
      </c>
      <c r="G2873" s="83">
        <v>136.25</v>
      </c>
      <c r="H2873" s="151" t="s">
        <v>108</v>
      </c>
      <c r="I2873">
        <v>2026</v>
      </c>
      <c r="J2873" s="151" t="s">
        <v>1289</v>
      </c>
      <c r="K2873" s="151" t="s">
        <v>18</v>
      </c>
      <c r="L2873">
        <v>6</v>
      </c>
      <c r="M2873" s="151" t="s">
        <v>116</v>
      </c>
      <c r="N2873" s="83">
        <v>13082.9</v>
      </c>
      <c r="O2873" s="83">
        <v>61998.16</v>
      </c>
      <c r="P2873">
        <v>0.21102099999999999</v>
      </c>
      <c r="Q2873"/>
    </row>
    <row r="2874" spans="1:17">
      <c r="A2874" s="151" t="s">
        <v>77</v>
      </c>
      <c r="B2874">
        <v>3741</v>
      </c>
      <c r="C2874">
        <v>31</v>
      </c>
      <c r="D2874" s="151" t="s">
        <v>443</v>
      </c>
      <c r="E2874" s="151" t="s">
        <v>440</v>
      </c>
      <c r="F2874" s="74">
        <v>46181</v>
      </c>
      <c r="G2874" s="83">
        <v>141.08000000000001</v>
      </c>
      <c r="H2874" s="151" t="s">
        <v>108</v>
      </c>
      <c r="I2874">
        <v>2026</v>
      </c>
      <c r="J2874" s="151" t="s">
        <v>1289</v>
      </c>
      <c r="K2874" s="151" t="s">
        <v>18</v>
      </c>
      <c r="L2874">
        <v>6</v>
      </c>
      <c r="M2874" s="151" t="s">
        <v>116</v>
      </c>
      <c r="N2874" s="83">
        <v>13082.9</v>
      </c>
      <c r="O2874" s="83">
        <v>61998.16</v>
      </c>
      <c r="P2874">
        <v>0.21102099999999999</v>
      </c>
      <c r="Q2874"/>
    </row>
    <row r="2875" spans="1:17">
      <c r="A2875" s="151" t="s">
        <v>78</v>
      </c>
      <c r="B2875">
        <v>1</v>
      </c>
      <c r="D2875" s="151"/>
      <c r="E2875" s="151" t="s">
        <v>440</v>
      </c>
      <c r="F2875" s="74">
        <v>45300</v>
      </c>
      <c r="G2875" s="83">
        <v>5356.5</v>
      </c>
      <c r="H2875" s="151" t="s">
        <v>111</v>
      </c>
      <c r="I2875">
        <v>2024</v>
      </c>
      <c r="J2875" s="151" t="s">
        <v>1277</v>
      </c>
      <c r="K2875" s="151" t="s">
        <v>332</v>
      </c>
      <c r="L2875">
        <v>1</v>
      </c>
      <c r="M2875" s="151" t="s">
        <v>117</v>
      </c>
      <c r="N2875" s="83">
        <v>49973.3</v>
      </c>
      <c r="O2875" s="83">
        <v>168527.75</v>
      </c>
      <c r="P2875"/>
      <c r="Q2875"/>
    </row>
    <row r="2876" spans="1:17">
      <c r="A2876" s="151" t="s">
        <v>78</v>
      </c>
      <c r="B2876">
        <v>2</v>
      </c>
      <c r="D2876" s="151"/>
      <c r="E2876" s="151" t="s">
        <v>440</v>
      </c>
      <c r="F2876" s="74">
        <v>45301</v>
      </c>
      <c r="G2876" s="83">
        <v>10673.5</v>
      </c>
      <c r="H2876" s="151" t="s">
        <v>111</v>
      </c>
      <c r="I2876">
        <v>2024</v>
      </c>
      <c r="J2876" s="151" t="s">
        <v>1277</v>
      </c>
      <c r="K2876" s="151" t="s">
        <v>332</v>
      </c>
      <c r="L2876">
        <v>1</v>
      </c>
      <c r="M2876" s="151" t="s">
        <v>118</v>
      </c>
      <c r="N2876" s="83">
        <v>49973.3</v>
      </c>
      <c r="O2876" s="83">
        <v>168527.75</v>
      </c>
      <c r="P2876"/>
      <c r="Q2876"/>
    </row>
    <row r="2877" spans="1:17">
      <c r="A2877" s="151" t="s">
        <v>78</v>
      </c>
      <c r="B2877">
        <v>3</v>
      </c>
      <c r="D2877" s="151"/>
      <c r="E2877" s="151" t="s">
        <v>440</v>
      </c>
      <c r="F2877" s="74">
        <v>45302</v>
      </c>
      <c r="G2877" s="83">
        <v>10892.5</v>
      </c>
      <c r="H2877" s="151" t="s">
        <v>111</v>
      </c>
      <c r="I2877">
        <v>2024</v>
      </c>
      <c r="J2877" s="151" t="s">
        <v>1277</v>
      </c>
      <c r="K2877" s="151" t="s">
        <v>332</v>
      </c>
      <c r="L2877">
        <v>1</v>
      </c>
      <c r="M2877" s="151" t="s">
        <v>119</v>
      </c>
      <c r="N2877" s="83">
        <v>49973.3</v>
      </c>
      <c r="O2877" s="83">
        <v>168527.75</v>
      </c>
      <c r="P2877"/>
      <c r="Q2877"/>
    </row>
    <row r="2878" spans="1:17">
      <c r="A2878" s="151" t="s">
        <v>78</v>
      </c>
      <c r="B2878">
        <v>4</v>
      </c>
      <c r="D2878" s="151"/>
      <c r="E2878" s="151" t="s">
        <v>440</v>
      </c>
      <c r="F2878" s="74">
        <v>45303</v>
      </c>
      <c r="G2878" s="83">
        <v>2376.5</v>
      </c>
      <c r="H2878" s="151" t="s">
        <v>111</v>
      </c>
      <c r="I2878">
        <v>2024</v>
      </c>
      <c r="J2878" s="151" t="s">
        <v>1277</v>
      </c>
      <c r="K2878" s="151" t="s">
        <v>332</v>
      </c>
      <c r="L2878">
        <v>1</v>
      </c>
      <c r="M2878" s="151" t="s">
        <v>120</v>
      </c>
      <c r="N2878" s="83">
        <v>49973.3</v>
      </c>
      <c r="O2878" s="83">
        <v>168527.75</v>
      </c>
      <c r="P2878"/>
      <c r="Q2878"/>
    </row>
    <row r="2879" spans="1:17">
      <c r="A2879" s="151" t="s">
        <v>78</v>
      </c>
      <c r="B2879">
        <v>5</v>
      </c>
      <c r="D2879" s="151"/>
      <c r="E2879" s="151" t="s">
        <v>440</v>
      </c>
      <c r="F2879" s="74">
        <v>45306</v>
      </c>
      <c r="G2879" s="83">
        <v>4954.5</v>
      </c>
      <c r="H2879" s="151" t="s">
        <v>111</v>
      </c>
      <c r="I2879">
        <v>2024</v>
      </c>
      <c r="J2879" s="151" t="s">
        <v>1277</v>
      </c>
      <c r="K2879" s="151" t="s">
        <v>332</v>
      </c>
      <c r="L2879">
        <v>1</v>
      </c>
      <c r="M2879" s="151" t="s">
        <v>121</v>
      </c>
      <c r="N2879" s="83">
        <v>49973.3</v>
      </c>
      <c r="O2879" s="83">
        <v>168527.75</v>
      </c>
      <c r="P2879"/>
      <c r="Q2879"/>
    </row>
    <row r="2880" spans="1:17">
      <c r="A2880" s="151" t="s">
        <v>78</v>
      </c>
      <c r="B2880">
        <v>6</v>
      </c>
      <c r="D2880" s="151"/>
      <c r="E2880" s="151" t="s">
        <v>440</v>
      </c>
      <c r="F2880" s="74">
        <v>45305</v>
      </c>
      <c r="G2880" s="83">
        <v>1293.5</v>
      </c>
      <c r="H2880" s="151" t="s">
        <v>111</v>
      </c>
      <c r="I2880">
        <v>2024</v>
      </c>
      <c r="J2880" s="151" t="s">
        <v>1277</v>
      </c>
      <c r="K2880" s="151" t="s">
        <v>332</v>
      </c>
      <c r="L2880">
        <v>1</v>
      </c>
      <c r="M2880" s="151" t="s">
        <v>122</v>
      </c>
      <c r="N2880" s="83">
        <v>49973.3</v>
      </c>
      <c r="O2880" s="83">
        <v>168527.75</v>
      </c>
      <c r="P2880"/>
      <c r="Q2880"/>
    </row>
    <row r="2881" spans="1:17">
      <c r="A2881" s="151" t="s">
        <v>78</v>
      </c>
      <c r="B2881">
        <v>7</v>
      </c>
      <c r="D2881" s="151"/>
      <c r="E2881" s="151" t="s">
        <v>440</v>
      </c>
      <c r="F2881" s="74">
        <v>45304</v>
      </c>
      <c r="G2881" s="83">
        <v>119</v>
      </c>
      <c r="H2881" s="151" t="s">
        <v>111</v>
      </c>
      <c r="I2881">
        <v>2024</v>
      </c>
      <c r="J2881" s="151" t="s">
        <v>1277</v>
      </c>
      <c r="K2881" s="151" t="s">
        <v>332</v>
      </c>
      <c r="L2881">
        <v>1</v>
      </c>
      <c r="M2881" s="151" t="s">
        <v>123</v>
      </c>
      <c r="N2881" s="83">
        <v>49973.3</v>
      </c>
      <c r="O2881" s="83">
        <v>168527.75</v>
      </c>
      <c r="P2881"/>
      <c r="Q2881"/>
    </row>
    <row r="2882" spans="1:17">
      <c r="A2882" s="151" t="s">
        <v>78</v>
      </c>
      <c r="B2882">
        <v>8</v>
      </c>
      <c r="D2882" s="151"/>
      <c r="E2882" s="151" t="s">
        <v>440</v>
      </c>
      <c r="F2882" s="74">
        <v>45307</v>
      </c>
      <c r="G2882" s="83">
        <v>6589</v>
      </c>
      <c r="H2882" s="151" t="s">
        <v>111</v>
      </c>
      <c r="I2882">
        <v>2024</v>
      </c>
      <c r="J2882" s="151" t="s">
        <v>1277</v>
      </c>
      <c r="K2882" s="151" t="s">
        <v>332</v>
      </c>
      <c r="L2882">
        <v>1</v>
      </c>
      <c r="M2882" s="151" t="s">
        <v>124</v>
      </c>
      <c r="N2882" s="83">
        <v>49973.3</v>
      </c>
      <c r="O2882" s="83">
        <v>168527.75</v>
      </c>
      <c r="P2882"/>
      <c r="Q2882"/>
    </row>
    <row r="2883" spans="1:17">
      <c r="A2883" s="151" t="s">
        <v>78</v>
      </c>
      <c r="B2883">
        <v>10</v>
      </c>
      <c r="D2883" s="151"/>
      <c r="E2883" s="151" t="s">
        <v>440</v>
      </c>
      <c r="F2883" s="74">
        <v>45308</v>
      </c>
      <c r="G2883" s="83">
        <v>8998</v>
      </c>
      <c r="H2883" s="151" t="s">
        <v>111</v>
      </c>
      <c r="I2883">
        <v>2024</v>
      </c>
      <c r="J2883" s="151" t="s">
        <v>1277</v>
      </c>
      <c r="K2883" s="151" t="s">
        <v>332</v>
      </c>
      <c r="L2883">
        <v>1</v>
      </c>
      <c r="M2883" s="151" t="s">
        <v>125</v>
      </c>
      <c r="N2883" s="83">
        <v>49973.3</v>
      </c>
      <c r="O2883" s="83">
        <v>168527.75</v>
      </c>
      <c r="P2883"/>
      <c r="Q2883"/>
    </row>
    <row r="2884" spans="1:17">
      <c r="A2884" s="151" t="s">
        <v>78</v>
      </c>
      <c r="B2884">
        <v>11</v>
      </c>
      <c r="D2884" s="151"/>
      <c r="E2884" s="151" t="s">
        <v>440</v>
      </c>
      <c r="F2884" s="74">
        <v>45309</v>
      </c>
      <c r="G2884" s="83">
        <v>5491.5</v>
      </c>
      <c r="H2884" s="151" t="s">
        <v>111</v>
      </c>
      <c r="I2884">
        <v>2024</v>
      </c>
      <c r="J2884" s="151" t="s">
        <v>1277</v>
      </c>
      <c r="K2884" s="151" t="s">
        <v>332</v>
      </c>
      <c r="L2884">
        <v>1</v>
      </c>
      <c r="M2884" s="151" t="s">
        <v>182</v>
      </c>
      <c r="N2884" s="83">
        <v>49973.3</v>
      </c>
      <c r="O2884" s="83">
        <v>168527.75</v>
      </c>
      <c r="P2884"/>
      <c r="Q2884"/>
    </row>
    <row r="2885" spans="1:17">
      <c r="A2885" s="151" t="s">
        <v>78</v>
      </c>
      <c r="B2885">
        <v>12</v>
      </c>
      <c r="D2885" s="151"/>
      <c r="E2885" s="151" t="s">
        <v>440</v>
      </c>
      <c r="F2885" s="74">
        <v>45310</v>
      </c>
      <c r="G2885" s="83">
        <v>5018</v>
      </c>
      <c r="H2885" s="151" t="s">
        <v>111</v>
      </c>
      <c r="I2885">
        <v>2024</v>
      </c>
      <c r="J2885" s="151" t="s">
        <v>1277</v>
      </c>
      <c r="K2885" s="151" t="s">
        <v>332</v>
      </c>
      <c r="L2885">
        <v>1</v>
      </c>
      <c r="M2885" s="151" t="s">
        <v>126</v>
      </c>
      <c r="N2885" s="83">
        <v>49973.3</v>
      </c>
      <c r="O2885" s="83">
        <v>168527.75</v>
      </c>
      <c r="P2885"/>
      <c r="Q2885"/>
    </row>
    <row r="2886" spans="1:17">
      <c r="A2886" s="151" t="s">
        <v>78</v>
      </c>
      <c r="B2886">
        <v>13</v>
      </c>
      <c r="D2886" s="151"/>
      <c r="E2886" s="151" t="s">
        <v>440</v>
      </c>
      <c r="F2886" s="74">
        <v>45311</v>
      </c>
      <c r="G2886" s="83">
        <v>777</v>
      </c>
      <c r="H2886" s="151" t="s">
        <v>111</v>
      </c>
      <c r="I2886">
        <v>2024</v>
      </c>
      <c r="J2886" s="151" t="s">
        <v>1277</v>
      </c>
      <c r="K2886" s="151" t="s">
        <v>332</v>
      </c>
      <c r="L2886">
        <v>1</v>
      </c>
      <c r="M2886" s="151" t="s">
        <v>184</v>
      </c>
      <c r="N2886" s="83">
        <v>49973.3</v>
      </c>
      <c r="O2886" s="83">
        <v>168527.75</v>
      </c>
      <c r="P2886"/>
      <c r="Q2886"/>
    </row>
    <row r="2887" spans="1:17">
      <c r="A2887" s="151" t="s">
        <v>78</v>
      </c>
      <c r="B2887">
        <v>14</v>
      </c>
      <c r="D2887" s="151"/>
      <c r="E2887" s="151" t="s">
        <v>440</v>
      </c>
      <c r="F2887" s="74">
        <v>45312</v>
      </c>
      <c r="G2887" s="83">
        <v>2310</v>
      </c>
      <c r="H2887" s="151" t="s">
        <v>111</v>
      </c>
      <c r="I2887">
        <v>2024</v>
      </c>
      <c r="J2887" s="151" t="s">
        <v>1277</v>
      </c>
      <c r="K2887" s="151" t="s">
        <v>332</v>
      </c>
      <c r="L2887">
        <v>1</v>
      </c>
      <c r="M2887" s="151" t="s">
        <v>309</v>
      </c>
      <c r="N2887" s="83">
        <v>49973.3</v>
      </c>
      <c r="O2887" s="83">
        <v>168527.75</v>
      </c>
      <c r="P2887"/>
      <c r="Q2887"/>
    </row>
    <row r="2888" spans="1:17">
      <c r="A2888" s="151" t="s">
        <v>78</v>
      </c>
      <c r="B2888">
        <v>24</v>
      </c>
      <c r="D2888" s="151"/>
      <c r="E2888" s="151" t="s">
        <v>440</v>
      </c>
      <c r="F2888" s="74">
        <v>45314</v>
      </c>
      <c r="G2888" s="83">
        <v>20042</v>
      </c>
      <c r="H2888" s="151" t="s">
        <v>111</v>
      </c>
      <c r="I2888">
        <v>2024</v>
      </c>
      <c r="J2888" s="151" t="s">
        <v>1277</v>
      </c>
      <c r="K2888" s="151" t="s">
        <v>332</v>
      </c>
      <c r="L2888">
        <v>1</v>
      </c>
      <c r="M2888" s="151" t="s">
        <v>127</v>
      </c>
      <c r="N2888" s="83">
        <v>49973.3</v>
      </c>
      <c r="O2888" s="83">
        <v>168527.75</v>
      </c>
      <c r="P2888"/>
      <c r="Q2888"/>
    </row>
    <row r="2889" spans="1:17">
      <c r="A2889" s="151" t="s">
        <v>78</v>
      </c>
      <c r="B2889">
        <v>30</v>
      </c>
      <c r="D2889" s="151"/>
      <c r="E2889" s="151" t="s">
        <v>440</v>
      </c>
      <c r="F2889" s="74">
        <v>45313</v>
      </c>
      <c r="G2889" s="83">
        <v>7336</v>
      </c>
      <c r="H2889" s="151" t="s">
        <v>111</v>
      </c>
      <c r="I2889">
        <v>2024</v>
      </c>
      <c r="J2889" s="151" t="s">
        <v>1277</v>
      </c>
      <c r="K2889" s="151" t="s">
        <v>332</v>
      </c>
      <c r="L2889">
        <v>1</v>
      </c>
      <c r="M2889" s="151" t="s">
        <v>183</v>
      </c>
      <c r="N2889" s="83">
        <v>49973.3</v>
      </c>
      <c r="O2889" s="83">
        <v>168527.75</v>
      </c>
      <c r="P2889"/>
      <c r="Q2889"/>
    </row>
    <row r="2890" spans="1:17">
      <c r="A2890" s="151" t="s">
        <v>78</v>
      </c>
      <c r="B2890">
        <v>32</v>
      </c>
      <c r="D2890" s="151"/>
      <c r="E2890" s="151" t="s">
        <v>440</v>
      </c>
      <c r="F2890" s="74">
        <v>45315</v>
      </c>
      <c r="G2890" s="83">
        <v>17392.5</v>
      </c>
      <c r="H2890" s="151" t="s">
        <v>111</v>
      </c>
      <c r="I2890">
        <v>2024</v>
      </c>
      <c r="J2890" s="151" t="s">
        <v>1277</v>
      </c>
      <c r="K2890" s="151" t="s">
        <v>332</v>
      </c>
      <c r="L2890">
        <v>1</v>
      </c>
      <c r="M2890" s="151" t="s">
        <v>128</v>
      </c>
      <c r="N2890" s="83">
        <v>49973.3</v>
      </c>
      <c r="O2890" s="83">
        <v>168527.75</v>
      </c>
      <c r="P2890"/>
      <c r="Q2890"/>
    </row>
    <row r="2891" spans="1:17">
      <c r="A2891" s="151" t="s">
        <v>78</v>
      </c>
      <c r="B2891">
        <v>34</v>
      </c>
      <c r="D2891" s="151"/>
      <c r="E2891" s="151" t="s">
        <v>440</v>
      </c>
      <c r="F2891" s="74">
        <v>45316</v>
      </c>
      <c r="G2891" s="83">
        <v>16931</v>
      </c>
      <c r="H2891" s="151" t="s">
        <v>111</v>
      </c>
      <c r="I2891">
        <v>2024</v>
      </c>
      <c r="J2891" s="151" t="s">
        <v>1277</v>
      </c>
      <c r="K2891" s="151" t="s">
        <v>332</v>
      </c>
      <c r="L2891">
        <v>1</v>
      </c>
      <c r="M2891" s="151" t="s">
        <v>129</v>
      </c>
      <c r="N2891" s="83">
        <v>49973.3</v>
      </c>
      <c r="O2891" s="83">
        <v>168527.75</v>
      </c>
      <c r="P2891"/>
      <c r="Q2891"/>
    </row>
    <row r="2892" spans="1:17">
      <c r="A2892" s="151" t="s">
        <v>78</v>
      </c>
      <c r="B2892">
        <v>40</v>
      </c>
      <c r="D2892" s="151"/>
      <c r="E2892" s="151" t="s">
        <v>440</v>
      </c>
      <c r="F2892" s="74">
        <v>45317</v>
      </c>
      <c r="G2892" s="83">
        <v>9980.25</v>
      </c>
      <c r="H2892" s="151" t="s">
        <v>111</v>
      </c>
      <c r="I2892">
        <v>2024</v>
      </c>
      <c r="J2892" s="151" t="s">
        <v>1277</v>
      </c>
      <c r="K2892" s="151" t="s">
        <v>332</v>
      </c>
      <c r="L2892">
        <v>1</v>
      </c>
      <c r="M2892" s="151" t="s">
        <v>130</v>
      </c>
      <c r="N2892" s="83">
        <v>49973.3</v>
      </c>
      <c r="O2892" s="83">
        <v>168527.75</v>
      </c>
      <c r="P2892"/>
      <c r="Q2892"/>
    </row>
    <row r="2893" spans="1:17">
      <c r="A2893" s="151" t="s">
        <v>78</v>
      </c>
      <c r="B2893">
        <v>41</v>
      </c>
      <c r="D2893" s="151"/>
      <c r="E2893" s="151" t="s">
        <v>440</v>
      </c>
      <c r="F2893" s="74">
        <v>45318</v>
      </c>
      <c r="G2893" s="83">
        <v>269</v>
      </c>
      <c r="H2893" s="151" t="s">
        <v>111</v>
      </c>
      <c r="I2893">
        <v>2024</v>
      </c>
      <c r="J2893" s="151" t="s">
        <v>1277</v>
      </c>
      <c r="K2893" s="151" t="s">
        <v>332</v>
      </c>
      <c r="L2893">
        <v>1</v>
      </c>
      <c r="M2893" s="151" t="s">
        <v>229</v>
      </c>
      <c r="N2893" s="83">
        <v>49973.3</v>
      </c>
      <c r="O2893" s="83">
        <v>168527.75</v>
      </c>
      <c r="P2893"/>
      <c r="Q2893"/>
    </row>
    <row r="2894" spans="1:17">
      <c r="A2894" s="151" t="s">
        <v>78</v>
      </c>
      <c r="B2894">
        <v>42</v>
      </c>
      <c r="D2894" s="151"/>
      <c r="E2894" s="151" t="s">
        <v>440</v>
      </c>
      <c r="F2894" s="74">
        <v>45319</v>
      </c>
      <c r="G2894" s="83">
        <v>757</v>
      </c>
      <c r="H2894" s="151" t="s">
        <v>111</v>
      </c>
      <c r="I2894">
        <v>2024</v>
      </c>
      <c r="J2894" s="151" t="s">
        <v>1277</v>
      </c>
      <c r="K2894" s="151" t="s">
        <v>332</v>
      </c>
      <c r="L2894">
        <v>1</v>
      </c>
      <c r="M2894" s="151" t="s">
        <v>331</v>
      </c>
      <c r="N2894" s="83">
        <v>49973.3</v>
      </c>
      <c r="O2894" s="83">
        <v>168527.75</v>
      </c>
      <c r="P2894"/>
      <c r="Q2894"/>
    </row>
    <row r="2895" spans="1:17">
      <c r="A2895" s="151" t="s">
        <v>78</v>
      </c>
      <c r="B2895">
        <v>43</v>
      </c>
      <c r="D2895" s="151"/>
      <c r="E2895" s="151" t="s">
        <v>440</v>
      </c>
      <c r="F2895" s="74">
        <v>45320</v>
      </c>
      <c r="G2895" s="83">
        <v>4813.5</v>
      </c>
      <c r="H2895" s="151" t="s">
        <v>111</v>
      </c>
      <c r="I2895">
        <v>2024</v>
      </c>
      <c r="J2895" s="151" t="s">
        <v>1277</v>
      </c>
      <c r="K2895" s="151" t="s">
        <v>332</v>
      </c>
      <c r="L2895">
        <v>1</v>
      </c>
      <c r="M2895" s="151" t="s">
        <v>131</v>
      </c>
      <c r="N2895" s="83">
        <v>49973.3</v>
      </c>
      <c r="O2895" s="83">
        <v>168527.75</v>
      </c>
      <c r="P2895"/>
      <c r="Q2895"/>
    </row>
    <row r="2896" spans="1:17">
      <c r="A2896" s="151" t="s">
        <v>78</v>
      </c>
      <c r="B2896">
        <v>44</v>
      </c>
      <c r="D2896" s="151"/>
      <c r="E2896" s="151" t="s">
        <v>440</v>
      </c>
      <c r="F2896" s="74">
        <v>45321</v>
      </c>
      <c r="G2896" s="83">
        <v>11400</v>
      </c>
      <c r="H2896" s="151" t="s">
        <v>111</v>
      </c>
      <c r="I2896">
        <v>2024</v>
      </c>
      <c r="J2896" s="151" t="s">
        <v>1277</v>
      </c>
      <c r="K2896" s="151" t="s">
        <v>332</v>
      </c>
      <c r="L2896">
        <v>1</v>
      </c>
      <c r="M2896" s="151" t="s">
        <v>132</v>
      </c>
      <c r="N2896" s="83">
        <v>49973.3</v>
      </c>
      <c r="O2896" s="83">
        <v>168527.75</v>
      </c>
      <c r="P2896"/>
      <c r="Q2896"/>
    </row>
    <row r="2897" spans="1:17">
      <c r="A2897" s="151" t="s">
        <v>78</v>
      </c>
      <c r="B2897">
        <v>45</v>
      </c>
      <c r="D2897" s="151"/>
      <c r="E2897" s="151" t="s">
        <v>440</v>
      </c>
      <c r="F2897" s="74">
        <v>45322</v>
      </c>
      <c r="G2897" s="83">
        <v>14757</v>
      </c>
      <c r="H2897" s="151" t="s">
        <v>111</v>
      </c>
      <c r="I2897">
        <v>2024</v>
      </c>
      <c r="J2897" s="151" t="s">
        <v>1277</v>
      </c>
      <c r="K2897" s="151" t="s">
        <v>332</v>
      </c>
      <c r="L2897">
        <v>1</v>
      </c>
      <c r="M2897" s="151" t="s">
        <v>133</v>
      </c>
      <c r="N2897" s="83">
        <v>49973.3</v>
      </c>
      <c r="O2897" s="83">
        <v>168527.75</v>
      </c>
      <c r="P2897"/>
      <c r="Q2897"/>
    </row>
    <row r="2898" spans="1:17">
      <c r="A2898" s="151" t="s">
        <v>78</v>
      </c>
      <c r="B2898">
        <v>59</v>
      </c>
      <c r="D2898" s="151"/>
      <c r="E2898" s="151" t="s">
        <v>440</v>
      </c>
      <c r="F2898" s="74">
        <v>45323</v>
      </c>
      <c r="G2898" s="83">
        <v>9179.91</v>
      </c>
      <c r="H2898" s="151" t="s">
        <v>111</v>
      </c>
      <c r="I2898">
        <v>2024</v>
      </c>
      <c r="J2898" s="151" t="s">
        <v>343</v>
      </c>
      <c r="K2898" s="151" t="s">
        <v>333</v>
      </c>
      <c r="L2898">
        <v>2</v>
      </c>
      <c r="M2898" s="151" t="s">
        <v>134</v>
      </c>
      <c r="N2898" s="83">
        <v>33866.17</v>
      </c>
      <c r="O2898" s="83">
        <v>119780.88</v>
      </c>
      <c r="P2898">
        <v>0.28273399999999999</v>
      </c>
      <c r="Q2898"/>
    </row>
    <row r="2899" spans="1:17">
      <c r="A2899" s="151" t="s">
        <v>78</v>
      </c>
      <c r="B2899">
        <v>60</v>
      </c>
      <c r="D2899" s="151"/>
      <c r="E2899" s="151" t="s">
        <v>440</v>
      </c>
      <c r="F2899" s="74">
        <v>45324</v>
      </c>
      <c r="G2899" s="83">
        <v>4616.8100000000004</v>
      </c>
      <c r="H2899" s="151" t="s">
        <v>111</v>
      </c>
      <c r="I2899">
        <v>2024</v>
      </c>
      <c r="J2899" s="151" t="s">
        <v>343</v>
      </c>
      <c r="K2899" s="151" t="s">
        <v>333</v>
      </c>
      <c r="L2899">
        <v>2</v>
      </c>
      <c r="M2899" s="151" t="s">
        <v>135</v>
      </c>
      <c r="N2899" s="83">
        <v>33866.17</v>
      </c>
      <c r="O2899" s="83">
        <v>119780.88</v>
      </c>
      <c r="P2899">
        <v>0.28273399999999999</v>
      </c>
      <c r="Q2899"/>
    </row>
    <row r="2900" spans="1:17">
      <c r="A2900" s="151" t="s">
        <v>78</v>
      </c>
      <c r="B2900">
        <v>61</v>
      </c>
      <c r="D2900" s="151"/>
      <c r="E2900" s="151" t="s">
        <v>440</v>
      </c>
      <c r="F2900" s="74">
        <v>45325</v>
      </c>
      <c r="G2900" s="83">
        <v>5575.46</v>
      </c>
      <c r="H2900" s="151" t="s">
        <v>111</v>
      </c>
      <c r="I2900">
        <v>2024</v>
      </c>
      <c r="J2900" s="151" t="s">
        <v>343</v>
      </c>
      <c r="K2900" s="151" t="s">
        <v>333</v>
      </c>
      <c r="L2900">
        <v>2</v>
      </c>
      <c r="M2900" s="151" t="s">
        <v>136</v>
      </c>
      <c r="N2900" s="83">
        <v>33866.17</v>
      </c>
      <c r="O2900" s="83">
        <v>119780.88</v>
      </c>
      <c r="P2900">
        <v>0.28273399999999999</v>
      </c>
      <c r="Q2900"/>
    </row>
    <row r="2901" spans="1:17">
      <c r="A2901" s="151" t="s">
        <v>78</v>
      </c>
      <c r="B2901">
        <v>62</v>
      </c>
      <c r="D2901" s="151"/>
      <c r="E2901" s="151" t="s">
        <v>440</v>
      </c>
      <c r="F2901" s="74">
        <v>45326</v>
      </c>
      <c r="G2901" s="83">
        <v>626.36</v>
      </c>
      <c r="H2901" s="151" t="s">
        <v>111</v>
      </c>
      <c r="I2901">
        <v>2024</v>
      </c>
      <c r="J2901" s="151" t="s">
        <v>343</v>
      </c>
      <c r="K2901" s="151" t="s">
        <v>333</v>
      </c>
      <c r="L2901">
        <v>2</v>
      </c>
      <c r="M2901" s="151" t="s">
        <v>139</v>
      </c>
      <c r="N2901" s="83">
        <v>33866.17</v>
      </c>
      <c r="O2901" s="83">
        <v>119780.88</v>
      </c>
      <c r="P2901">
        <v>0.28273399999999999</v>
      </c>
      <c r="Q2901"/>
    </row>
    <row r="2902" spans="1:17">
      <c r="A2902" s="151" t="s">
        <v>78</v>
      </c>
      <c r="B2902">
        <v>63</v>
      </c>
      <c r="D2902" s="151"/>
      <c r="E2902" s="151" t="s">
        <v>440</v>
      </c>
      <c r="F2902" s="74">
        <v>45327</v>
      </c>
      <c r="G2902" s="83">
        <v>3483.63</v>
      </c>
      <c r="H2902" s="151" t="s">
        <v>111</v>
      </c>
      <c r="I2902">
        <v>2024</v>
      </c>
      <c r="J2902" s="151" t="s">
        <v>343</v>
      </c>
      <c r="K2902" s="151" t="s">
        <v>333</v>
      </c>
      <c r="L2902">
        <v>2</v>
      </c>
      <c r="M2902" s="151" t="s">
        <v>137</v>
      </c>
      <c r="N2902" s="83">
        <v>33866.17</v>
      </c>
      <c r="O2902" s="83">
        <v>119780.88</v>
      </c>
      <c r="P2902">
        <v>0.28273399999999999</v>
      </c>
      <c r="Q2902"/>
    </row>
    <row r="2903" spans="1:17">
      <c r="A2903" s="151" t="s">
        <v>78</v>
      </c>
      <c r="B2903">
        <v>64</v>
      </c>
      <c r="D2903" s="151"/>
      <c r="E2903" s="151" t="s">
        <v>440</v>
      </c>
      <c r="F2903" s="74">
        <v>45328</v>
      </c>
      <c r="G2903" s="83">
        <v>5750</v>
      </c>
      <c r="H2903" s="151" t="s">
        <v>111</v>
      </c>
      <c r="I2903">
        <v>2024</v>
      </c>
      <c r="J2903" s="151" t="s">
        <v>343</v>
      </c>
      <c r="K2903" s="151" t="s">
        <v>333</v>
      </c>
      <c r="L2903">
        <v>2</v>
      </c>
      <c r="M2903" s="151" t="s">
        <v>138</v>
      </c>
      <c r="N2903" s="83">
        <v>33866.17</v>
      </c>
      <c r="O2903" s="83">
        <v>119780.88</v>
      </c>
      <c r="P2903">
        <v>0.28273399999999999</v>
      </c>
      <c r="Q2903"/>
    </row>
    <row r="2904" spans="1:17">
      <c r="A2904" s="151" t="s">
        <v>78</v>
      </c>
      <c r="B2904">
        <v>65</v>
      </c>
      <c r="D2904" s="151"/>
      <c r="E2904" s="151" t="s">
        <v>440</v>
      </c>
      <c r="F2904" s="74">
        <v>45329</v>
      </c>
      <c r="G2904" s="83">
        <v>6770.86</v>
      </c>
      <c r="H2904" s="151" t="s">
        <v>111</v>
      </c>
      <c r="I2904">
        <v>2024</v>
      </c>
      <c r="J2904" s="151" t="s">
        <v>343</v>
      </c>
      <c r="K2904" s="151" t="s">
        <v>333</v>
      </c>
      <c r="L2904">
        <v>2</v>
      </c>
      <c r="M2904" s="151" t="s">
        <v>140</v>
      </c>
      <c r="N2904" s="83">
        <v>33866.17</v>
      </c>
      <c r="O2904" s="83">
        <v>119780.88</v>
      </c>
      <c r="P2904">
        <v>0.28273399999999999</v>
      </c>
      <c r="Q2904"/>
    </row>
    <row r="2905" spans="1:17">
      <c r="A2905" s="151" t="s">
        <v>78</v>
      </c>
      <c r="B2905">
        <v>66</v>
      </c>
      <c r="D2905" s="151"/>
      <c r="E2905" s="151" t="s">
        <v>440</v>
      </c>
      <c r="F2905" s="74">
        <v>45330</v>
      </c>
      <c r="G2905" s="83">
        <v>5550.33</v>
      </c>
      <c r="H2905" s="151" t="s">
        <v>111</v>
      </c>
      <c r="I2905">
        <v>2024</v>
      </c>
      <c r="J2905" s="151" t="s">
        <v>343</v>
      </c>
      <c r="K2905" s="151" t="s">
        <v>333</v>
      </c>
      <c r="L2905">
        <v>2</v>
      </c>
      <c r="M2905" s="151" t="s">
        <v>141</v>
      </c>
      <c r="N2905" s="83">
        <v>33866.17</v>
      </c>
      <c r="O2905" s="83">
        <v>119780.88</v>
      </c>
      <c r="P2905">
        <v>0.28273399999999999</v>
      </c>
      <c r="Q2905"/>
    </row>
    <row r="2906" spans="1:17">
      <c r="A2906" s="151" t="s">
        <v>78</v>
      </c>
      <c r="B2906">
        <v>67</v>
      </c>
      <c r="D2906" s="151"/>
      <c r="E2906" s="151" t="s">
        <v>440</v>
      </c>
      <c r="F2906" s="74">
        <v>45331</v>
      </c>
      <c r="G2906" s="83">
        <v>3384.25</v>
      </c>
      <c r="H2906" s="151" t="s">
        <v>111</v>
      </c>
      <c r="I2906">
        <v>2024</v>
      </c>
      <c r="J2906" s="151" t="s">
        <v>343</v>
      </c>
      <c r="K2906" s="151" t="s">
        <v>333</v>
      </c>
      <c r="L2906">
        <v>2</v>
      </c>
      <c r="M2906" s="151" t="s">
        <v>142</v>
      </c>
      <c r="N2906" s="83">
        <v>33866.17</v>
      </c>
      <c r="O2906" s="83">
        <v>119780.88</v>
      </c>
      <c r="P2906">
        <v>0.28273399999999999</v>
      </c>
      <c r="Q2906"/>
    </row>
    <row r="2907" spans="1:17">
      <c r="A2907" s="151" t="s">
        <v>78</v>
      </c>
      <c r="B2907">
        <v>68</v>
      </c>
      <c r="D2907" s="151"/>
      <c r="E2907" s="151" t="s">
        <v>440</v>
      </c>
      <c r="F2907" s="74">
        <v>45332</v>
      </c>
      <c r="G2907" s="83">
        <v>130.91</v>
      </c>
      <c r="H2907" s="151" t="s">
        <v>111</v>
      </c>
      <c r="I2907">
        <v>2024</v>
      </c>
      <c r="J2907" s="151" t="s">
        <v>343</v>
      </c>
      <c r="K2907" s="151" t="s">
        <v>333</v>
      </c>
      <c r="L2907">
        <v>2</v>
      </c>
      <c r="M2907" s="151" t="s">
        <v>321</v>
      </c>
      <c r="N2907" s="83">
        <v>33866.17</v>
      </c>
      <c r="O2907" s="83">
        <v>119780.88</v>
      </c>
      <c r="P2907">
        <v>0.28273399999999999</v>
      </c>
      <c r="Q2907"/>
    </row>
    <row r="2908" spans="1:17">
      <c r="A2908" s="151" t="s">
        <v>78</v>
      </c>
      <c r="B2908">
        <v>69</v>
      </c>
      <c r="D2908" s="151"/>
      <c r="E2908" s="151" t="s">
        <v>440</v>
      </c>
      <c r="F2908" s="74">
        <v>45333</v>
      </c>
      <c r="G2908" s="83">
        <v>1765.9</v>
      </c>
      <c r="H2908" s="151" t="s">
        <v>111</v>
      </c>
      <c r="I2908">
        <v>2024</v>
      </c>
      <c r="J2908" s="151" t="s">
        <v>343</v>
      </c>
      <c r="K2908" s="151" t="s">
        <v>333</v>
      </c>
      <c r="L2908">
        <v>2</v>
      </c>
      <c r="M2908" s="151" t="s">
        <v>143</v>
      </c>
      <c r="N2908" s="83">
        <v>33866.17</v>
      </c>
      <c r="O2908" s="83">
        <v>119780.88</v>
      </c>
      <c r="P2908">
        <v>0.28273399999999999</v>
      </c>
      <c r="Q2908"/>
    </row>
    <row r="2909" spans="1:17">
      <c r="A2909" s="151" t="s">
        <v>78</v>
      </c>
      <c r="B2909">
        <v>71</v>
      </c>
      <c r="D2909" s="151"/>
      <c r="E2909" s="151" t="s">
        <v>440</v>
      </c>
      <c r="F2909" s="74">
        <v>45334</v>
      </c>
      <c r="G2909" s="83">
        <v>5025.54</v>
      </c>
      <c r="H2909" s="151" t="s">
        <v>111</v>
      </c>
      <c r="I2909">
        <v>2024</v>
      </c>
      <c r="J2909" s="151" t="s">
        <v>343</v>
      </c>
      <c r="K2909" s="151" t="s">
        <v>333</v>
      </c>
      <c r="L2909">
        <v>2</v>
      </c>
      <c r="M2909" s="151" t="s">
        <v>144</v>
      </c>
      <c r="N2909" s="83">
        <v>33866.17</v>
      </c>
      <c r="O2909" s="83">
        <v>119780.88</v>
      </c>
      <c r="P2909">
        <v>0.28273399999999999</v>
      </c>
      <c r="Q2909"/>
    </row>
    <row r="2910" spans="1:17">
      <c r="A2910" s="151" t="s">
        <v>78</v>
      </c>
      <c r="B2910">
        <v>74</v>
      </c>
      <c r="D2910" s="151"/>
      <c r="E2910" s="151" t="s">
        <v>440</v>
      </c>
      <c r="F2910" s="74">
        <v>45335</v>
      </c>
      <c r="G2910" s="83">
        <v>3321.36</v>
      </c>
      <c r="H2910" s="151" t="s">
        <v>111</v>
      </c>
      <c r="I2910">
        <v>2024</v>
      </c>
      <c r="J2910" s="151" t="s">
        <v>343</v>
      </c>
      <c r="K2910" s="151" t="s">
        <v>333</v>
      </c>
      <c r="L2910">
        <v>2</v>
      </c>
      <c r="M2910" s="151" t="s">
        <v>145</v>
      </c>
      <c r="N2910" s="83">
        <v>33866.17</v>
      </c>
      <c r="O2910" s="83">
        <v>119780.88</v>
      </c>
      <c r="P2910">
        <v>0.28273399999999999</v>
      </c>
      <c r="Q2910"/>
    </row>
    <row r="2911" spans="1:17">
      <c r="A2911" s="151" t="s">
        <v>78</v>
      </c>
      <c r="B2911">
        <v>75</v>
      </c>
      <c r="D2911" s="151"/>
      <c r="E2911" s="151" t="s">
        <v>440</v>
      </c>
      <c r="F2911" s="74">
        <v>45336</v>
      </c>
      <c r="G2911" s="83">
        <v>5017.2700000000004</v>
      </c>
      <c r="H2911" s="151" t="s">
        <v>111</v>
      </c>
      <c r="I2911">
        <v>2024</v>
      </c>
      <c r="J2911" s="151" t="s">
        <v>343</v>
      </c>
      <c r="K2911" s="151" t="s">
        <v>333</v>
      </c>
      <c r="L2911">
        <v>2</v>
      </c>
      <c r="M2911" s="151" t="s">
        <v>146</v>
      </c>
      <c r="N2911" s="83">
        <v>33866.17</v>
      </c>
      <c r="O2911" s="83">
        <v>119780.88</v>
      </c>
      <c r="P2911">
        <v>0.28273399999999999</v>
      </c>
      <c r="Q2911"/>
    </row>
    <row r="2912" spans="1:17">
      <c r="A2912" s="151" t="s">
        <v>78</v>
      </c>
      <c r="B2912">
        <v>77</v>
      </c>
      <c r="D2912" s="151"/>
      <c r="E2912" s="151" t="s">
        <v>440</v>
      </c>
      <c r="F2912" s="74">
        <v>45337</v>
      </c>
      <c r="G2912" s="83">
        <v>2809.09</v>
      </c>
      <c r="H2912" s="151" t="s">
        <v>111</v>
      </c>
      <c r="I2912">
        <v>2024</v>
      </c>
      <c r="J2912" s="151" t="s">
        <v>343</v>
      </c>
      <c r="K2912" s="151" t="s">
        <v>333</v>
      </c>
      <c r="L2912">
        <v>2</v>
      </c>
      <c r="M2912" s="151" t="s">
        <v>301</v>
      </c>
      <c r="N2912" s="83">
        <v>33866.17</v>
      </c>
      <c r="O2912" s="83">
        <v>119780.88</v>
      </c>
      <c r="P2912">
        <v>0.28273399999999999</v>
      </c>
      <c r="Q2912"/>
    </row>
    <row r="2913" spans="1:17">
      <c r="A2913" s="151" t="s">
        <v>78</v>
      </c>
      <c r="B2913">
        <v>79</v>
      </c>
      <c r="D2913" s="151"/>
      <c r="E2913" s="151" t="s">
        <v>440</v>
      </c>
      <c r="F2913" s="74">
        <v>45338</v>
      </c>
      <c r="G2913" s="83">
        <v>2230.91</v>
      </c>
      <c r="H2913" s="151" t="s">
        <v>111</v>
      </c>
      <c r="I2913">
        <v>2024</v>
      </c>
      <c r="J2913" s="151" t="s">
        <v>343</v>
      </c>
      <c r="K2913" s="151" t="s">
        <v>333</v>
      </c>
      <c r="L2913">
        <v>2</v>
      </c>
      <c r="M2913" s="151" t="s">
        <v>147</v>
      </c>
      <c r="N2913" s="83">
        <v>33866.17</v>
      </c>
      <c r="O2913" s="83">
        <v>119780.88</v>
      </c>
      <c r="P2913">
        <v>0.28273399999999999</v>
      </c>
      <c r="Q2913"/>
    </row>
    <row r="2914" spans="1:17">
      <c r="A2914" s="151" t="s">
        <v>78</v>
      </c>
      <c r="B2914">
        <v>81</v>
      </c>
      <c r="D2914" s="151"/>
      <c r="E2914" s="151" t="s">
        <v>440</v>
      </c>
      <c r="F2914" s="74">
        <v>45339</v>
      </c>
      <c r="G2914" s="83">
        <v>314.55</v>
      </c>
      <c r="H2914" s="151" t="s">
        <v>111</v>
      </c>
      <c r="I2914">
        <v>2024</v>
      </c>
      <c r="J2914" s="151" t="s">
        <v>343</v>
      </c>
      <c r="K2914" s="151" t="s">
        <v>333</v>
      </c>
      <c r="L2914">
        <v>2</v>
      </c>
      <c r="M2914" s="151" t="s">
        <v>148</v>
      </c>
      <c r="N2914" s="83">
        <v>33866.17</v>
      </c>
      <c r="O2914" s="83">
        <v>119780.88</v>
      </c>
      <c r="P2914">
        <v>0.28273399999999999</v>
      </c>
      <c r="Q2914"/>
    </row>
    <row r="2915" spans="1:17">
      <c r="A2915" s="151" t="s">
        <v>78</v>
      </c>
      <c r="B2915">
        <v>84</v>
      </c>
      <c r="D2915" s="151"/>
      <c r="E2915" s="151" t="s">
        <v>440</v>
      </c>
      <c r="F2915" s="74">
        <v>45340</v>
      </c>
      <c r="G2915" s="83">
        <v>975.45</v>
      </c>
      <c r="H2915" s="151" t="s">
        <v>111</v>
      </c>
      <c r="I2915">
        <v>2024</v>
      </c>
      <c r="J2915" s="151" t="s">
        <v>343</v>
      </c>
      <c r="K2915" s="151" t="s">
        <v>333</v>
      </c>
      <c r="L2915">
        <v>2</v>
      </c>
      <c r="M2915" s="151" t="s">
        <v>302</v>
      </c>
      <c r="N2915" s="83">
        <v>33866.17</v>
      </c>
      <c r="O2915" s="83">
        <v>119780.88</v>
      </c>
      <c r="P2915">
        <v>0.28273399999999999</v>
      </c>
      <c r="Q2915"/>
    </row>
    <row r="2916" spans="1:17">
      <c r="A2916" s="151" t="s">
        <v>78</v>
      </c>
      <c r="B2916">
        <v>85</v>
      </c>
      <c r="D2916" s="151"/>
      <c r="E2916" s="151" t="s">
        <v>440</v>
      </c>
      <c r="F2916" s="74">
        <v>45341</v>
      </c>
      <c r="G2916" s="83">
        <v>4996.41</v>
      </c>
      <c r="H2916" s="151" t="s">
        <v>111</v>
      </c>
      <c r="I2916">
        <v>2024</v>
      </c>
      <c r="J2916" s="151" t="s">
        <v>343</v>
      </c>
      <c r="K2916" s="151" t="s">
        <v>333</v>
      </c>
      <c r="L2916">
        <v>2</v>
      </c>
      <c r="M2916" s="151" t="s">
        <v>149</v>
      </c>
      <c r="N2916" s="83">
        <v>33866.17</v>
      </c>
      <c r="O2916" s="83">
        <v>119780.88</v>
      </c>
      <c r="P2916">
        <v>0.28273399999999999</v>
      </c>
      <c r="Q2916"/>
    </row>
    <row r="2917" spans="1:17">
      <c r="A2917" s="151" t="s">
        <v>78</v>
      </c>
      <c r="B2917">
        <v>87</v>
      </c>
      <c r="D2917" s="151"/>
      <c r="E2917" s="151" t="s">
        <v>440</v>
      </c>
      <c r="F2917" s="74">
        <v>45342</v>
      </c>
      <c r="G2917" s="83">
        <v>8387.7199999999993</v>
      </c>
      <c r="H2917" s="151" t="s">
        <v>111</v>
      </c>
      <c r="I2917">
        <v>2024</v>
      </c>
      <c r="J2917" s="151" t="s">
        <v>343</v>
      </c>
      <c r="K2917" s="151" t="s">
        <v>333</v>
      </c>
      <c r="L2917">
        <v>2</v>
      </c>
      <c r="M2917" s="151" t="s">
        <v>150</v>
      </c>
      <c r="N2917" s="83">
        <v>33866.17</v>
      </c>
      <c r="O2917" s="83">
        <v>119780.88</v>
      </c>
      <c r="P2917">
        <v>0.28273399999999999</v>
      </c>
      <c r="Q2917"/>
    </row>
    <row r="2918" spans="1:17">
      <c r="A2918" s="151" t="s">
        <v>78</v>
      </c>
      <c r="B2918">
        <v>90</v>
      </c>
      <c r="D2918" s="151"/>
      <c r="E2918" s="151" t="s">
        <v>440</v>
      </c>
      <c r="F2918" s="74">
        <v>45343</v>
      </c>
      <c r="G2918" s="83">
        <v>8793.18</v>
      </c>
      <c r="H2918" s="151" t="s">
        <v>111</v>
      </c>
      <c r="I2918">
        <v>2024</v>
      </c>
      <c r="J2918" s="151" t="s">
        <v>343</v>
      </c>
      <c r="K2918" s="151" t="s">
        <v>333</v>
      </c>
      <c r="L2918">
        <v>2</v>
      </c>
      <c r="M2918" s="151" t="s">
        <v>151</v>
      </c>
      <c r="N2918" s="83">
        <v>33866.17</v>
      </c>
      <c r="O2918" s="83">
        <v>119780.88</v>
      </c>
      <c r="P2918">
        <v>0.28273399999999999</v>
      </c>
      <c r="Q2918"/>
    </row>
    <row r="2919" spans="1:17">
      <c r="A2919" s="151" t="s">
        <v>78</v>
      </c>
      <c r="B2919">
        <v>91</v>
      </c>
      <c r="D2919" s="151"/>
      <c r="E2919" s="151" t="s">
        <v>440</v>
      </c>
      <c r="F2919" s="74">
        <v>45344</v>
      </c>
      <c r="G2919" s="83">
        <v>5711.82</v>
      </c>
      <c r="H2919" s="151" t="s">
        <v>111</v>
      </c>
      <c r="I2919">
        <v>2024</v>
      </c>
      <c r="J2919" s="151" t="s">
        <v>343</v>
      </c>
      <c r="K2919" s="151" t="s">
        <v>333</v>
      </c>
      <c r="L2919">
        <v>2</v>
      </c>
      <c r="M2919" s="151" t="s">
        <v>303</v>
      </c>
      <c r="N2919" s="83">
        <v>33866.17</v>
      </c>
      <c r="O2919" s="83">
        <v>119780.88</v>
      </c>
      <c r="P2919">
        <v>0.28273399999999999</v>
      </c>
      <c r="Q2919"/>
    </row>
    <row r="2920" spans="1:17">
      <c r="A2920" s="151" t="s">
        <v>78</v>
      </c>
      <c r="B2920">
        <v>93</v>
      </c>
      <c r="D2920" s="151"/>
      <c r="E2920" s="151" t="s">
        <v>440</v>
      </c>
      <c r="F2920" s="74">
        <v>45348</v>
      </c>
      <c r="G2920" s="83">
        <v>2913.18</v>
      </c>
      <c r="H2920" s="151" t="s">
        <v>111</v>
      </c>
      <c r="I2920">
        <v>2024</v>
      </c>
      <c r="J2920" s="151" t="s">
        <v>343</v>
      </c>
      <c r="K2920" s="151" t="s">
        <v>333</v>
      </c>
      <c r="L2920">
        <v>2</v>
      </c>
      <c r="M2920" s="151" t="s">
        <v>231</v>
      </c>
      <c r="N2920" s="83">
        <v>33866.17</v>
      </c>
      <c r="O2920" s="83">
        <v>119780.88</v>
      </c>
      <c r="P2920">
        <v>0.28273399999999999</v>
      </c>
      <c r="Q2920"/>
    </row>
    <row r="2921" spans="1:17">
      <c r="A2921" s="151" t="s">
        <v>78</v>
      </c>
      <c r="B2921">
        <v>94</v>
      </c>
      <c r="D2921" s="151"/>
      <c r="E2921" s="151" t="s">
        <v>440</v>
      </c>
      <c r="F2921" s="74">
        <v>45349</v>
      </c>
      <c r="G2921" s="83">
        <v>5238.63</v>
      </c>
      <c r="H2921" s="151" t="s">
        <v>111</v>
      </c>
      <c r="I2921">
        <v>2024</v>
      </c>
      <c r="J2921" s="151" t="s">
        <v>343</v>
      </c>
      <c r="K2921" s="151" t="s">
        <v>333</v>
      </c>
      <c r="L2921">
        <v>2</v>
      </c>
      <c r="M2921" s="151" t="s">
        <v>230</v>
      </c>
      <c r="N2921" s="83">
        <v>33866.17</v>
      </c>
      <c r="O2921" s="83">
        <v>119780.88</v>
      </c>
      <c r="P2921">
        <v>0.28273399999999999</v>
      </c>
      <c r="Q2921"/>
    </row>
    <row r="2922" spans="1:17">
      <c r="A2922" s="151" t="s">
        <v>78</v>
      </c>
      <c r="B2922">
        <v>95</v>
      </c>
      <c r="D2922" s="151"/>
      <c r="E2922" s="151" t="s">
        <v>440</v>
      </c>
      <c r="F2922" s="74">
        <v>45350</v>
      </c>
      <c r="G2922" s="83">
        <v>7297.72</v>
      </c>
      <c r="H2922" s="151" t="s">
        <v>111</v>
      </c>
      <c r="I2922">
        <v>2024</v>
      </c>
      <c r="J2922" s="151" t="s">
        <v>343</v>
      </c>
      <c r="K2922" s="151" t="s">
        <v>333</v>
      </c>
      <c r="L2922">
        <v>2</v>
      </c>
      <c r="M2922" s="151" t="s">
        <v>154</v>
      </c>
      <c r="N2922" s="83">
        <v>33866.17</v>
      </c>
      <c r="O2922" s="83">
        <v>119780.88</v>
      </c>
      <c r="P2922">
        <v>0.28273399999999999</v>
      </c>
      <c r="Q2922"/>
    </row>
    <row r="2923" spans="1:17">
      <c r="A2923" s="151" t="s">
        <v>78</v>
      </c>
      <c r="B2923">
        <v>96</v>
      </c>
      <c r="D2923" s="151"/>
      <c r="E2923" s="151" t="s">
        <v>440</v>
      </c>
      <c r="F2923" s="74">
        <v>45345</v>
      </c>
      <c r="G2923" s="83">
        <v>847.27</v>
      </c>
      <c r="H2923" s="151" t="s">
        <v>111</v>
      </c>
      <c r="I2923">
        <v>2024</v>
      </c>
      <c r="J2923" s="151" t="s">
        <v>343</v>
      </c>
      <c r="K2923" s="151" t="s">
        <v>333</v>
      </c>
      <c r="L2923">
        <v>2</v>
      </c>
      <c r="M2923" s="151" t="s">
        <v>152</v>
      </c>
      <c r="N2923" s="83">
        <v>33866.17</v>
      </c>
      <c r="O2923" s="83">
        <v>119780.88</v>
      </c>
      <c r="P2923">
        <v>0.28273399999999999</v>
      </c>
      <c r="Q2923"/>
    </row>
    <row r="2924" spans="1:17">
      <c r="A2924" s="151" t="s">
        <v>78</v>
      </c>
      <c r="B2924">
        <v>97</v>
      </c>
      <c r="D2924" s="151"/>
      <c r="E2924" s="151" t="s">
        <v>440</v>
      </c>
      <c r="F2924" s="74">
        <v>45346</v>
      </c>
      <c r="G2924" s="83">
        <v>231.82</v>
      </c>
      <c r="H2924" s="151" t="s">
        <v>111</v>
      </c>
      <c r="I2924">
        <v>2024</v>
      </c>
      <c r="J2924" s="151" t="s">
        <v>343</v>
      </c>
      <c r="K2924" s="151" t="s">
        <v>333</v>
      </c>
      <c r="L2924">
        <v>2</v>
      </c>
      <c r="M2924" s="151" t="s">
        <v>304</v>
      </c>
      <c r="N2924" s="83">
        <v>33866.17</v>
      </c>
      <c r="O2924" s="83">
        <v>119780.88</v>
      </c>
      <c r="P2924">
        <v>0.28273399999999999</v>
      </c>
      <c r="Q2924"/>
    </row>
    <row r="2925" spans="1:17">
      <c r="A2925" s="151" t="s">
        <v>78</v>
      </c>
      <c r="B2925">
        <v>98</v>
      </c>
      <c r="D2925" s="151"/>
      <c r="E2925" s="151" t="s">
        <v>440</v>
      </c>
      <c r="F2925" s="74">
        <v>45347</v>
      </c>
      <c r="G2925" s="83">
        <v>4024.09</v>
      </c>
      <c r="H2925" s="151" t="s">
        <v>111</v>
      </c>
      <c r="I2925">
        <v>2024</v>
      </c>
      <c r="J2925" s="151" t="s">
        <v>343</v>
      </c>
      <c r="K2925" s="151" t="s">
        <v>333</v>
      </c>
      <c r="L2925">
        <v>2</v>
      </c>
      <c r="M2925" s="151" t="s">
        <v>232</v>
      </c>
      <c r="N2925" s="83">
        <v>33866.17</v>
      </c>
      <c r="O2925" s="83">
        <v>119780.88</v>
      </c>
      <c r="P2925">
        <v>0.28273399999999999</v>
      </c>
      <c r="Q2925"/>
    </row>
    <row r="2926" spans="1:17">
      <c r="A2926" s="151" t="s">
        <v>78</v>
      </c>
      <c r="B2926">
        <v>99</v>
      </c>
      <c r="D2926" s="151"/>
      <c r="E2926" s="151" t="s">
        <v>440</v>
      </c>
      <c r="F2926" s="74">
        <v>45351</v>
      </c>
      <c r="G2926" s="83">
        <v>4810.45</v>
      </c>
      <c r="H2926" s="151" t="s">
        <v>111</v>
      </c>
      <c r="I2926">
        <v>2024</v>
      </c>
      <c r="J2926" s="151" t="s">
        <v>343</v>
      </c>
      <c r="K2926" s="151" t="s">
        <v>333</v>
      </c>
      <c r="L2926">
        <v>2</v>
      </c>
      <c r="M2926" s="151" t="s">
        <v>153</v>
      </c>
      <c r="N2926" s="83">
        <v>33866.17</v>
      </c>
      <c r="O2926" s="83">
        <v>119780.88</v>
      </c>
      <c r="P2926">
        <v>0.28273399999999999</v>
      </c>
      <c r="Q2926"/>
    </row>
    <row r="2927" spans="1:17">
      <c r="A2927" s="151" t="s">
        <v>78</v>
      </c>
      <c r="B2927">
        <v>100</v>
      </c>
      <c r="D2927" s="151"/>
      <c r="E2927" s="151" t="s">
        <v>440</v>
      </c>
      <c r="F2927" s="74">
        <v>45352</v>
      </c>
      <c r="G2927" s="83">
        <v>3140.91</v>
      </c>
      <c r="H2927" s="151" t="s">
        <v>111</v>
      </c>
      <c r="I2927">
        <v>2024</v>
      </c>
      <c r="J2927" s="151" t="s">
        <v>344</v>
      </c>
      <c r="K2927" s="151" t="s">
        <v>20</v>
      </c>
      <c r="L2927">
        <v>3</v>
      </c>
      <c r="M2927" s="151" t="s">
        <v>326</v>
      </c>
      <c r="N2927" s="83">
        <v>43829.13</v>
      </c>
      <c r="O2927" s="83">
        <v>148009.26</v>
      </c>
      <c r="P2927">
        <v>0.296124</v>
      </c>
      <c r="Q2927"/>
    </row>
    <row r="2928" spans="1:17">
      <c r="A2928" s="151" t="s">
        <v>78</v>
      </c>
      <c r="B2928">
        <v>102</v>
      </c>
      <c r="D2928" s="151"/>
      <c r="E2928" s="151" t="s">
        <v>440</v>
      </c>
      <c r="F2928" s="74">
        <v>45353</v>
      </c>
      <c r="G2928" s="83">
        <v>200</v>
      </c>
      <c r="H2928" s="151" t="s">
        <v>111</v>
      </c>
      <c r="I2928">
        <v>2024</v>
      </c>
      <c r="J2928" s="151" t="s">
        <v>344</v>
      </c>
      <c r="K2928" s="151" t="s">
        <v>20</v>
      </c>
      <c r="L2928">
        <v>3</v>
      </c>
      <c r="M2928" s="151" t="s">
        <v>156</v>
      </c>
      <c r="N2928" s="83">
        <v>43829.13</v>
      </c>
      <c r="O2928" s="83">
        <v>148009.26</v>
      </c>
      <c r="P2928">
        <v>0.296124</v>
      </c>
      <c r="Q2928"/>
    </row>
    <row r="2929" spans="1:17">
      <c r="A2929" s="151" t="s">
        <v>78</v>
      </c>
      <c r="B2929">
        <v>104</v>
      </c>
      <c r="D2929" s="151"/>
      <c r="E2929" s="151" t="s">
        <v>440</v>
      </c>
      <c r="F2929" s="74">
        <v>45354</v>
      </c>
      <c r="G2929" s="83">
        <v>605.45000000000005</v>
      </c>
      <c r="H2929" s="151" t="s">
        <v>111</v>
      </c>
      <c r="I2929">
        <v>2024</v>
      </c>
      <c r="J2929" s="151" t="s">
        <v>344</v>
      </c>
      <c r="K2929" s="151" t="s">
        <v>20</v>
      </c>
      <c r="L2929">
        <v>3</v>
      </c>
      <c r="M2929" s="151" t="s">
        <v>320</v>
      </c>
      <c r="N2929" s="83">
        <v>43829.13</v>
      </c>
      <c r="O2929" s="83">
        <v>148009.26</v>
      </c>
      <c r="P2929">
        <v>0.296124</v>
      </c>
      <c r="Q2929"/>
    </row>
    <row r="2930" spans="1:17">
      <c r="A2930" s="151" t="s">
        <v>78</v>
      </c>
      <c r="B2930">
        <v>106</v>
      </c>
      <c r="D2930" s="151"/>
      <c r="E2930" s="151" t="s">
        <v>440</v>
      </c>
      <c r="F2930" s="74">
        <v>45356</v>
      </c>
      <c r="G2930" s="83">
        <v>4026.36</v>
      </c>
      <c r="H2930" s="151" t="s">
        <v>111</v>
      </c>
      <c r="I2930">
        <v>2024</v>
      </c>
      <c r="J2930" s="151" t="s">
        <v>344</v>
      </c>
      <c r="K2930" s="151" t="s">
        <v>20</v>
      </c>
      <c r="L2930">
        <v>3</v>
      </c>
      <c r="M2930" s="151" t="s">
        <v>157</v>
      </c>
      <c r="N2930" s="83">
        <v>43829.13</v>
      </c>
      <c r="O2930" s="83">
        <v>148009.26</v>
      </c>
      <c r="P2930">
        <v>0.296124</v>
      </c>
      <c r="Q2930"/>
    </row>
    <row r="2931" spans="1:17">
      <c r="A2931" s="151" t="s">
        <v>78</v>
      </c>
      <c r="B2931">
        <v>109</v>
      </c>
      <c r="D2931" s="151"/>
      <c r="E2931" s="151" t="s">
        <v>440</v>
      </c>
      <c r="F2931" s="74">
        <v>45355</v>
      </c>
      <c r="G2931" s="83">
        <v>2661.82</v>
      </c>
      <c r="H2931" s="151" t="s">
        <v>111</v>
      </c>
      <c r="I2931">
        <v>2024</v>
      </c>
      <c r="J2931" s="151" t="s">
        <v>344</v>
      </c>
      <c r="K2931" s="151" t="s">
        <v>20</v>
      </c>
      <c r="L2931">
        <v>3</v>
      </c>
      <c r="M2931" s="151" t="s">
        <v>155</v>
      </c>
      <c r="N2931" s="83">
        <v>43829.13</v>
      </c>
      <c r="O2931" s="83">
        <v>148009.26</v>
      </c>
      <c r="P2931">
        <v>0.296124</v>
      </c>
      <c r="Q2931"/>
    </row>
    <row r="2932" spans="1:17">
      <c r="A2932" s="151" t="s">
        <v>78</v>
      </c>
      <c r="B2932">
        <v>110</v>
      </c>
      <c r="D2932" s="151"/>
      <c r="E2932" s="151" t="s">
        <v>440</v>
      </c>
      <c r="F2932" s="74">
        <v>45357</v>
      </c>
      <c r="G2932" s="83">
        <v>3262.72</v>
      </c>
      <c r="H2932" s="151" t="s">
        <v>111</v>
      </c>
      <c r="I2932">
        <v>2024</v>
      </c>
      <c r="J2932" s="151" t="s">
        <v>344</v>
      </c>
      <c r="K2932" s="151" t="s">
        <v>20</v>
      </c>
      <c r="L2932">
        <v>3</v>
      </c>
      <c r="M2932" s="151" t="s">
        <v>158</v>
      </c>
      <c r="N2932" s="83">
        <v>43829.13</v>
      </c>
      <c r="O2932" s="83">
        <v>148009.26</v>
      </c>
      <c r="P2932">
        <v>0.296124</v>
      </c>
      <c r="Q2932"/>
    </row>
    <row r="2933" spans="1:17">
      <c r="A2933" s="151" t="s">
        <v>78</v>
      </c>
      <c r="B2933">
        <v>112</v>
      </c>
      <c r="D2933" s="151"/>
      <c r="E2933" s="151" t="s">
        <v>440</v>
      </c>
      <c r="F2933" s="74">
        <v>45358</v>
      </c>
      <c r="G2933" s="83">
        <v>8038.18</v>
      </c>
      <c r="H2933" s="151" t="s">
        <v>111</v>
      </c>
      <c r="I2933">
        <v>2024</v>
      </c>
      <c r="J2933" s="151" t="s">
        <v>344</v>
      </c>
      <c r="K2933" s="151" t="s">
        <v>20</v>
      </c>
      <c r="L2933">
        <v>3</v>
      </c>
      <c r="M2933" s="151" t="s">
        <v>159</v>
      </c>
      <c r="N2933" s="83">
        <v>43829.13</v>
      </c>
      <c r="O2933" s="83">
        <v>148009.26</v>
      </c>
      <c r="P2933">
        <v>0.296124</v>
      </c>
      <c r="Q2933"/>
    </row>
    <row r="2934" spans="1:17">
      <c r="A2934" s="151" t="s">
        <v>78</v>
      </c>
      <c r="B2934">
        <v>113</v>
      </c>
      <c r="D2934" s="151"/>
      <c r="E2934" s="151" t="s">
        <v>440</v>
      </c>
      <c r="F2934" s="74">
        <v>45359</v>
      </c>
      <c r="G2934" s="83">
        <v>3451.82</v>
      </c>
      <c r="H2934" s="151" t="s">
        <v>111</v>
      </c>
      <c r="I2934">
        <v>2024</v>
      </c>
      <c r="J2934" s="151" t="s">
        <v>344</v>
      </c>
      <c r="K2934" s="151" t="s">
        <v>20</v>
      </c>
      <c r="L2934">
        <v>3</v>
      </c>
      <c r="M2934" s="151" t="s">
        <v>160</v>
      </c>
      <c r="N2934" s="83">
        <v>43829.13</v>
      </c>
      <c r="O2934" s="83">
        <v>148009.26</v>
      </c>
      <c r="P2934">
        <v>0.296124</v>
      </c>
      <c r="Q2934"/>
    </row>
    <row r="2935" spans="1:17">
      <c r="A2935" s="151" t="s">
        <v>78</v>
      </c>
      <c r="B2935">
        <v>114</v>
      </c>
      <c r="D2935" s="151"/>
      <c r="E2935" s="151" t="s">
        <v>440</v>
      </c>
      <c r="F2935" s="74">
        <v>45360</v>
      </c>
      <c r="G2935" s="83">
        <v>204.55</v>
      </c>
      <c r="H2935" s="151" t="s">
        <v>111</v>
      </c>
      <c r="I2935">
        <v>2024</v>
      </c>
      <c r="J2935" s="151" t="s">
        <v>344</v>
      </c>
      <c r="K2935" s="151" t="s">
        <v>20</v>
      </c>
      <c r="L2935">
        <v>3</v>
      </c>
      <c r="M2935" s="151" t="s">
        <v>280</v>
      </c>
      <c r="N2935" s="83">
        <v>43829.13</v>
      </c>
      <c r="O2935" s="83">
        <v>148009.26</v>
      </c>
      <c r="P2935">
        <v>0.296124</v>
      </c>
      <c r="Q2935"/>
    </row>
    <row r="2936" spans="1:17">
      <c r="A2936" s="151" t="s">
        <v>78</v>
      </c>
      <c r="B2936">
        <v>115</v>
      </c>
      <c r="D2936" s="151"/>
      <c r="E2936" s="151" t="s">
        <v>440</v>
      </c>
      <c r="F2936" s="74">
        <v>45361</v>
      </c>
      <c r="G2936" s="83">
        <v>617.27</v>
      </c>
      <c r="H2936" s="151" t="s">
        <v>111</v>
      </c>
      <c r="I2936">
        <v>2024</v>
      </c>
      <c r="J2936" s="151" t="s">
        <v>344</v>
      </c>
      <c r="K2936" s="151" t="s">
        <v>20</v>
      </c>
      <c r="L2936">
        <v>3</v>
      </c>
      <c r="M2936" s="151" t="s">
        <v>162</v>
      </c>
      <c r="N2936" s="83">
        <v>43829.13</v>
      </c>
      <c r="O2936" s="83">
        <v>148009.26</v>
      </c>
      <c r="P2936">
        <v>0.296124</v>
      </c>
      <c r="Q2936"/>
    </row>
    <row r="2937" spans="1:17">
      <c r="A2937" s="151" t="s">
        <v>78</v>
      </c>
      <c r="B2937">
        <v>120</v>
      </c>
      <c r="D2937" s="151"/>
      <c r="E2937" s="151" t="s">
        <v>440</v>
      </c>
      <c r="F2937" s="74">
        <v>45362</v>
      </c>
      <c r="G2937" s="83">
        <v>4176.3599999999997</v>
      </c>
      <c r="H2937" s="151" t="s">
        <v>111</v>
      </c>
      <c r="I2937">
        <v>2024</v>
      </c>
      <c r="J2937" s="151" t="s">
        <v>344</v>
      </c>
      <c r="K2937" s="151" t="s">
        <v>20</v>
      </c>
      <c r="L2937">
        <v>3</v>
      </c>
      <c r="M2937" s="151" t="s">
        <v>322</v>
      </c>
      <c r="N2937" s="83">
        <v>43829.13</v>
      </c>
      <c r="O2937" s="83">
        <v>148009.26</v>
      </c>
      <c r="P2937">
        <v>0.296124</v>
      </c>
      <c r="Q2937"/>
    </row>
    <row r="2938" spans="1:17">
      <c r="A2938" s="151" t="s">
        <v>78</v>
      </c>
      <c r="B2938">
        <v>121</v>
      </c>
      <c r="D2938" s="151"/>
      <c r="E2938" s="151" t="s">
        <v>440</v>
      </c>
      <c r="F2938" s="74">
        <v>45363</v>
      </c>
      <c r="G2938" s="83">
        <v>6679.09</v>
      </c>
      <c r="H2938" s="151" t="s">
        <v>111</v>
      </c>
      <c r="I2938">
        <v>2024</v>
      </c>
      <c r="J2938" s="151" t="s">
        <v>344</v>
      </c>
      <c r="K2938" s="151" t="s">
        <v>20</v>
      </c>
      <c r="L2938">
        <v>3</v>
      </c>
      <c r="M2938" s="151" t="s">
        <v>161</v>
      </c>
      <c r="N2938" s="83">
        <v>43829.13</v>
      </c>
      <c r="O2938" s="83">
        <v>148009.26</v>
      </c>
      <c r="P2938">
        <v>0.296124</v>
      </c>
      <c r="Q2938"/>
    </row>
    <row r="2939" spans="1:17">
      <c r="A2939" s="151" t="s">
        <v>78</v>
      </c>
      <c r="B2939">
        <v>122</v>
      </c>
      <c r="D2939" s="151"/>
      <c r="E2939" s="151" t="s">
        <v>440</v>
      </c>
      <c r="F2939" s="74">
        <v>45364</v>
      </c>
      <c r="G2939" s="83">
        <v>6603.63</v>
      </c>
      <c r="H2939" s="151" t="s">
        <v>111</v>
      </c>
      <c r="I2939">
        <v>2024</v>
      </c>
      <c r="J2939" s="151" t="s">
        <v>344</v>
      </c>
      <c r="K2939" s="151" t="s">
        <v>20</v>
      </c>
      <c r="L2939">
        <v>3</v>
      </c>
      <c r="M2939" s="151" t="s">
        <v>163</v>
      </c>
      <c r="N2939" s="83">
        <v>43829.13</v>
      </c>
      <c r="O2939" s="83">
        <v>148009.26</v>
      </c>
      <c r="P2939">
        <v>0.296124</v>
      </c>
      <c r="Q2939"/>
    </row>
    <row r="2940" spans="1:17">
      <c r="A2940" s="151" t="s">
        <v>78</v>
      </c>
      <c r="B2940">
        <v>123</v>
      </c>
      <c r="D2940" s="151"/>
      <c r="E2940" s="151" t="s">
        <v>440</v>
      </c>
      <c r="F2940" s="74">
        <v>45365</v>
      </c>
      <c r="G2940" s="83">
        <v>3425.45</v>
      </c>
      <c r="H2940" s="151" t="s">
        <v>111</v>
      </c>
      <c r="I2940">
        <v>2024</v>
      </c>
      <c r="J2940" s="151" t="s">
        <v>344</v>
      </c>
      <c r="K2940" s="151" t="s">
        <v>20</v>
      </c>
      <c r="L2940">
        <v>3</v>
      </c>
      <c r="M2940" s="151" t="s">
        <v>281</v>
      </c>
      <c r="N2940" s="83">
        <v>43829.13</v>
      </c>
      <c r="O2940" s="83">
        <v>148009.26</v>
      </c>
      <c r="P2940">
        <v>0.296124</v>
      </c>
      <c r="Q2940"/>
    </row>
    <row r="2941" spans="1:17">
      <c r="A2941" s="151" t="s">
        <v>78</v>
      </c>
      <c r="B2941">
        <v>124</v>
      </c>
      <c r="D2941" s="151"/>
      <c r="E2941" s="151" t="s">
        <v>440</v>
      </c>
      <c r="F2941" s="74">
        <v>45366</v>
      </c>
      <c r="G2941" s="83">
        <v>3971.82</v>
      </c>
      <c r="H2941" s="151" t="s">
        <v>111</v>
      </c>
      <c r="I2941">
        <v>2024</v>
      </c>
      <c r="J2941" s="151" t="s">
        <v>344</v>
      </c>
      <c r="K2941" s="151" t="s">
        <v>20</v>
      </c>
      <c r="L2941">
        <v>3</v>
      </c>
      <c r="M2941" s="151" t="s">
        <v>164</v>
      </c>
      <c r="N2941" s="83">
        <v>43829.13</v>
      </c>
      <c r="O2941" s="83">
        <v>148009.26</v>
      </c>
      <c r="P2941">
        <v>0.296124</v>
      </c>
      <c r="Q2941"/>
    </row>
    <row r="2942" spans="1:17">
      <c r="A2942" s="151" t="s">
        <v>78</v>
      </c>
      <c r="B2942">
        <v>125</v>
      </c>
      <c r="D2942" s="151"/>
      <c r="E2942" s="151" t="s">
        <v>440</v>
      </c>
      <c r="F2942" s="74">
        <v>45367</v>
      </c>
      <c r="G2942" s="83">
        <v>1990.91</v>
      </c>
      <c r="H2942" s="151" t="s">
        <v>111</v>
      </c>
      <c r="I2942">
        <v>2024</v>
      </c>
      <c r="J2942" s="151" t="s">
        <v>344</v>
      </c>
      <c r="K2942" s="151" t="s">
        <v>20</v>
      </c>
      <c r="L2942">
        <v>3</v>
      </c>
      <c r="M2942" s="151" t="s">
        <v>165</v>
      </c>
      <c r="N2942" s="83">
        <v>43829.13</v>
      </c>
      <c r="O2942" s="83">
        <v>148009.26</v>
      </c>
      <c r="P2942">
        <v>0.296124</v>
      </c>
      <c r="Q2942"/>
    </row>
    <row r="2943" spans="1:17">
      <c r="A2943" s="151" t="s">
        <v>78</v>
      </c>
      <c r="B2943">
        <v>126</v>
      </c>
      <c r="D2943" s="151"/>
      <c r="E2943" s="151" t="s">
        <v>440</v>
      </c>
      <c r="F2943" s="74">
        <v>45368</v>
      </c>
      <c r="G2943" s="83">
        <v>1361.82</v>
      </c>
      <c r="H2943" s="151" t="s">
        <v>111</v>
      </c>
      <c r="I2943">
        <v>2024</v>
      </c>
      <c r="J2943" s="151" t="s">
        <v>344</v>
      </c>
      <c r="K2943" s="151" t="s">
        <v>20</v>
      </c>
      <c r="L2943">
        <v>3</v>
      </c>
      <c r="M2943" s="151" t="s">
        <v>166</v>
      </c>
      <c r="N2943" s="83">
        <v>43829.13</v>
      </c>
      <c r="O2943" s="83">
        <v>148009.26</v>
      </c>
      <c r="P2943">
        <v>0.296124</v>
      </c>
      <c r="Q2943"/>
    </row>
    <row r="2944" spans="1:17">
      <c r="A2944" s="151" t="s">
        <v>78</v>
      </c>
      <c r="B2944">
        <v>134</v>
      </c>
      <c r="D2944" s="151"/>
      <c r="E2944" s="151" t="s">
        <v>440</v>
      </c>
      <c r="F2944" s="74">
        <v>45369</v>
      </c>
      <c r="G2944" s="83">
        <v>8264.5400000000009</v>
      </c>
      <c r="H2944" s="151" t="s">
        <v>111</v>
      </c>
      <c r="I2944">
        <v>2024</v>
      </c>
      <c r="J2944" s="151" t="s">
        <v>344</v>
      </c>
      <c r="K2944" s="151" t="s">
        <v>20</v>
      </c>
      <c r="L2944">
        <v>3</v>
      </c>
      <c r="M2944" s="151" t="s">
        <v>282</v>
      </c>
      <c r="N2944" s="83">
        <v>43829.13</v>
      </c>
      <c r="O2944" s="83">
        <v>148009.26</v>
      </c>
      <c r="P2944">
        <v>0.296124</v>
      </c>
      <c r="Q2944"/>
    </row>
    <row r="2945" spans="1:17">
      <c r="A2945" s="151" t="s">
        <v>78</v>
      </c>
      <c r="B2945">
        <v>136</v>
      </c>
      <c r="D2945" s="151"/>
      <c r="E2945" s="151" t="s">
        <v>440</v>
      </c>
      <c r="F2945" s="74">
        <v>45370</v>
      </c>
      <c r="G2945" s="83">
        <v>13848.18</v>
      </c>
      <c r="H2945" s="151" t="s">
        <v>111</v>
      </c>
      <c r="I2945">
        <v>2024</v>
      </c>
      <c r="J2945" s="151" t="s">
        <v>344</v>
      </c>
      <c r="K2945" s="151" t="s">
        <v>20</v>
      </c>
      <c r="L2945">
        <v>3</v>
      </c>
      <c r="M2945" s="151" t="s">
        <v>167</v>
      </c>
      <c r="N2945" s="83">
        <v>43829.13</v>
      </c>
      <c r="O2945" s="83">
        <v>148009.26</v>
      </c>
      <c r="P2945">
        <v>0.296124</v>
      </c>
      <c r="Q2945"/>
    </row>
    <row r="2946" spans="1:17">
      <c r="A2946" s="151" t="s">
        <v>78</v>
      </c>
      <c r="B2946">
        <v>137</v>
      </c>
      <c r="D2946" s="151"/>
      <c r="E2946" s="151" t="s">
        <v>440</v>
      </c>
      <c r="F2946" s="74">
        <v>45371</v>
      </c>
      <c r="G2946" s="83">
        <v>14135.9</v>
      </c>
      <c r="H2946" s="151" t="s">
        <v>111</v>
      </c>
      <c r="I2946">
        <v>2024</v>
      </c>
      <c r="J2946" s="151" t="s">
        <v>344</v>
      </c>
      <c r="K2946" s="151" t="s">
        <v>20</v>
      </c>
      <c r="L2946">
        <v>3</v>
      </c>
      <c r="M2946" s="151" t="s">
        <v>168</v>
      </c>
      <c r="N2946" s="83">
        <v>43829.13</v>
      </c>
      <c r="O2946" s="83">
        <v>148009.26</v>
      </c>
      <c r="P2946">
        <v>0.296124</v>
      </c>
      <c r="Q2946"/>
    </row>
    <row r="2947" spans="1:17">
      <c r="A2947" s="151" t="s">
        <v>78</v>
      </c>
      <c r="B2947">
        <v>140</v>
      </c>
      <c r="D2947" s="151"/>
      <c r="E2947" s="151" t="s">
        <v>440</v>
      </c>
      <c r="F2947" s="74">
        <v>45372</v>
      </c>
      <c r="G2947" s="83">
        <v>9044.5400000000009</v>
      </c>
      <c r="H2947" s="151" t="s">
        <v>111</v>
      </c>
      <c r="I2947">
        <v>2024</v>
      </c>
      <c r="J2947" s="151" t="s">
        <v>344</v>
      </c>
      <c r="K2947" s="151" t="s">
        <v>20</v>
      </c>
      <c r="L2947">
        <v>3</v>
      </c>
      <c r="M2947" s="151" t="s">
        <v>169</v>
      </c>
      <c r="N2947" s="83">
        <v>43829.13</v>
      </c>
      <c r="O2947" s="83">
        <v>148009.26</v>
      </c>
      <c r="P2947">
        <v>0.296124</v>
      </c>
      <c r="Q2947"/>
    </row>
    <row r="2948" spans="1:17">
      <c r="A2948" s="151" t="s">
        <v>78</v>
      </c>
      <c r="B2948">
        <v>141</v>
      </c>
      <c r="D2948" s="151"/>
      <c r="E2948" s="151" t="s">
        <v>440</v>
      </c>
      <c r="F2948" s="74">
        <v>45373</v>
      </c>
      <c r="G2948" s="83">
        <v>952.73</v>
      </c>
      <c r="H2948" s="151" t="s">
        <v>111</v>
      </c>
      <c r="I2948">
        <v>2024</v>
      </c>
      <c r="J2948" s="151" t="s">
        <v>344</v>
      </c>
      <c r="K2948" s="151" t="s">
        <v>20</v>
      </c>
      <c r="L2948">
        <v>3</v>
      </c>
      <c r="M2948" s="151" t="s">
        <v>170</v>
      </c>
      <c r="N2948" s="83">
        <v>43829.13</v>
      </c>
      <c r="O2948" s="83">
        <v>148009.26</v>
      </c>
      <c r="P2948">
        <v>0.296124</v>
      </c>
      <c r="Q2948"/>
    </row>
    <row r="2949" spans="1:17">
      <c r="A2949" s="151" t="s">
        <v>78</v>
      </c>
      <c r="B2949">
        <v>142</v>
      </c>
      <c r="D2949" s="151"/>
      <c r="E2949" s="151" t="s">
        <v>440</v>
      </c>
      <c r="F2949" s="74">
        <v>45374</v>
      </c>
      <c r="G2949" s="83">
        <v>228.18</v>
      </c>
      <c r="H2949" s="151" t="s">
        <v>111</v>
      </c>
      <c r="I2949">
        <v>2024</v>
      </c>
      <c r="J2949" s="151" t="s">
        <v>344</v>
      </c>
      <c r="K2949" s="151" t="s">
        <v>20</v>
      </c>
      <c r="L2949">
        <v>3</v>
      </c>
      <c r="M2949" s="151" t="s">
        <v>177</v>
      </c>
      <c r="N2949" s="83">
        <v>43829.13</v>
      </c>
      <c r="O2949" s="83">
        <v>148009.26</v>
      </c>
      <c r="P2949">
        <v>0.296124</v>
      </c>
      <c r="Q2949"/>
    </row>
    <row r="2950" spans="1:17">
      <c r="A2950" s="151" t="s">
        <v>78</v>
      </c>
      <c r="B2950">
        <v>143</v>
      </c>
      <c r="D2950" s="151"/>
      <c r="E2950" s="151" t="s">
        <v>440</v>
      </c>
      <c r="F2950" s="74">
        <v>45375</v>
      </c>
      <c r="G2950" s="83">
        <v>1178.18</v>
      </c>
      <c r="H2950" s="151" t="s">
        <v>111</v>
      </c>
      <c r="I2950">
        <v>2024</v>
      </c>
      <c r="J2950" s="151" t="s">
        <v>344</v>
      </c>
      <c r="K2950" s="151" t="s">
        <v>20</v>
      </c>
      <c r="L2950">
        <v>3</v>
      </c>
      <c r="M2950" s="151" t="s">
        <v>283</v>
      </c>
      <c r="N2950" s="83">
        <v>43829.13</v>
      </c>
      <c r="O2950" s="83">
        <v>148009.26</v>
      </c>
      <c r="P2950">
        <v>0.296124</v>
      </c>
      <c r="Q2950"/>
    </row>
    <row r="2951" spans="1:17">
      <c r="A2951" s="151" t="s">
        <v>78</v>
      </c>
      <c r="B2951">
        <v>144</v>
      </c>
      <c r="D2951" s="151"/>
      <c r="E2951" s="151" t="s">
        <v>440</v>
      </c>
      <c r="F2951" s="74">
        <v>45376</v>
      </c>
      <c r="G2951" s="83">
        <v>8903.6299999999992</v>
      </c>
      <c r="H2951" s="151" t="s">
        <v>111</v>
      </c>
      <c r="I2951">
        <v>2024</v>
      </c>
      <c r="J2951" s="151" t="s">
        <v>344</v>
      </c>
      <c r="K2951" s="151" t="s">
        <v>20</v>
      </c>
      <c r="L2951">
        <v>3</v>
      </c>
      <c r="M2951" s="151" t="s">
        <v>171</v>
      </c>
      <c r="N2951" s="83">
        <v>43829.13</v>
      </c>
      <c r="O2951" s="83">
        <v>148009.26</v>
      </c>
      <c r="P2951">
        <v>0.296124</v>
      </c>
      <c r="Q2951"/>
    </row>
    <row r="2952" spans="1:17">
      <c r="A2952" s="151" t="s">
        <v>78</v>
      </c>
      <c r="B2952">
        <v>145</v>
      </c>
      <c r="D2952" s="151"/>
      <c r="E2952" s="151" t="s">
        <v>440</v>
      </c>
      <c r="F2952" s="74">
        <v>45377</v>
      </c>
      <c r="G2952" s="83">
        <v>8070.91</v>
      </c>
      <c r="H2952" s="151" t="s">
        <v>111</v>
      </c>
      <c r="I2952">
        <v>2024</v>
      </c>
      <c r="J2952" s="151" t="s">
        <v>344</v>
      </c>
      <c r="K2952" s="151" t="s">
        <v>20</v>
      </c>
      <c r="L2952">
        <v>3</v>
      </c>
      <c r="M2952" s="151" t="s">
        <v>172</v>
      </c>
      <c r="N2952" s="83">
        <v>43829.13</v>
      </c>
      <c r="O2952" s="83">
        <v>148009.26</v>
      </c>
      <c r="P2952">
        <v>0.296124</v>
      </c>
      <c r="Q2952"/>
    </row>
    <row r="2953" spans="1:17">
      <c r="A2953" s="151" t="s">
        <v>78</v>
      </c>
      <c r="B2953">
        <v>146</v>
      </c>
      <c r="D2953" s="151"/>
      <c r="E2953" s="151" t="s">
        <v>440</v>
      </c>
      <c r="F2953" s="74">
        <v>45378</v>
      </c>
      <c r="G2953" s="83">
        <v>9544.5400000000009</v>
      </c>
      <c r="H2953" s="151" t="s">
        <v>111</v>
      </c>
      <c r="I2953">
        <v>2024</v>
      </c>
      <c r="J2953" s="151" t="s">
        <v>344</v>
      </c>
      <c r="K2953" s="151" t="s">
        <v>20</v>
      </c>
      <c r="L2953">
        <v>3</v>
      </c>
      <c r="M2953" s="151" t="s">
        <v>173</v>
      </c>
      <c r="N2953" s="83">
        <v>43829.13</v>
      </c>
      <c r="O2953" s="83">
        <v>148009.26</v>
      </c>
      <c r="P2953">
        <v>0.296124</v>
      </c>
      <c r="Q2953"/>
    </row>
    <row r="2954" spans="1:17">
      <c r="A2954" s="151" t="s">
        <v>78</v>
      </c>
      <c r="B2954">
        <v>154</v>
      </c>
      <c r="D2954" s="151"/>
      <c r="E2954" s="151" t="s">
        <v>440</v>
      </c>
      <c r="F2954" s="74">
        <v>45379</v>
      </c>
      <c r="G2954" s="83">
        <v>8841.82</v>
      </c>
      <c r="H2954" s="151" t="s">
        <v>111</v>
      </c>
      <c r="I2954">
        <v>2024</v>
      </c>
      <c r="J2954" s="151" t="s">
        <v>344</v>
      </c>
      <c r="K2954" s="151" t="s">
        <v>20</v>
      </c>
      <c r="L2954">
        <v>3</v>
      </c>
      <c r="M2954" s="151" t="s">
        <v>174</v>
      </c>
      <c r="N2954" s="83">
        <v>43829.13</v>
      </c>
      <c r="O2954" s="83">
        <v>148009.26</v>
      </c>
      <c r="P2954">
        <v>0.296124</v>
      </c>
      <c r="Q2954"/>
    </row>
    <row r="2955" spans="1:17">
      <c r="A2955" s="151" t="s">
        <v>78</v>
      </c>
      <c r="B2955">
        <v>155</v>
      </c>
      <c r="D2955" s="151"/>
      <c r="E2955" s="151" t="s">
        <v>440</v>
      </c>
      <c r="F2955" s="74">
        <v>45380</v>
      </c>
      <c r="G2955" s="83">
        <v>6732.5</v>
      </c>
      <c r="H2955" s="151" t="s">
        <v>111</v>
      </c>
      <c r="I2955">
        <v>2024</v>
      </c>
      <c r="J2955" s="151" t="s">
        <v>344</v>
      </c>
      <c r="K2955" s="151" t="s">
        <v>20</v>
      </c>
      <c r="L2955">
        <v>3</v>
      </c>
      <c r="M2955" s="151" t="s">
        <v>175</v>
      </c>
      <c r="N2955" s="83">
        <v>43829.13</v>
      </c>
      <c r="O2955" s="83">
        <v>148009.26</v>
      </c>
      <c r="P2955">
        <v>0.296124</v>
      </c>
      <c r="Q2955"/>
    </row>
    <row r="2956" spans="1:17">
      <c r="A2956" s="151" t="s">
        <v>78</v>
      </c>
      <c r="B2956">
        <v>156</v>
      </c>
      <c r="D2956" s="151"/>
      <c r="E2956" s="151" t="s">
        <v>440</v>
      </c>
      <c r="F2956" s="74">
        <v>45381</v>
      </c>
      <c r="G2956" s="83">
        <v>1386.36</v>
      </c>
      <c r="H2956" s="151" t="s">
        <v>111</v>
      </c>
      <c r="I2956">
        <v>2024</v>
      </c>
      <c r="J2956" s="151" t="s">
        <v>344</v>
      </c>
      <c r="K2956" s="151" t="s">
        <v>20</v>
      </c>
      <c r="L2956">
        <v>3</v>
      </c>
      <c r="M2956" s="151" t="s">
        <v>176</v>
      </c>
      <c r="N2956" s="83">
        <v>43829.13</v>
      </c>
      <c r="O2956" s="83">
        <v>148009.26</v>
      </c>
      <c r="P2956">
        <v>0.296124</v>
      </c>
      <c r="Q2956"/>
    </row>
    <row r="2957" spans="1:17">
      <c r="A2957" s="151" t="s">
        <v>78</v>
      </c>
      <c r="B2957">
        <v>157</v>
      </c>
      <c r="D2957" s="151"/>
      <c r="E2957" s="151" t="s">
        <v>440</v>
      </c>
      <c r="F2957" s="74">
        <v>45382</v>
      </c>
      <c r="G2957" s="83">
        <v>2459.09</v>
      </c>
      <c r="H2957" s="151" t="s">
        <v>111</v>
      </c>
      <c r="I2957">
        <v>2024</v>
      </c>
      <c r="J2957" s="151" t="s">
        <v>344</v>
      </c>
      <c r="K2957" s="151" t="s">
        <v>20</v>
      </c>
      <c r="L2957">
        <v>3</v>
      </c>
      <c r="M2957" s="151" t="s">
        <v>308</v>
      </c>
      <c r="N2957" s="83">
        <v>43829.13</v>
      </c>
      <c r="O2957" s="83">
        <v>148009.26</v>
      </c>
      <c r="P2957">
        <v>0.296124</v>
      </c>
      <c r="Q2957"/>
    </row>
    <row r="2958" spans="1:17">
      <c r="A2958" s="151" t="s">
        <v>78</v>
      </c>
      <c r="B2958">
        <v>158</v>
      </c>
      <c r="D2958" s="151"/>
      <c r="E2958" s="151" t="s">
        <v>440</v>
      </c>
      <c r="F2958" s="74">
        <v>45383</v>
      </c>
      <c r="G2958" s="83">
        <v>1838.23</v>
      </c>
      <c r="H2958" s="151" t="s">
        <v>111</v>
      </c>
      <c r="I2958">
        <v>2024</v>
      </c>
      <c r="J2958" s="151" t="s">
        <v>345</v>
      </c>
      <c r="K2958" s="151" t="s">
        <v>334</v>
      </c>
      <c r="L2958">
        <v>4</v>
      </c>
      <c r="M2958" s="151" t="s">
        <v>316</v>
      </c>
      <c r="N2958" s="83">
        <v>33918.620000000003</v>
      </c>
      <c r="O2958" s="83">
        <v>130583.32</v>
      </c>
      <c r="P2958">
        <v>0.25974700000000001</v>
      </c>
      <c r="Q2958"/>
    </row>
    <row r="2959" spans="1:17">
      <c r="A2959" s="151" t="s">
        <v>78</v>
      </c>
      <c r="B2959">
        <v>164</v>
      </c>
      <c r="D2959" s="151"/>
      <c r="E2959" s="151" t="s">
        <v>440</v>
      </c>
      <c r="F2959" s="74">
        <v>45384</v>
      </c>
      <c r="G2959" s="83">
        <v>4455.45</v>
      </c>
      <c r="H2959" s="151" t="s">
        <v>111</v>
      </c>
      <c r="I2959">
        <v>2024</v>
      </c>
      <c r="J2959" s="151" t="s">
        <v>345</v>
      </c>
      <c r="K2959" s="151" t="s">
        <v>334</v>
      </c>
      <c r="L2959">
        <v>4</v>
      </c>
      <c r="M2959" s="151" t="s">
        <v>178</v>
      </c>
      <c r="N2959" s="83">
        <v>33918.620000000003</v>
      </c>
      <c r="O2959" s="83">
        <v>130583.32</v>
      </c>
      <c r="P2959">
        <v>0.25974700000000001</v>
      </c>
      <c r="Q2959"/>
    </row>
    <row r="2960" spans="1:17">
      <c r="A2960" s="151" t="s">
        <v>78</v>
      </c>
      <c r="B2960">
        <v>165</v>
      </c>
      <c r="D2960" s="151"/>
      <c r="E2960" s="151" t="s">
        <v>440</v>
      </c>
      <c r="F2960" s="74">
        <v>45385</v>
      </c>
      <c r="G2960" s="83">
        <v>7235.45</v>
      </c>
      <c r="H2960" s="151" t="s">
        <v>111</v>
      </c>
      <c r="I2960">
        <v>2024</v>
      </c>
      <c r="J2960" s="151" t="s">
        <v>345</v>
      </c>
      <c r="K2960" s="151" t="s">
        <v>334</v>
      </c>
      <c r="L2960">
        <v>4</v>
      </c>
      <c r="M2960" s="151" t="s">
        <v>179</v>
      </c>
      <c r="N2960" s="83">
        <v>33918.620000000003</v>
      </c>
      <c r="O2960" s="83">
        <v>130583.32</v>
      </c>
      <c r="P2960">
        <v>0.25974700000000001</v>
      </c>
      <c r="Q2960"/>
    </row>
    <row r="2961" spans="1:17">
      <c r="A2961" s="151" t="s">
        <v>78</v>
      </c>
      <c r="B2961">
        <v>168</v>
      </c>
      <c r="D2961" s="151"/>
      <c r="E2961" s="151" t="s">
        <v>440</v>
      </c>
      <c r="F2961" s="74">
        <v>45386</v>
      </c>
      <c r="G2961" s="83">
        <v>9803.6299999999992</v>
      </c>
      <c r="H2961" s="151" t="s">
        <v>111</v>
      </c>
      <c r="I2961">
        <v>2024</v>
      </c>
      <c r="J2961" s="151" t="s">
        <v>345</v>
      </c>
      <c r="K2961" s="151" t="s">
        <v>334</v>
      </c>
      <c r="L2961">
        <v>4</v>
      </c>
      <c r="M2961" s="151" t="s">
        <v>228</v>
      </c>
      <c r="N2961" s="83">
        <v>33918.620000000003</v>
      </c>
      <c r="O2961" s="83">
        <v>130583.32</v>
      </c>
      <c r="P2961">
        <v>0.25974700000000001</v>
      </c>
      <c r="Q2961"/>
    </row>
    <row r="2962" spans="1:17">
      <c r="A2962" s="151" t="s">
        <v>78</v>
      </c>
      <c r="B2962">
        <v>169</v>
      </c>
      <c r="D2962" s="151"/>
      <c r="E2962" s="151" t="s">
        <v>440</v>
      </c>
      <c r="F2962" s="74">
        <v>45390</v>
      </c>
      <c r="G2962" s="83">
        <v>4958.18</v>
      </c>
      <c r="H2962" s="151" t="s">
        <v>111</v>
      </c>
      <c r="I2962">
        <v>2024</v>
      </c>
      <c r="J2962" s="151" t="s">
        <v>345</v>
      </c>
      <c r="K2962" s="151" t="s">
        <v>334</v>
      </c>
      <c r="L2962">
        <v>4</v>
      </c>
      <c r="M2962" s="151" t="s">
        <v>116</v>
      </c>
      <c r="N2962" s="83">
        <v>33918.620000000003</v>
      </c>
      <c r="O2962" s="83">
        <v>130583.32</v>
      </c>
      <c r="P2962">
        <v>0.25974700000000001</v>
      </c>
      <c r="Q2962"/>
    </row>
    <row r="2963" spans="1:17">
      <c r="A2963" s="151" t="s">
        <v>78</v>
      </c>
      <c r="B2963">
        <v>170</v>
      </c>
      <c r="D2963" s="151"/>
      <c r="E2963" s="151" t="s">
        <v>440</v>
      </c>
      <c r="F2963" s="74">
        <v>45387</v>
      </c>
      <c r="G2963" s="83">
        <v>4793.63</v>
      </c>
      <c r="H2963" s="151" t="s">
        <v>111</v>
      </c>
      <c r="I2963">
        <v>2024</v>
      </c>
      <c r="J2963" s="151" t="s">
        <v>345</v>
      </c>
      <c r="K2963" s="151" t="s">
        <v>334</v>
      </c>
      <c r="L2963">
        <v>4</v>
      </c>
      <c r="M2963" s="151" t="s">
        <v>180</v>
      </c>
      <c r="N2963" s="83">
        <v>33918.620000000003</v>
      </c>
      <c r="O2963" s="83">
        <v>130583.32</v>
      </c>
      <c r="P2963">
        <v>0.25974700000000001</v>
      </c>
      <c r="Q2963"/>
    </row>
    <row r="2964" spans="1:17">
      <c r="A2964" s="151" t="s">
        <v>78</v>
      </c>
      <c r="B2964">
        <v>171</v>
      </c>
      <c r="D2964" s="151"/>
      <c r="E2964" s="151" t="s">
        <v>440</v>
      </c>
      <c r="F2964" s="74">
        <v>45388</v>
      </c>
      <c r="G2964" s="83">
        <v>1112.73</v>
      </c>
      <c r="H2964" s="151" t="s">
        <v>111</v>
      </c>
      <c r="I2964">
        <v>2024</v>
      </c>
      <c r="J2964" s="151" t="s">
        <v>345</v>
      </c>
      <c r="K2964" s="151" t="s">
        <v>334</v>
      </c>
      <c r="L2964">
        <v>4</v>
      </c>
      <c r="M2964" s="151" t="s">
        <v>181</v>
      </c>
      <c r="N2964" s="83">
        <v>33918.620000000003</v>
      </c>
      <c r="O2964" s="83">
        <v>130583.32</v>
      </c>
      <c r="P2964">
        <v>0.25974700000000001</v>
      </c>
      <c r="Q2964"/>
    </row>
    <row r="2965" spans="1:17">
      <c r="A2965" s="151" t="s">
        <v>78</v>
      </c>
      <c r="B2965">
        <v>172</v>
      </c>
      <c r="D2965" s="151"/>
      <c r="E2965" s="151" t="s">
        <v>440</v>
      </c>
      <c r="F2965" s="74">
        <v>45389</v>
      </c>
      <c r="G2965" s="83">
        <v>1177.27</v>
      </c>
      <c r="H2965" s="151" t="s">
        <v>111</v>
      </c>
      <c r="I2965">
        <v>2024</v>
      </c>
      <c r="J2965" s="151" t="s">
        <v>345</v>
      </c>
      <c r="K2965" s="151" t="s">
        <v>334</v>
      </c>
      <c r="L2965">
        <v>4</v>
      </c>
      <c r="M2965" s="151" t="s">
        <v>115</v>
      </c>
      <c r="N2965" s="83">
        <v>33918.620000000003</v>
      </c>
      <c r="O2965" s="83">
        <v>130583.32</v>
      </c>
      <c r="P2965">
        <v>0.25974700000000001</v>
      </c>
      <c r="Q2965"/>
    </row>
    <row r="2966" spans="1:17">
      <c r="A2966" s="151" t="s">
        <v>78</v>
      </c>
      <c r="B2966">
        <v>178</v>
      </c>
      <c r="D2966" s="151"/>
      <c r="E2966" s="151" t="s">
        <v>440</v>
      </c>
      <c r="F2966" s="74">
        <v>45391</v>
      </c>
      <c r="G2966" s="83">
        <v>7974.99</v>
      </c>
      <c r="H2966" s="151" t="s">
        <v>111</v>
      </c>
      <c r="I2966">
        <v>2024</v>
      </c>
      <c r="J2966" s="151" t="s">
        <v>345</v>
      </c>
      <c r="K2966" s="151" t="s">
        <v>334</v>
      </c>
      <c r="L2966">
        <v>4</v>
      </c>
      <c r="M2966" s="151" t="s">
        <v>117</v>
      </c>
      <c r="N2966" s="83">
        <v>33918.620000000003</v>
      </c>
      <c r="O2966" s="83">
        <v>130583.32</v>
      </c>
      <c r="P2966">
        <v>0.25974700000000001</v>
      </c>
      <c r="Q2966"/>
    </row>
    <row r="2967" spans="1:17">
      <c r="A2967" s="151" t="s">
        <v>78</v>
      </c>
      <c r="B2967">
        <v>179</v>
      </c>
      <c r="D2967" s="151"/>
      <c r="E2967" s="151" t="s">
        <v>440</v>
      </c>
      <c r="F2967" s="74">
        <v>45392</v>
      </c>
      <c r="G2967" s="83">
        <v>7837.72</v>
      </c>
      <c r="H2967" s="151" t="s">
        <v>111</v>
      </c>
      <c r="I2967">
        <v>2024</v>
      </c>
      <c r="J2967" s="151" t="s">
        <v>345</v>
      </c>
      <c r="K2967" s="151" t="s">
        <v>334</v>
      </c>
      <c r="L2967">
        <v>4</v>
      </c>
      <c r="M2967" s="151" t="s">
        <v>118</v>
      </c>
      <c r="N2967" s="83">
        <v>33918.620000000003</v>
      </c>
      <c r="O2967" s="83">
        <v>130583.32</v>
      </c>
      <c r="P2967">
        <v>0.25974700000000001</v>
      </c>
      <c r="Q2967"/>
    </row>
    <row r="2968" spans="1:17">
      <c r="A2968" s="151" t="s">
        <v>78</v>
      </c>
      <c r="B2968">
        <v>180</v>
      </c>
      <c r="D2968" s="151"/>
      <c r="E2968" s="151" t="s">
        <v>440</v>
      </c>
      <c r="F2968" s="74">
        <v>45393</v>
      </c>
      <c r="G2968" s="83">
        <v>11419.54</v>
      </c>
      <c r="H2968" s="151" t="s">
        <v>111</v>
      </c>
      <c r="I2968">
        <v>2024</v>
      </c>
      <c r="J2968" s="151" t="s">
        <v>345</v>
      </c>
      <c r="K2968" s="151" t="s">
        <v>334</v>
      </c>
      <c r="L2968">
        <v>4</v>
      </c>
      <c r="M2968" s="151" t="s">
        <v>119</v>
      </c>
      <c r="N2968" s="83">
        <v>33918.620000000003</v>
      </c>
      <c r="O2968" s="83">
        <v>130583.32</v>
      </c>
      <c r="P2968">
        <v>0.25974700000000001</v>
      </c>
      <c r="Q2968"/>
    </row>
    <row r="2969" spans="1:17">
      <c r="A2969" s="151" t="s">
        <v>78</v>
      </c>
      <c r="B2969">
        <v>181</v>
      </c>
      <c r="D2969" s="151"/>
      <c r="E2969" s="151" t="s">
        <v>440</v>
      </c>
      <c r="F2969" s="74">
        <v>45394</v>
      </c>
      <c r="G2969" s="83">
        <v>1823.18</v>
      </c>
      <c r="H2969" s="151" t="s">
        <v>111</v>
      </c>
      <c r="I2969">
        <v>2024</v>
      </c>
      <c r="J2969" s="151" t="s">
        <v>345</v>
      </c>
      <c r="K2969" s="151" t="s">
        <v>334</v>
      </c>
      <c r="L2969">
        <v>4</v>
      </c>
      <c r="M2969" s="151" t="s">
        <v>120</v>
      </c>
      <c r="N2969" s="83">
        <v>33918.620000000003</v>
      </c>
      <c r="O2969" s="83">
        <v>130583.32</v>
      </c>
      <c r="P2969">
        <v>0.25974700000000001</v>
      </c>
      <c r="Q2969"/>
    </row>
    <row r="2970" spans="1:17">
      <c r="A2970" s="151" t="s">
        <v>78</v>
      </c>
      <c r="B2970">
        <v>182</v>
      </c>
      <c r="D2970" s="151"/>
      <c r="E2970" s="151" t="s">
        <v>440</v>
      </c>
      <c r="F2970" s="74">
        <v>45395</v>
      </c>
      <c r="G2970" s="83">
        <v>445.45</v>
      </c>
      <c r="H2970" s="151" t="s">
        <v>111</v>
      </c>
      <c r="I2970">
        <v>2024</v>
      </c>
      <c r="J2970" s="151" t="s">
        <v>345</v>
      </c>
      <c r="K2970" s="151" t="s">
        <v>334</v>
      </c>
      <c r="L2970">
        <v>4</v>
      </c>
      <c r="M2970" s="151" t="s">
        <v>123</v>
      </c>
      <c r="N2970" s="83">
        <v>33918.620000000003</v>
      </c>
      <c r="O2970" s="83">
        <v>130583.32</v>
      </c>
      <c r="P2970">
        <v>0.25974700000000001</v>
      </c>
      <c r="Q2970"/>
    </row>
    <row r="2971" spans="1:17">
      <c r="A2971" s="151" t="s">
        <v>78</v>
      </c>
      <c r="B2971">
        <v>183</v>
      </c>
      <c r="D2971" s="151"/>
      <c r="E2971" s="151" t="s">
        <v>440</v>
      </c>
      <c r="F2971" s="74">
        <v>45396</v>
      </c>
      <c r="G2971" s="83">
        <v>2085.4499999999998</v>
      </c>
      <c r="H2971" s="151" t="s">
        <v>111</v>
      </c>
      <c r="I2971">
        <v>2024</v>
      </c>
      <c r="J2971" s="151" t="s">
        <v>345</v>
      </c>
      <c r="K2971" s="151" t="s">
        <v>334</v>
      </c>
      <c r="L2971">
        <v>4</v>
      </c>
      <c r="M2971" s="151" t="s">
        <v>122</v>
      </c>
      <c r="N2971" s="83">
        <v>33918.620000000003</v>
      </c>
      <c r="O2971" s="83">
        <v>130583.32</v>
      </c>
      <c r="P2971">
        <v>0.25974700000000001</v>
      </c>
      <c r="Q2971"/>
    </row>
    <row r="2972" spans="1:17">
      <c r="A2972" s="151" t="s">
        <v>78</v>
      </c>
      <c r="B2972">
        <v>184</v>
      </c>
      <c r="D2972" s="151"/>
      <c r="E2972" s="151" t="s">
        <v>440</v>
      </c>
      <c r="F2972" s="74">
        <v>45397</v>
      </c>
      <c r="G2972" s="83">
        <v>5399.54</v>
      </c>
      <c r="H2972" s="151" t="s">
        <v>111</v>
      </c>
      <c r="I2972">
        <v>2024</v>
      </c>
      <c r="J2972" s="151" t="s">
        <v>345</v>
      </c>
      <c r="K2972" s="151" t="s">
        <v>334</v>
      </c>
      <c r="L2972">
        <v>4</v>
      </c>
      <c r="M2972" s="151" t="s">
        <v>121</v>
      </c>
      <c r="N2972" s="83">
        <v>33918.620000000003</v>
      </c>
      <c r="O2972" s="83">
        <v>130583.32</v>
      </c>
      <c r="P2972">
        <v>0.25974700000000001</v>
      </c>
      <c r="Q2972"/>
    </row>
    <row r="2973" spans="1:17">
      <c r="A2973" s="151" t="s">
        <v>78</v>
      </c>
      <c r="B2973">
        <v>185</v>
      </c>
      <c r="D2973" s="151"/>
      <c r="E2973" s="151" t="s">
        <v>440</v>
      </c>
      <c r="F2973" s="74">
        <v>45398</v>
      </c>
      <c r="G2973" s="83">
        <v>9627.27</v>
      </c>
      <c r="H2973" s="151" t="s">
        <v>111</v>
      </c>
      <c r="I2973">
        <v>2024</v>
      </c>
      <c r="J2973" s="151" t="s">
        <v>345</v>
      </c>
      <c r="K2973" s="151" t="s">
        <v>334</v>
      </c>
      <c r="L2973">
        <v>4</v>
      </c>
      <c r="M2973" s="151" t="s">
        <v>124</v>
      </c>
      <c r="N2973" s="83">
        <v>33918.620000000003</v>
      </c>
      <c r="O2973" s="83">
        <v>130583.32</v>
      </c>
      <c r="P2973">
        <v>0.25974700000000001</v>
      </c>
      <c r="Q2973"/>
    </row>
    <row r="2974" spans="1:17">
      <c r="A2974" s="151" t="s">
        <v>78</v>
      </c>
      <c r="B2974">
        <v>186</v>
      </c>
      <c r="D2974" s="151"/>
      <c r="E2974" s="151" t="s">
        <v>440</v>
      </c>
      <c r="F2974" s="74">
        <v>45399</v>
      </c>
      <c r="G2974" s="83">
        <v>8851.36</v>
      </c>
      <c r="H2974" s="151" t="s">
        <v>111</v>
      </c>
      <c r="I2974">
        <v>2024</v>
      </c>
      <c r="J2974" s="151" t="s">
        <v>345</v>
      </c>
      <c r="K2974" s="151" t="s">
        <v>334</v>
      </c>
      <c r="L2974">
        <v>4</v>
      </c>
      <c r="M2974" s="151" t="s">
        <v>125</v>
      </c>
      <c r="N2974" s="83">
        <v>33918.620000000003</v>
      </c>
      <c r="O2974" s="83">
        <v>130583.32</v>
      </c>
      <c r="P2974">
        <v>0.25974700000000001</v>
      </c>
      <c r="Q2974"/>
    </row>
    <row r="2975" spans="1:17">
      <c r="A2975" s="151" t="s">
        <v>78</v>
      </c>
      <c r="B2975">
        <v>187</v>
      </c>
      <c r="D2975" s="151"/>
      <c r="E2975" s="151" t="s">
        <v>440</v>
      </c>
      <c r="F2975" s="74">
        <v>45400</v>
      </c>
      <c r="G2975" s="83">
        <v>9106.09</v>
      </c>
      <c r="H2975" s="151" t="s">
        <v>111</v>
      </c>
      <c r="I2975">
        <v>2024</v>
      </c>
      <c r="J2975" s="151" t="s">
        <v>345</v>
      </c>
      <c r="K2975" s="151" t="s">
        <v>334</v>
      </c>
      <c r="L2975">
        <v>4</v>
      </c>
      <c r="M2975" s="151" t="s">
        <v>182</v>
      </c>
      <c r="N2975" s="83">
        <v>33918.620000000003</v>
      </c>
      <c r="O2975" s="83">
        <v>130583.32</v>
      </c>
      <c r="P2975">
        <v>0.25974700000000001</v>
      </c>
      <c r="Q2975"/>
    </row>
    <row r="2976" spans="1:17">
      <c r="A2976" s="151" t="s">
        <v>78</v>
      </c>
      <c r="B2976">
        <v>188</v>
      </c>
      <c r="D2976" s="151"/>
      <c r="E2976" s="151" t="s">
        <v>440</v>
      </c>
      <c r="F2976" s="74">
        <v>45401</v>
      </c>
      <c r="G2976" s="83">
        <v>6742.73</v>
      </c>
      <c r="H2976" s="151" t="s">
        <v>111</v>
      </c>
      <c r="I2976">
        <v>2024</v>
      </c>
      <c r="J2976" s="151" t="s">
        <v>345</v>
      </c>
      <c r="K2976" s="151" t="s">
        <v>334</v>
      </c>
      <c r="L2976">
        <v>4</v>
      </c>
      <c r="M2976" s="151" t="s">
        <v>126</v>
      </c>
      <c r="N2976" s="83">
        <v>33918.620000000003</v>
      </c>
      <c r="O2976" s="83">
        <v>130583.32</v>
      </c>
      <c r="P2976">
        <v>0.25974700000000001</v>
      </c>
      <c r="Q2976"/>
    </row>
    <row r="2977" spans="1:17">
      <c r="A2977" s="151" t="s">
        <v>78</v>
      </c>
      <c r="B2977">
        <v>189</v>
      </c>
      <c r="D2977" s="151"/>
      <c r="E2977" s="151" t="s">
        <v>440</v>
      </c>
      <c r="F2977" s="74">
        <v>45402</v>
      </c>
      <c r="G2977" s="83">
        <v>2295.4499999999998</v>
      </c>
      <c r="H2977" s="151" t="s">
        <v>111</v>
      </c>
      <c r="I2977">
        <v>2024</v>
      </c>
      <c r="J2977" s="151" t="s">
        <v>345</v>
      </c>
      <c r="K2977" s="151" t="s">
        <v>334</v>
      </c>
      <c r="L2977">
        <v>4</v>
      </c>
      <c r="M2977" s="151" t="s">
        <v>184</v>
      </c>
      <c r="N2977" s="83">
        <v>33918.620000000003</v>
      </c>
      <c r="O2977" s="83">
        <v>130583.32</v>
      </c>
      <c r="P2977">
        <v>0.25974700000000001</v>
      </c>
      <c r="Q2977"/>
    </row>
    <row r="2978" spans="1:17">
      <c r="A2978" s="151" t="s">
        <v>78</v>
      </c>
      <c r="B2978">
        <v>190</v>
      </c>
      <c r="D2978" s="151"/>
      <c r="E2978" s="151" t="s">
        <v>440</v>
      </c>
      <c r="F2978" s="74">
        <v>45403</v>
      </c>
      <c r="G2978" s="83">
        <v>648.17999999999995</v>
      </c>
      <c r="H2978" s="151" t="s">
        <v>111</v>
      </c>
      <c r="I2978">
        <v>2024</v>
      </c>
      <c r="J2978" s="151" t="s">
        <v>345</v>
      </c>
      <c r="K2978" s="151" t="s">
        <v>334</v>
      </c>
      <c r="L2978">
        <v>4</v>
      </c>
      <c r="M2978" s="151" t="s">
        <v>309</v>
      </c>
      <c r="N2978" s="83">
        <v>33918.620000000003</v>
      </c>
      <c r="O2978" s="83">
        <v>130583.32</v>
      </c>
      <c r="P2978">
        <v>0.25974700000000001</v>
      </c>
      <c r="Q2978"/>
    </row>
    <row r="2979" spans="1:17">
      <c r="A2979" s="151" t="s">
        <v>78</v>
      </c>
      <c r="B2979">
        <v>204</v>
      </c>
      <c r="D2979" s="151"/>
      <c r="E2979" s="151" t="s">
        <v>440</v>
      </c>
      <c r="F2979" s="74">
        <v>45404</v>
      </c>
      <c r="G2979" s="83">
        <v>2290.91</v>
      </c>
      <c r="H2979" s="151" t="s">
        <v>111</v>
      </c>
      <c r="I2979">
        <v>2024</v>
      </c>
      <c r="J2979" s="151" t="s">
        <v>345</v>
      </c>
      <c r="K2979" s="151" t="s">
        <v>334</v>
      </c>
      <c r="L2979">
        <v>4</v>
      </c>
      <c r="M2979" s="151" t="s">
        <v>183</v>
      </c>
      <c r="N2979" s="83">
        <v>33918.620000000003</v>
      </c>
      <c r="O2979" s="83">
        <v>130583.32</v>
      </c>
      <c r="P2979">
        <v>0.25974700000000001</v>
      </c>
      <c r="Q2979"/>
    </row>
    <row r="2980" spans="1:17">
      <c r="A2980" s="151" t="s">
        <v>78</v>
      </c>
      <c r="B2980">
        <v>205</v>
      </c>
      <c r="D2980" s="151"/>
      <c r="E2980" s="151" t="s">
        <v>440</v>
      </c>
      <c r="F2980" s="74">
        <v>45405</v>
      </c>
      <c r="G2980" s="83">
        <v>4527.2700000000004</v>
      </c>
      <c r="H2980" s="151" t="s">
        <v>111</v>
      </c>
      <c r="I2980">
        <v>2024</v>
      </c>
      <c r="J2980" s="151" t="s">
        <v>345</v>
      </c>
      <c r="K2980" s="151" t="s">
        <v>334</v>
      </c>
      <c r="L2980">
        <v>4</v>
      </c>
      <c r="M2980" s="151" t="s">
        <v>127</v>
      </c>
      <c r="N2980" s="83">
        <v>33918.620000000003</v>
      </c>
      <c r="O2980" s="83">
        <v>130583.32</v>
      </c>
      <c r="P2980">
        <v>0.25974700000000001</v>
      </c>
      <c r="Q2980"/>
    </row>
    <row r="2981" spans="1:17">
      <c r="A2981" s="151" t="s">
        <v>78</v>
      </c>
      <c r="B2981">
        <v>208</v>
      </c>
      <c r="D2981" s="151"/>
      <c r="E2981" s="151" t="s">
        <v>440</v>
      </c>
      <c r="F2981" s="74">
        <v>45406</v>
      </c>
      <c r="G2981" s="83">
        <v>4315.45</v>
      </c>
      <c r="H2981" s="151" t="s">
        <v>111</v>
      </c>
      <c r="I2981">
        <v>2024</v>
      </c>
      <c r="J2981" s="151" t="s">
        <v>345</v>
      </c>
      <c r="K2981" s="151" t="s">
        <v>334</v>
      </c>
      <c r="L2981">
        <v>4</v>
      </c>
      <c r="M2981" s="151" t="s">
        <v>128</v>
      </c>
      <c r="N2981" s="83">
        <v>33918.620000000003</v>
      </c>
      <c r="O2981" s="83">
        <v>130583.32</v>
      </c>
      <c r="P2981">
        <v>0.25974700000000001</v>
      </c>
      <c r="Q2981"/>
    </row>
    <row r="2982" spans="1:17">
      <c r="A2982" s="151" t="s">
        <v>78</v>
      </c>
      <c r="B2982">
        <v>209</v>
      </c>
      <c r="D2982" s="151"/>
      <c r="E2982" s="151" t="s">
        <v>440</v>
      </c>
      <c r="F2982" s="74">
        <v>45407</v>
      </c>
      <c r="G2982" s="83">
        <v>4856.3599999999997</v>
      </c>
      <c r="H2982" s="151" t="s">
        <v>111</v>
      </c>
      <c r="I2982">
        <v>2024</v>
      </c>
      <c r="J2982" s="151" t="s">
        <v>345</v>
      </c>
      <c r="K2982" s="151" t="s">
        <v>334</v>
      </c>
      <c r="L2982">
        <v>4</v>
      </c>
      <c r="M2982" s="151" t="s">
        <v>129</v>
      </c>
      <c r="N2982" s="83">
        <v>33918.620000000003</v>
      </c>
      <c r="O2982" s="83">
        <v>130583.32</v>
      </c>
      <c r="P2982">
        <v>0.25974700000000001</v>
      </c>
      <c r="Q2982"/>
    </row>
    <row r="2983" spans="1:17">
      <c r="A2983" s="151" t="s">
        <v>78</v>
      </c>
      <c r="B2983">
        <v>210</v>
      </c>
      <c r="D2983" s="151"/>
      <c r="E2983" s="151" t="s">
        <v>440</v>
      </c>
      <c r="F2983" s="74">
        <v>45408</v>
      </c>
      <c r="G2983" s="83">
        <v>1650.91</v>
      </c>
      <c r="H2983" s="151" t="s">
        <v>111</v>
      </c>
      <c r="I2983">
        <v>2024</v>
      </c>
      <c r="J2983" s="151" t="s">
        <v>345</v>
      </c>
      <c r="K2983" s="151" t="s">
        <v>334</v>
      </c>
      <c r="L2983">
        <v>4</v>
      </c>
      <c r="M2983" s="151" t="s">
        <v>130</v>
      </c>
      <c r="N2983" s="83">
        <v>33918.620000000003</v>
      </c>
      <c r="O2983" s="83">
        <v>130583.32</v>
      </c>
      <c r="P2983">
        <v>0.25974700000000001</v>
      </c>
      <c r="Q2983"/>
    </row>
    <row r="2984" spans="1:17">
      <c r="A2984" s="151" t="s">
        <v>78</v>
      </c>
      <c r="B2984">
        <v>211</v>
      </c>
      <c r="D2984" s="151"/>
      <c r="E2984" s="151" t="s">
        <v>440</v>
      </c>
      <c r="F2984" s="74">
        <v>45409</v>
      </c>
      <c r="G2984" s="83">
        <v>658.18</v>
      </c>
      <c r="H2984" s="151" t="s">
        <v>111</v>
      </c>
      <c r="I2984">
        <v>2024</v>
      </c>
      <c r="J2984" s="151" t="s">
        <v>345</v>
      </c>
      <c r="K2984" s="151" t="s">
        <v>334</v>
      </c>
      <c r="L2984">
        <v>4</v>
      </c>
      <c r="M2984" s="151" t="s">
        <v>229</v>
      </c>
      <c r="N2984" s="83">
        <v>33918.620000000003</v>
      </c>
      <c r="O2984" s="83">
        <v>130583.32</v>
      </c>
      <c r="P2984">
        <v>0.25974700000000001</v>
      </c>
      <c r="Q2984"/>
    </row>
    <row r="2985" spans="1:17">
      <c r="A2985" s="151" t="s">
        <v>78</v>
      </c>
      <c r="B2985">
        <v>212</v>
      </c>
      <c r="D2985" s="151"/>
      <c r="E2985" s="151" t="s">
        <v>440</v>
      </c>
      <c r="F2985" s="74">
        <v>45410</v>
      </c>
      <c r="G2985" s="83">
        <v>655.45</v>
      </c>
      <c r="H2985" s="151" t="s">
        <v>111</v>
      </c>
      <c r="I2985">
        <v>2024</v>
      </c>
      <c r="J2985" s="151" t="s">
        <v>345</v>
      </c>
      <c r="K2985" s="151" t="s">
        <v>334</v>
      </c>
      <c r="L2985">
        <v>4</v>
      </c>
      <c r="M2985" s="151" t="s">
        <v>331</v>
      </c>
      <c r="N2985" s="83">
        <v>33918.620000000003</v>
      </c>
      <c r="O2985" s="83">
        <v>130583.32</v>
      </c>
      <c r="P2985">
        <v>0.25974700000000001</v>
      </c>
      <c r="Q2985"/>
    </row>
    <row r="2986" spans="1:17">
      <c r="A2986" s="151" t="s">
        <v>78</v>
      </c>
      <c r="B2986">
        <v>218</v>
      </c>
      <c r="D2986" s="151"/>
      <c r="E2986" s="151" t="s">
        <v>440</v>
      </c>
      <c r="F2986" s="74">
        <v>45411</v>
      </c>
      <c r="G2986" s="83">
        <v>1169.0899999999999</v>
      </c>
      <c r="H2986" s="151" t="s">
        <v>111</v>
      </c>
      <c r="I2986">
        <v>2024</v>
      </c>
      <c r="J2986" s="151" t="s">
        <v>345</v>
      </c>
      <c r="K2986" s="151" t="s">
        <v>334</v>
      </c>
      <c r="L2986">
        <v>4</v>
      </c>
      <c r="M2986" s="151" t="s">
        <v>131</v>
      </c>
      <c r="N2986" s="83">
        <v>33918.620000000003</v>
      </c>
      <c r="O2986" s="83">
        <v>130583.32</v>
      </c>
      <c r="P2986">
        <v>0.25974700000000001</v>
      </c>
      <c r="Q2986"/>
    </row>
    <row r="2987" spans="1:17">
      <c r="A2987" s="151" t="s">
        <v>78</v>
      </c>
      <c r="B2987">
        <v>219</v>
      </c>
      <c r="D2987" s="151"/>
      <c r="E2987" s="151" t="s">
        <v>440</v>
      </c>
      <c r="F2987" s="74">
        <v>45412</v>
      </c>
      <c r="G2987" s="83">
        <v>828.18</v>
      </c>
      <c r="H2987" s="151" t="s">
        <v>111</v>
      </c>
      <c r="I2987">
        <v>2024</v>
      </c>
      <c r="J2987" s="151" t="s">
        <v>345</v>
      </c>
      <c r="K2987" s="151" t="s">
        <v>334</v>
      </c>
      <c r="L2987">
        <v>4</v>
      </c>
      <c r="M2987" s="151" t="s">
        <v>132</v>
      </c>
      <c r="N2987" s="83">
        <v>33918.620000000003</v>
      </c>
      <c r="O2987" s="83">
        <v>130583.32</v>
      </c>
      <c r="P2987">
        <v>0.25974700000000001</v>
      </c>
      <c r="Q2987"/>
    </row>
    <row r="2988" spans="1:17">
      <c r="A2988" s="151" t="s">
        <v>78</v>
      </c>
      <c r="B2988">
        <v>222</v>
      </c>
      <c r="D2988" s="151"/>
      <c r="E2988" s="151" t="s">
        <v>440</v>
      </c>
      <c r="F2988" s="74">
        <v>45413</v>
      </c>
      <c r="G2988" s="83">
        <v>809.09</v>
      </c>
      <c r="H2988" s="151" t="s">
        <v>111</v>
      </c>
      <c r="I2988">
        <v>2024</v>
      </c>
      <c r="J2988" s="151" t="s">
        <v>346</v>
      </c>
      <c r="K2988" s="151" t="s">
        <v>19</v>
      </c>
      <c r="L2988">
        <v>5</v>
      </c>
      <c r="M2988" s="151" t="s">
        <v>310</v>
      </c>
      <c r="N2988" s="83">
        <v>43356.1</v>
      </c>
      <c r="O2988" s="83">
        <v>155488.57999999999</v>
      </c>
      <c r="P2988">
        <v>0.27883799999999997</v>
      </c>
      <c r="Q2988"/>
    </row>
    <row r="2989" spans="1:17">
      <c r="A2989" s="151" t="s">
        <v>78</v>
      </c>
      <c r="B2989">
        <v>223</v>
      </c>
      <c r="D2989" s="151"/>
      <c r="E2989" s="151" t="s">
        <v>440</v>
      </c>
      <c r="F2989" s="74">
        <v>45414</v>
      </c>
      <c r="G2989" s="83">
        <v>979.09</v>
      </c>
      <c r="H2989" s="151" t="s">
        <v>111</v>
      </c>
      <c r="I2989">
        <v>2024</v>
      </c>
      <c r="J2989" s="151" t="s">
        <v>346</v>
      </c>
      <c r="K2989" s="151" t="s">
        <v>19</v>
      </c>
      <c r="L2989">
        <v>5</v>
      </c>
      <c r="M2989" s="151" t="s">
        <v>318</v>
      </c>
      <c r="N2989" s="83">
        <v>43356.1</v>
      </c>
      <c r="O2989" s="83">
        <v>155488.57999999999</v>
      </c>
      <c r="P2989">
        <v>0.27883799999999997</v>
      </c>
      <c r="Q2989"/>
    </row>
    <row r="2990" spans="1:17">
      <c r="A2990" s="151" t="s">
        <v>78</v>
      </c>
      <c r="B2990">
        <v>228</v>
      </c>
      <c r="D2990" s="151"/>
      <c r="E2990" s="151" t="s">
        <v>440</v>
      </c>
      <c r="F2990" s="74">
        <v>45415</v>
      </c>
      <c r="G2990" s="83">
        <v>602</v>
      </c>
      <c r="H2990" s="151" t="s">
        <v>111</v>
      </c>
      <c r="I2990">
        <v>2024</v>
      </c>
      <c r="J2990" s="151" t="s">
        <v>346</v>
      </c>
      <c r="K2990" s="151" t="s">
        <v>19</v>
      </c>
      <c r="L2990">
        <v>5</v>
      </c>
      <c r="M2990" s="151" t="s">
        <v>185</v>
      </c>
      <c r="N2990" s="83">
        <v>43356.1</v>
      </c>
      <c r="O2990" s="83">
        <v>155488.57999999999</v>
      </c>
      <c r="P2990">
        <v>0.27883799999999997</v>
      </c>
      <c r="Q2990"/>
    </row>
    <row r="2991" spans="1:17">
      <c r="A2991" s="151" t="s">
        <v>78</v>
      </c>
      <c r="B2991">
        <v>229</v>
      </c>
      <c r="D2991" s="151"/>
      <c r="E2991" s="151" t="s">
        <v>440</v>
      </c>
      <c r="F2991" s="74">
        <v>45416</v>
      </c>
      <c r="G2991" s="83">
        <v>629.09</v>
      </c>
      <c r="H2991" s="151" t="s">
        <v>111</v>
      </c>
      <c r="I2991">
        <v>2024</v>
      </c>
      <c r="J2991" s="151" t="s">
        <v>346</v>
      </c>
      <c r="K2991" s="151" t="s">
        <v>19</v>
      </c>
      <c r="L2991">
        <v>5</v>
      </c>
      <c r="M2991" s="151" t="s">
        <v>311</v>
      </c>
      <c r="N2991" s="83">
        <v>43356.1</v>
      </c>
      <c r="O2991" s="83">
        <v>155488.57999999999</v>
      </c>
      <c r="P2991">
        <v>0.27883799999999997</v>
      </c>
      <c r="Q2991"/>
    </row>
    <row r="2992" spans="1:17">
      <c r="A2992" s="151" t="s">
        <v>78</v>
      </c>
      <c r="B2992">
        <v>230</v>
      </c>
      <c r="D2992" s="151"/>
      <c r="E2992" s="151" t="s">
        <v>440</v>
      </c>
      <c r="F2992" s="74">
        <v>45417</v>
      </c>
      <c r="G2992" s="83">
        <v>866.36</v>
      </c>
      <c r="H2992" s="151" t="s">
        <v>111</v>
      </c>
      <c r="I2992">
        <v>2024</v>
      </c>
      <c r="J2992" s="151" t="s">
        <v>346</v>
      </c>
      <c r="K2992" s="151" t="s">
        <v>19</v>
      </c>
      <c r="L2992">
        <v>5</v>
      </c>
      <c r="M2992" s="151" t="s">
        <v>186</v>
      </c>
      <c r="N2992" s="83">
        <v>43356.1</v>
      </c>
      <c r="O2992" s="83">
        <v>155488.57999999999</v>
      </c>
      <c r="P2992">
        <v>0.27883799999999997</v>
      </c>
      <c r="Q2992"/>
    </row>
    <row r="2993" spans="1:17">
      <c r="A2993" s="151" t="s">
        <v>78</v>
      </c>
      <c r="B2993">
        <v>231</v>
      </c>
      <c r="D2993" s="151"/>
      <c r="E2993" s="151" t="s">
        <v>440</v>
      </c>
      <c r="F2993" s="74">
        <v>45418</v>
      </c>
      <c r="G2993" s="83">
        <v>1550</v>
      </c>
      <c r="H2993" s="151" t="s">
        <v>111</v>
      </c>
      <c r="I2993">
        <v>2024</v>
      </c>
      <c r="J2993" s="151" t="s">
        <v>346</v>
      </c>
      <c r="K2993" s="151" t="s">
        <v>19</v>
      </c>
      <c r="L2993">
        <v>5</v>
      </c>
      <c r="M2993" s="151" t="s">
        <v>288</v>
      </c>
      <c r="N2993" s="83">
        <v>43356.1</v>
      </c>
      <c r="O2993" s="83">
        <v>155488.57999999999</v>
      </c>
      <c r="P2993">
        <v>0.27883799999999997</v>
      </c>
      <c r="Q2993"/>
    </row>
    <row r="2994" spans="1:17">
      <c r="A2994" s="151" t="s">
        <v>78</v>
      </c>
      <c r="B2994">
        <v>236</v>
      </c>
      <c r="D2994" s="151"/>
      <c r="E2994" s="151" t="s">
        <v>440</v>
      </c>
      <c r="F2994" s="74">
        <v>45419</v>
      </c>
      <c r="G2994" s="83">
        <v>861.82</v>
      </c>
      <c r="H2994" s="151" t="s">
        <v>111</v>
      </c>
      <c r="I2994">
        <v>2024</v>
      </c>
      <c r="J2994" s="151" t="s">
        <v>346</v>
      </c>
      <c r="K2994" s="151" t="s">
        <v>19</v>
      </c>
      <c r="L2994">
        <v>5</v>
      </c>
      <c r="M2994" s="151" t="s">
        <v>187</v>
      </c>
      <c r="N2994" s="83">
        <v>43356.1</v>
      </c>
      <c r="O2994" s="83">
        <v>155488.57999999999</v>
      </c>
      <c r="P2994">
        <v>0.27883799999999997</v>
      </c>
      <c r="Q2994"/>
    </row>
    <row r="2995" spans="1:17">
      <c r="A2995" s="151" t="s">
        <v>78</v>
      </c>
      <c r="B2995">
        <v>237</v>
      </c>
      <c r="D2995" s="151"/>
      <c r="E2995" s="151" t="s">
        <v>440</v>
      </c>
      <c r="F2995" s="74">
        <v>45420</v>
      </c>
      <c r="G2995" s="83">
        <v>667.27</v>
      </c>
      <c r="H2995" s="151" t="s">
        <v>111</v>
      </c>
      <c r="I2995">
        <v>2024</v>
      </c>
      <c r="J2995" s="151" t="s">
        <v>346</v>
      </c>
      <c r="K2995" s="151" t="s">
        <v>19</v>
      </c>
      <c r="L2995">
        <v>5</v>
      </c>
      <c r="M2995" s="151" t="s">
        <v>312</v>
      </c>
      <c r="N2995" s="83">
        <v>43356.1</v>
      </c>
      <c r="O2995" s="83">
        <v>155488.57999999999</v>
      </c>
      <c r="P2995">
        <v>0.27883799999999997</v>
      </c>
      <c r="Q2995"/>
    </row>
    <row r="2996" spans="1:17">
      <c r="A2996" s="151" t="s">
        <v>78</v>
      </c>
      <c r="B2996">
        <v>238</v>
      </c>
      <c r="D2996" s="151"/>
      <c r="E2996" s="151" t="s">
        <v>440</v>
      </c>
      <c r="F2996" s="74">
        <v>45421</v>
      </c>
      <c r="G2996" s="83">
        <v>2600.09</v>
      </c>
      <c r="H2996" s="151" t="s">
        <v>111</v>
      </c>
      <c r="I2996">
        <v>2024</v>
      </c>
      <c r="J2996" s="151" t="s">
        <v>346</v>
      </c>
      <c r="K2996" s="151" t="s">
        <v>19</v>
      </c>
      <c r="L2996">
        <v>5</v>
      </c>
      <c r="M2996" s="151" t="s">
        <v>188</v>
      </c>
      <c r="N2996" s="83">
        <v>43356.1</v>
      </c>
      <c r="O2996" s="83">
        <v>155488.57999999999</v>
      </c>
      <c r="P2996">
        <v>0.27883799999999997</v>
      </c>
      <c r="Q2996"/>
    </row>
    <row r="2997" spans="1:17">
      <c r="A2997" s="151" t="s">
        <v>78</v>
      </c>
      <c r="B2997">
        <v>239</v>
      </c>
      <c r="D2997" s="151"/>
      <c r="E2997" s="151" t="s">
        <v>440</v>
      </c>
      <c r="F2997" s="74">
        <v>45422</v>
      </c>
      <c r="G2997" s="83">
        <v>1452.73</v>
      </c>
      <c r="H2997" s="151" t="s">
        <v>111</v>
      </c>
      <c r="I2997">
        <v>2024</v>
      </c>
      <c r="J2997" s="151" t="s">
        <v>346</v>
      </c>
      <c r="K2997" s="151" t="s">
        <v>19</v>
      </c>
      <c r="L2997">
        <v>5</v>
      </c>
      <c r="M2997" s="151" t="s">
        <v>289</v>
      </c>
      <c r="N2997" s="83">
        <v>43356.1</v>
      </c>
      <c r="O2997" s="83">
        <v>155488.57999999999</v>
      </c>
      <c r="P2997">
        <v>0.27883799999999997</v>
      </c>
      <c r="Q2997"/>
    </row>
    <row r="2998" spans="1:17">
      <c r="A2998" s="151" t="s">
        <v>78</v>
      </c>
      <c r="B2998">
        <v>240</v>
      </c>
      <c r="D2998" s="151"/>
      <c r="E2998" s="151" t="s">
        <v>440</v>
      </c>
      <c r="F2998" s="74">
        <v>45423</v>
      </c>
      <c r="G2998" s="83">
        <v>866.36</v>
      </c>
      <c r="H2998" s="151" t="s">
        <v>111</v>
      </c>
      <c r="I2998">
        <v>2024</v>
      </c>
      <c r="J2998" s="151" t="s">
        <v>346</v>
      </c>
      <c r="K2998" s="151" t="s">
        <v>19</v>
      </c>
      <c r="L2998">
        <v>5</v>
      </c>
      <c r="M2998" s="151" t="s">
        <v>189</v>
      </c>
      <c r="N2998" s="83">
        <v>43356.1</v>
      </c>
      <c r="O2998" s="83">
        <v>155488.57999999999</v>
      </c>
      <c r="P2998">
        <v>0.27883799999999997</v>
      </c>
      <c r="Q2998"/>
    </row>
    <row r="2999" spans="1:17">
      <c r="A2999" s="151" t="s">
        <v>78</v>
      </c>
      <c r="B2999">
        <v>241</v>
      </c>
      <c r="D2999" s="151"/>
      <c r="E2999" s="151" t="s">
        <v>440</v>
      </c>
      <c r="F2999" s="74">
        <v>45424</v>
      </c>
      <c r="G2999" s="83">
        <v>638.17999999999995</v>
      </c>
      <c r="H2999" s="151" t="s">
        <v>111</v>
      </c>
      <c r="I2999">
        <v>2024</v>
      </c>
      <c r="J2999" s="151" t="s">
        <v>346</v>
      </c>
      <c r="K2999" s="151" t="s">
        <v>19</v>
      </c>
      <c r="L2999">
        <v>5</v>
      </c>
      <c r="M2999" s="151" t="s">
        <v>319</v>
      </c>
      <c r="N2999" s="83">
        <v>43356.1</v>
      </c>
      <c r="O2999" s="83">
        <v>155488.57999999999</v>
      </c>
      <c r="P2999">
        <v>0.27883799999999997</v>
      </c>
      <c r="Q2999"/>
    </row>
    <row r="3000" spans="1:17">
      <c r="A3000" s="151" t="s">
        <v>78</v>
      </c>
      <c r="B3000">
        <v>242</v>
      </c>
      <c r="D3000" s="151"/>
      <c r="E3000" s="151" t="s">
        <v>440</v>
      </c>
      <c r="F3000" s="74">
        <v>45425</v>
      </c>
      <c r="G3000" s="83">
        <v>2277.4499999999998</v>
      </c>
      <c r="H3000" s="151" t="s">
        <v>111</v>
      </c>
      <c r="I3000">
        <v>2024</v>
      </c>
      <c r="J3000" s="151" t="s">
        <v>346</v>
      </c>
      <c r="K3000" s="151" t="s">
        <v>19</v>
      </c>
      <c r="L3000">
        <v>5</v>
      </c>
      <c r="M3000" s="151" t="s">
        <v>190</v>
      </c>
      <c r="N3000" s="83">
        <v>43356.1</v>
      </c>
      <c r="O3000" s="83">
        <v>155488.57999999999</v>
      </c>
      <c r="P3000">
        <v>0.27883799999999997</v>
      </c>
      <c r="Q3000"/>
    </row>
    <row r="3001" spans="1:17">
      <c r="A3001" s="151" t="s">
        <v>78</v>
      </c>
      <c r="B3001">
        <v>248</v>
      </c>
      <c r="D3001" s="151"/>
      <c r="E3001" s="151" t="s">
        <v>440</v>
      </c>
      <c r="F3001" s="74">
        <v>45426</v>
      </c>
      <c r="G3001" s="83">
        <v>5282.72</v>
      </c>
      <c r="H3001" s="151" t="s">
        <v>111</v>
      </c>
      <c r="I3001">
        <v>2024</v>
      </c>
      <c r="J3001" s="151" t="s">
        <v>346</v>
      </c>
      <c r="K3001" s="151" t="s">
        <v>19</v>
      </c>
      <c r="L3001">
        <v>5</v>
      </c>
      <c r="M3001" s="151" t="s">
        <v>191</v>
      </c>
      <c r="N3001" s="83">
        <v>43356.1</v>
      </c>
      <c r="O3001" s="83">
        <v>155488.57999999999</v>
      </c>
      <c r="P3001">
        <v>0.27883799999999997</v>
      </c>
      <c r="Q3001"/>
    </row>
    <row r="3002" spans="1:17">
      <c r="A3002" s="151" t="s">
        <v>78</v>
      </c>
      <c r="B3002">
        <v>249</v>
      </c>
      <c r="D3002" s="151"/>
      <c r="E3002" s="151" t="s">
        <v>440</v>
      </c>
      <c r="F3002" s="74">
        <v>45427</v>
      </c>
      <c r="G3002" s="83">
        <v>7786.36</v>
      </c>
      <c r="H3002" s="151" t="s">
        <v>111</v>
      </c>
      <c r="I3002">
        <v>2024</v>
      </c>
      <c r="J3002" s="151" t="s">
        <v>346</v>
      </c>
      <c r="K3002" s="151" t="s">
        <v>19</v>
      </c>
      <c r="L3002">
        <v>5</v>
      </c>
      <c r="M3002" s="151" t="s">
        <v>192</v>
      </c>
      <c r="N3002" s="83">
        <v>43356.1</v>
      </c>
      <c r="O3002" s="83">
        <v>155488.57999999999</v>
      </c>
      <c r="P3002">
        <v>0.27883799999999997</v>
      </c>
      <c r="Q3002"/>
    </row>
    <row r="3003" spans="1:17">
      <c r="A3003" s="151" t="s">
        <v>78</v>
      </c>
      <c r="B3003">
        <v>250</v>
      </c>
      <c r="D3003" s="151"/>
      <c r="E3003" s="151" t="s">
        <v>440</v>
      </c>
      <c r="F3003" s="74">
        <v>45428</v>
      </c>
      <c r="G3003" s="83">
        <v>3932.73</v>
      </c>
      <c r="H3003" s="151" t="s">
        <v>111</v>
      </c>
      <c r="I3003">
        <v>2024</v>
      </c>
      <c r="J3003" s="151" t="s">
        <v>346</v>
      </c>
      <c r="K3003" s="151" t="s">
        <v>19</v>
      </c>
      <c r="L3003">
        <v>5</v>
      </c>
      <c r="M3003" s="151" t="s">
        <v>193</v>
      </c>
      <c r="N3003" s="83">
        <v>43356.1</v>
      </c>
      <c r="O3003" s="83">
        <v>155488.57999999999</v>
      </c>
      <c r="P3003">
        <v>0.27883799999999997</v>
      </c>
      <c r="Q3003"/>
    </row>
    <row r="3004" spans="1:17">
      <c r="A3004" s="151" t="s">
        <v>78</v>
      </c>
      <c r="B3004">
        <v>251</v>
      </c>
      <c r="D3004" s="151"/>
      <c r="E3004" s="151" t="s">
        <v>440</v>
      </c>
      <c r="F3004" s="74">
        <v>45429</v>
      </c>
      <c r="G3004" s="83">
        <v>5774.54</v>
      </c>
      <c r="H3004" s="151" t="s">
        <v>111</v>
      </c>
      <c r="I3004">
        <v>2024</v>
      </c>
      <c r="J3004" s="151" t="s">
        <v>346</v>
      </c>
      <c r="K3004" s="151" t="s">
        <v>19</v>
      </c>
      <c r="L3004">
        <v>5</v>
      </c>
      <c r="M3004" s="151" t="s">
        <v>194</v>
      </c>
      <c r="N3004" s="83">
        <v>43356.1</v>
      </c>
      <c r="O3004" s="83">
        <v>155488.57999999999</v>
      </c>
      <c r="P3004">
        <v>0.27883799999999997</v>
      </c>
      <c r="Q3004"/>
    </row>
    <row r="3005" spans="1:17">
      <c r="A3005" s="151" t="s">
        <v>78</v>
      </c>
      <c r="B3005">
        <v>252</v>
      </c>
      <c r="D3005" s="151"/>
      <c r="E3005" s="151" t="s">
        <v>440</v>
      </c>
      <c r="F3005" s="74">
        <v>45430</v>
      </c>
      <c r="G3005" s="83">
        <v>2789.09</v>
      </c>
      <c r="H3005" s="151" t="s">
        <v>111</v>
      </c>
      <c r="I3005">
        <v>2024</v>
      </c>
      <c r="J3005" s="151" t="s">
        <v>346</v>
      </c>
      <c r="K3005" s="151" t="s">
        <v>19</v>
      </c>
      <c r="L3005">
        <v>5</v>
      </c>
      <c r="M3005" s="151" t="s">
        <v>324</v>
      </c>
      <c r="N3005" s="83">
        <v>43356.1</v>
      </c>
      <c r="O3005" s="83">
        <v>155488.57999999999</v>
      </c>
      <c r="P3005">
        <v>0.27883799999999997</v>
      </c>
      <c r="Q3005"/>
    </row>
    <row r="3006" spans="1:17">
      <c r="A3006" s="151" t="s">
        <v>78</v>
      </c>
      <c r="B3006">
        <v>253</v>
      </c>
      <c r="D3006" s="151"/>
      <c r="E3006" s="151" t="s">
        <v>440</v>
      </c>
      <c r="F3006" s="74">
        <v>45431</v>
      </c>
      <c r="G3006" s="83">
        <v>876.91</v>
      </c>
      <c r="H3006" s="151" t="s">
        <v>111</v>
      </c>
      <c r="I3006">
        <v>2024</v>
      </c>
      <c r="J3006" s="151" t="s">
        <v>346</v>
      </c>
      <c r="K3006" s="151" t="s">
        <v>19</v>
      </c>
      <c r="L3006">
        <v>5</v>
      </c>
      <c r="M3006" s="151" t="s">
        <v>313</v>
      </c>
      <c r="N3006" s="83">
        <v>43356.1</v>
      </c>
      <c r="O3006" s="83">
        <v>155488.57999999999</v>
      </c>
      <c r="P3006">
        <v>0.27883799999999997</v>
      </c>
      <c r="Q3006"/>
    </row>
    <row r="3007" spans="1:17">
      <c r="A3007" s="151" t="s">
        <v>78</v>
      </c>
      <c r="B3007">
        <v>254</v>
      </c>
      <c r="D3007" s="151"/>
      <c r="E3007" s="151" t="s">
        <v>440</v>
      </c>
      <c r="F3007" s="74">
        <v>45432</v>
      </c>
      <c r="G3007" s="83">
        <v>2287.27</v>
      </c>
      <c r="H3007" s="151" t="s">
        <v>111</v>
      </c>
      <c r="I3007">
        <v>2024</v>
      </c>
      <c r="J3007" s="151" t="s">
        <v>346</v>
      </c>
      <c r="K3007" s="151" t="s">
        <v>19</v>
      </c>
      <c r="L3007">
        <v>5</v>
      </c>
      <c r="M3007" s="151" t="s">
        <v>290</v>
      </c>
      <c r="N3007" s="83">
        <v>43356.1</v>
      </c>
      <c r="O3007" s="83">
        <v>155488.57999999999</v>
      </c>
      <c r="P3007">
        <v>0.27883799999999997</v>
      </c>
      <c r="Q3007"/>
    </row>
    <row r="3008" spans="1:17">
      <c r="A3008" s="151" t="s">
        <v>78</v>
      </c>
      <c r="B3008">
        <v>262</v>
      </c>
      <c r="D3008" s="151"/>
      <c r="E3008" s="151" t="s">
        <v>440</v>
      </c>
      <c r="F3008" s="74">
        <v>45433</v>
      </c>
      <c r="G3008" s="83">
        <v>11395.45</v>
      </c>
      <c r="H3008" s="151" t="s">
        <v>111</v>
      </c>
      <c r="I3008">
        <v>2024</v>
      </c>
      <c r="J3008" s="151" t="s">
        <v>346</v>
      </c>
      <c r="K3008" s="151" t="s">
        <v>19</v>
      </c>
      <c r="L3008">
        <v>5</v>
      </c>
      <c r="M3008" s="151" t="s">
        <v>195</v>
      </c>
      <c r="N3008" s="83">
        <v>43356.1</v>
      </c>
      <c r="O3008" s="83">
        <v>155488.57999999999</v>
      </c>
      <c r="P3008">
        <v>0.27883799999999997</v>
      </c>
      <c r="Q3008"/>
    </row>
    <row r="3009" spans="1:17">
      <c r="A3009" s="151" t="s">
        <v>78</v>
      </c>
      <c r="B3009">
        <v>263</v>
      </c>
      <c r="D3009" s="151"/>
      <c r="E3009" s="151" t="s">
        <v>440</v>
      </c>
      <c r="F3009" s="74">
        <v>45434</v>
      </c>
      <c r="G3009" s="83">
        <v>11678.18</v>
      </c>
      <c r="H3009" s="151" t="s">
        <v>111</v>
      </c>
      <c r="I3009">
        <v>2024</v>
      </c>
      <c r="J3009" s="151" t="s">
        <v>346</v>
      </c>
      <c r="K3009" s="151" t="s">
        <v>19</v>
      </c>
      <c r="L3009">
        <v>5</v>
      </c>
      <c r="M3009" s="151" t="s">
        <v>196</v>
      </c>
      <c r="N3009" s="83">
        <v>43356.1</v>
      </c>
      <c r="O3009" s="83">
        <v>155488.57999999999</v>
      </c>
      <c r="P3009">
        <v>0.27883799999999997</v>
      </c>
      <c r="Q3009"/>
    </row>
    <row r="3010" spans="1:17">
      <c r="A3010" s="151" t="s">
        <v>78</v>
      </c>
      <c r="B3010">
        <v>268</v>
      </c>
      <c r="D3010" s="151"/>
      <c r="E3010" s="151" t="s">
        <v>440</v>
      </c>
      <c r="F3010" s="74">
        <v>45435</v>
      </c>
      <c r="G3010" s="83">
        <v>18702.18</v>
      </c>
      <c r="H3010" s="151" t="s">
        <v>111</v>
      </c>
      <c r="I3010">
        <v>2024</v>
      </c>
      <c r="J3010" s="151" t="s">
        <v>346</v>
      </c>
      <c r="K3010" s="151" t="s">
        <v>19</v>
      </c>
      <c r="L3010">
        <v>5</v>
      </c>
      <c r="M3010" s="151" t="s">
        <v>197</v>
      </c>
      <c r="N3010" s="83">
        <v>43356.1</v>
      </c>
      <c r="O3010" s="83">
        <v>155488.57999999999</v>
      </c>
      <c r="P3010">
        <v>0.27883799999999997</v>
      </c>
      <c r="Q3010"/>
    </row>
    <row r="3011" spans="1:17">
      <c r="A3011" s="151" t="s">
        <v>78</v>
      </c>
      <c r="B3011">
        <v>269</v>
      </c>
      <c r="D3011" s="151"/>
      <c r="E3011" s="151" t="s">
        <v>440</v>
      </c>
      <c r="F3011" s="74">
        <v>45436</v>
      </c>
      <c r="G3011" s="83">
        <v>7417.27</v>
      </c>
      <c r="H3011" s="151" t="s">
        <v>111</v>
      </c>
      <c r="I3011">
        <v>2024</v>
      </c>
      <c r="J3011" s="151" t="s">
        <v>346</v>
      </c>
      <c r="K3011" s="151" t="s">
        <v>19</v>
      </c>
      <c r="L3011">
        <v>5</v>
      </c>
      <c r="M3011" s="151" t="s">
        <v>198</v>
      </c>
      <c r="N3011" s="83">
        <v>43356.1</v>
      </c>
      <c r="O3011" s="83">
        <v>155488.57999999999</v>
      </c>
      <c r="P3011">
        <v>0.27883799999999997</v>
      </c>
      <c r="Q3011"/>
    </row>
    <row r="3012" spans="1:17">
      <c r="A3012" s="151" t="s">
        <v>78</v>
      </c>
      <c r="B3012">
        <v>270</v>
      </c>
      <c r="D3012" s="151"/>
      <c r="E3012" s="151" t="s">
        <v>440</v>
      </c>
      <c r="F3012" s="74">
        <v>45437</v>
      </c>
      <c r="G3012" s="83">
        <v>2464.5500000000002</v>
      </c>
      <c r="H3012" s="151" t="s">
        <v>111</v>
      </c>
      <c r="I3012">
        <v>2024</v>
      </c>
      <c r="J3012" s="151" t="s">
        <v>346</v>
      </c>
      <c r="K3012" s="151" t="s">
        <v>19</v>
      </c>
      <c r="L3012">
        <v>5</v>
      </c>
      <c r="M3012" s="151" t="s">
        <v>291</v>
      </c>
      <c r="N3012" s="83">
        <v>43356.1</v>
      </c>
      <c r="O3012" s="83">
        <v>155488.57999999999</v>
      </c>
      <c r="P3012">
        <v>0.27883799999999997</v>
      </c>
      <c r="Q3012"/>
    </row>
    <row r="3013" spans="1:17">
      <c r="A3013" s="151" t="s">
        <v>78</v>
      </c>
      <c r="B3013">
        <v>271</v>
      </c>
      <c r="D3013" s="151"/>
      <c r="E3013" s="151" t="s">
        <v>440</v>
      </c>
      <c r="F3013" s="74">
        <v>45438</v>
      </c>
      <c r="G3013" s="83">
        <v>347.27</v>
      </c>
      <c r="H3013" s="151" t="s">
        <v>111</v>
      </c>
      <c r="I3013">
        <v>2024</v>
      </c>
      <c r="J3013" s="151" t="s">
        <v>346</v>
      </c>
      <c r="K3013" s="151" t="s">
        <v>19</v>
      </c>
      <c r="L3013">
        <v>5</v>
      </c>
      <c r="M3013" s="151" t="s">
        <v>199</v>
      </c>
      <c r="N3013" s="83">
        <v>43356.1</v>
      </c>
      <c r="O3013" s="83">
        <v>155488.57999999999</v>
      </c>
      <c r="P3013">
        <v>0.27883799999999997</v>
      </c>
      <c r="Q3013"/>
    </row>
    <row r="3014" spans="1:17">
      <c r="A3014" s="151" t="s">
        <v>78</v>
      </c>
      <c r="B3014">
        <v>272</v>
      </c>
      <c r="D3014" s="151"/>
      <c r="E3014" s="151" t="s">
        <v>440</v>
      </c>
      <c r="F3014" s="74">
        <v>45439</v>
      </c>
      <c r="G3014" s="83">
        <v>11456.82</v>
      </c>
      <c r="H3014" s="151" t="s">
        <v>111</v>
      </c>
      <c r="I3014">
        <v>2024</v>
      </c>
      <c r="J3014" s="151" t="s">
        <v>346</v>
      </c>
      <c r="K3014" s="151" t="s">
        <v>19</v>
      </c>
      <c r="L3014">
        <v>5</v>
      </c>
      <c r="M3014" s="151" t="s">
        <v>200</v>
      </c>
      <c r="N3014" s="83">
        <v>43356.1</v>
      </c>
      <c r="O3014" s="83">
        <v>155488.57999999999</v>
      </c>
      <c r="P3014">
        <v>0.27883799999999997</v>
      </c>
      <c r="Q3014"/>
    </row>
    <row r="3015" spans="1:17">
      <c r="A3015" s="151" t="s">
        <v>78</v>
      </c>
      <c r="B3015">
        <v>273</v>
      </c>
      <c r="D3015" s="151"/>
      <c r="E3015" s="151" t="s">
        <v>440</v>
      </c>
      <c r="F3015" s="74">
        <v>45440</v>
      </c>
      <c r="G3015" s="83">
        <v>15637.72</v>
      </c>
      <c r="H3015" s="151" t="s">
        <v>111</v>
      </c>
      <c r="I3015">
        <v>2024</v>
      </c>
      <c r="J3015" s="151" t="s">
        <v>346</v>
      </c>
      <c r="K3015" s="151" t="s">
        <v>19</v>
      </c>
      <c r="L3015">
        <v>5</v>
      </c>
      <c r="M3015" s="151" t="s">
        <v>201</v>
      </c>
      <c r="N3015" s="83">
        <v>43356.1</v>
      </c>
      <c r="O3015" s="83">
        <v>155488.57999999999</v>
      </c>
      <c r="P3015">
        <v>0.27883799999999997</v>
      </c>
      <c r="Q3015"/>
    </row>
    <row r="3016" spans="1:17">
      <c r="A3016" s="151" t="s">
        <v>78</v>
      </c>
      <c r="B3016">
        <v>278</v>
      </c>
      <c r="D3016" s="151"/>
      <c r="E3016" s="151" t="s">
        <v>440</v>
      </c>
      <c r="F3016" s="74">
        <v>45441</v>
      </c>
      <c r="G3016" s="83">
        <v>14500</v>
      </c>
      <c r="H3016" s="151" t="s">
        <v>111</v>
      </c>
      <c r="I3016">
        <v>2024</v>
      </c>
      <c r="J3016" s="151" t="s">
        <v>346</v>
      </c>
      <c r="K3016" s="151" t="s">
        <v>19</v>
      </c>
      <c r="L3016">
        <v>5</v>
      </c>
      <c r="M3016" s="151" t="s">
        <v>202</v>
      </c>
      <c r="N3016" s="83">
        <v>43356.1</v>
      </c>
      <c r="O3016" s="83">
        <v>155488.57999999999</v>
      </c>
      <c r="P3016">
        <v>0.27883799999999997</v>
      </c>
      <c r="Q3016"/>
    </row>
    <row r="3017" spans="1:17">
      <c r="A3017" s="151" t="s">
        <v>78</v>
      </c>
      <c r="B3017">
        <v>279</v>
      </c>
      <c r="D3017" s="151"/>
      <c r="E3017" s="151" t="s">
        <v>440</v>
      </c>
      <c r="F3017" s="74">
        <v>45442</v>
      </c>
      <c r="G3017" s="83">
        <v>12065.45</v>
      </c>
      <c r="H3017" s="151" t="s">
        <v>111</v>
      </c>
      <c r="I3017">
        <v>2024</v>
      </c>
      <c r="J3017" s="151" t="s">
        <v>346</v>
      </c>
      <c r="K3017" s="151" t="s">
        <v>19</v>
      </c>
      <c r="L3017">
        <v>5</v>
      </c>
      <c r="M3017" s="151" t="s">
        <v>203</v>
      </c>
      <c r="N3017" s="83">
        <v>43356.1</v>
      </c>
      <c r="O3017" s="83">
        <v>155488.57999999999</v>
      </c>
      <c r="P3017">
        <v>0.27883799999999997</v>
      </c>
      <c r="Q3017"/>
    </row>
    <row r="3018" spans="1:17">
      <c r="A3018" s="151" t="s">
        <v>78</v>
      </c>
      <c r="B3018">
        <v>283</v>
      </c>
      <c r="D3018" s="151"/>
      <c r="E3018" s="151" t="s">
        <v>440</v>
      </c>
      <c r="F3018" s="74">
        <v>45443</v>
      </c>
      <c r="G3018" s="83">
        <v>6294.54</v>
      </c>
      <c r="H3018" s="151" t="s">
        <v>111</v>
      </c>
      <c r="I3018">
        <v>2024</v>
      </c>
      <c r="J3018" s="151" t="s">
        <v>346</v>
      </c>
      <c r="K3018" s="151" t="s">
        <v>19</v>
      </c>
      <c r="L3018">
        <v>5</v>
      </c>
      <c r="M3018" s="151" t="s">
        <v>204</v>
      </c>
      <c r="N3018" s="83">
        <v>43356.1</v>
      </c>
      <c r="O3018" s="83">
        <v>155488.57999999999</v>
      </c>
      <c r="P3018">
        <v>0.27883799999999997</v>
      </c>
      <c r="Q3018"/>
    </row>
    <row r="3019" spans="1:17">
      <c r="A3019" s="151" t="s">
        <v>78</v>
      </c>
      <c r="B3019">
        <v>284</v>
      </c>
      <c r="D3019" s="151"/>
      <c r="E3019" s="151" t="s">
        <v>440</v>
      </c>
      <c r="F3019" s="74">
        <v>45444</v>
      </c>
      <c r="G3019" s="83">
        <v>3470</v>
      </c>
      <c r="H3019" s="151" t="s">
        <v>111</v>
      </c>
      <c r="I3019">
        <v>2024</v>
      </c>
      <c r="J3019" s="151" t="s">
        <v>347</v>
      </c>
      <c r="K3019" s="151" t="s">
        <v>18</v>
      </c>
      <c r="L3019">
        <v>6</v>
      </c>
      <c r="M3019" s="151" t="s">
        <v>205</v>
      </c>
      <c r="N3019" s="83">
        <v>57553.39</v>
      </c>
      <c r="O3019" s="83">
        <v>246043.97</v>
      </c>
      <c r="P3019">
        <v>0.23391500000000001</v>
      </c>
      <c r="Q3019"/>
    </row>
    <row r="3020" spans="1:17">
      <c r="A3020" s="151" t="s">
        <v>78</v>
      </c>
      <c r="B3020">
        <v>285</v>
      </c>
      <c r="D3020" s="151"/>
      <c r="E3020" s="151" t="s">
        <v>440</v>
      </c>
      <c r="F3020" s="74">
        <v>45445</v>
      </c>
      <c r="G3020" s="83">
        <v>1655.45</v>
      </c>
      <c r="H3020" s="151" t="s">
        <v>111</v>
      </c>
      <c r="I3020">
        <v>2024</v>
      </c>
      <c r="J3020" s="151" t="s">
        <v>347</v>
      </c>
      <c r="K3020" s="151" t="s">
        <v>18</v>
      </c>
      <c r="L3020">
        <v>6</v>
      </c>
      <c r="M3020" s="151" t="s">
        <v>314</v>
      </c>
      <c r="N3020" s="83">
        <v>57553.39</v>
      </c>
      <c r="O3020" s="83">
        <v>246043.97</v>
      </c>
      <c r="P3020">
        <v>0.23391500000000001</v>
      </c>
      <c r="Q3020"/>
    </row>
    <row r="3021" spans="1:17">
      <c r="A3021" s="151" t="s">
        <v>78</v>
      </c>
      <c r="B3021">
        <v>286</v>
      </c>
      <c r="D3021" s="151"/>
      <c r="E3021" s="151" t="s">
        <v>440</v>
      </c>
      <c r="F3021" s="74">
        <v>45446</v>
      </c>
      <c r="G3021" s="83">
        <v>12395.45</v>
      </c>
      <c r="H3021" s="151" t="s">
        <v>111</v>
      </c>
      <c r="I3021">
        <v>2024</v>
      </c>
      <c r="J3021" s="151" t="s">
        <v>347</v>
      </c>
      <c r="K3021" s="151" t="s">
        <v>18</v>
      </c>
      <c r="L3021">
        <v>6</v>
      </c>
      <c r="M3021" s="151" t="s">
        <v>206</v>
      </c>
      <c r="N3021" s="83">
        <v>57553.39</v>
      </c>
      <c r="O3021" s="83">
        <v>246043.97</v>
      </c>
      <c r="P3021">
        <v>0.23391500000000001</v>
      </c>
      <c r="Q3021"/>
    </row>
    <row r="3022" spans="1:17">
      <c r="A3022" s="151" t="s">
        <v>78</v>
      </c>
      <c r="B3022">
        <v>290</v>
      </c>
      <c r="D3022" s="151"/>
      <c r="E3022" s="151" t="s">
        <v>440</v>
      </c>
      <c r="F3022" s="74">
        <v>45447</v>
      </c>
      <c r="G3022" s="83">
        <v>13270.9</v>
      </c>
      <c r="H3022" s="151" t="s">
        <v>111</v>
      </c>
      <c r="I3022">
        <v>2024</v>
      </c>
      <c r="J3022" s="151" t="s">
        <v>347</v>
      </c>
      <c r="K3022" s="151" t="s">
        <v>18</v>
      </c>
      <c r="L3022">
        <v>6</v>
      </c>
      <c r="M3022" s="151" t="s">
        <v>207</v>
      </c>
      <c r="N3022" s="83">
        <v>57553.39</v>
      </c>
      <c r="O3022" s="83">
        <v>246043.97</v>
      </c>
      <c r="P3022">
        <v>0.23391500000000001</v>
      </c>
      <c r="Q3022"/>
    </row>
    <row r="3023" spans="1:17">
      <c r="A3023" s="151" t="s">
        <v>78</v>
      </c>
      <c r="B3023">
        <v>292</v>
      </c>
      <c r="D3023" s="151"/>
      <c r="E3023" s="151" t="s">
        <v>440</v>
      </c>
      <c r="F3023" s="74">
        <v>45448</v>
      </c>
      <c r="G3023" s="83">
        <v>12367.27</v>
      </c>
      <c r="H3023" s="151" t="s">
        <v>111</v>
      </c>
      <c r="I3023">
        <v>2024</v>
      </c>
      <c r="J3023" s="151" t="s">
        <v>347</v>
      </c>
      <c r="K3023" s="151" t="s">
        <v>18</v>
      </c>
      <c r="L3023">
        <v>6</v>
      </c>
      <c r="M3023" s="151" t="s">
        <v>208</v>
      </c>
      <c r="N3023" s="83">
        <v>57553.39</v>
      </c>
      <c r="O3023" s="83">
        <v>246043.97</v>
      </c>
      <c r="P3023">
        <v>0.23391500000000001</v>
      </c>
      <c r="Q3023"/>
    </row>
    <row r="3024" spans="1:17">
      <c r="A3024" s="151" t="s">
        <v>78</v>
      </c>
      <c r="B3024">
        <v>293</v>
      </c>
      <c r="D3024" s="151"/>
      <c r="E3024" s="151" t="s">
        <v>440</v>
      </c>
      <c r="F3024" s="74">
        <v>45449</v>
      </c>
      <c r="G3024" s="83">
        <v>18731.82</v>
      </c>
      <c r="H3024" s="151" t="s">
        <v>111</v>
      </c>
      <c r="I3024">
        <v>2024</v>
      </c>
      <c r="J3024" s="151" t="s">
        <v>347</v>
      </c>
      <c r="K3024" s="151" t="s">
        <v>18</v>
      </c>
      <c r="L3024">
        <v>6</v>
      </c>
      <c r="M3024" s="151" t="s">
        <v>209</v>
      </c>
      <c r="N3024" s="83">
        <v>57553.39</v>
      </c>
      <c r="O3024" s="83">
        <v>246043.97</v>
      </c>
      <c r="P3024">
        <v>0.23391500000000001</v>
      </c>
      <c r="Q3024"/>
    </row>
    <row r="3025" spans="1:17">
      <c r="A3025" s="151" t="s">
        <v>78</v>
      </c>
      <c r="B3025">
        <v>294</v>
      </c>
      <c r="D3025" s="151"/>
      <c r="E3025" s="151" t="s">
        <v>440</v>
      </c>
      <c r="F3025" s="74">
        <v>45450</v>
      </c>
      <c r="G3025" s="83">
        <v>7304.54</v>
      </c>
      <c r="H3025" s="151" t="s">
        <v>111</v>
      </c>
      <c r="I3025">
        <v>2024</v>
      </c>
      <c r="J3025" s="151" t="s">
        <v>347</v>
      </c>
      <c r="K3025" s="151" t="s">
        <v>18</v>
      </c>
      <c r="L3025">
        <v>6</v>
      </c>
      <c r="M3025" s="151" t="s">
        <v>210</v>
      </c>
      <c r="N3025" s="83">
        <v>57553.39</v>
      </c>
      <c r="O3025" s="83">
        <v>246043.97</v>
      </c>
      <c r="P3025">
        <v>0.23391500000000001</v>
      </c>
      <c r="Q3025"/>
    </row>
    <row r="3026" spans="1:17">
      <c r="A3026" s="151" t="s">
        <v>78</v>
      </c>
      <c r="B3026">
        <v>295</v>
      </c>
      <c r="D3026" s="151"/>
      <c r="E3026" s="151" t="s">
        <v>440</v>
      </c>
      <c r="F3026" s="74">
        <v>45451</v>
      </c>
      <c r="G3026" s="83">
        <v>5680.91</v>
      </c>
      <c r="H3026" s="151" t="s">
        <v>111</v>
      </c>
      <c r="I3026">
        <v>2024</v>
      </c>
      <c r="J3026" s="151" t="s">
        <v>347</v>
      </c>
      <c r="K3026" s="151" t="s">
        <v>18</v>
      </c>
      <c r="L3026">
        <v>6</v>
      </c>
      <c r="M3026" s="151" t="s">
        <v>294</v>
      </c>
      <c r="N3026" s="83">
        <v>57553.39</v>
      </c>
      <c r="O3026" s="83">
        <v>246043.97</v>
      </c>
      <c r="P3026">
        <v>0.23391500000000001</v>
      </c>
      <c r="Q3026"/>
    </row>
    <row r="3027" spans="1:17">
      <c r="A3027" s="151" t="s">
        <v>78</v>
      </c>
      <c r="B3027">
        <v>296</v>
      </c>
      <c r="D3027" s="151"/>
      <c r="E3027" s="151" t="s">
        <v>440</v>
      </c>
      <c r="F3027" s="74">
        <v>45452</v>
      </c>
      <c r="G3027" s="83">
        <v>1152.73</v>
      </c>
      <c r="H3027" s="151" t="s">
        <v>111</v>
      </c>
      <c r="I3027">
        <v>2024</v>
      </c>
      <c r="J3027" s="151" t="s">
        <v>347</v>
      </c>
      <c r="K3027" s="151" t="s">
        <v>18</v>
      </c>
      <c r="L3027">
        <v>6</v>
      </c>
      <c r="M3027" s="151" t="s">
        <v>329</v>
      </c>
      <c r="N3027" s="83">
        <v>57553.39</v>
      </c>
      <c r="O3027" s="83">
        <v>246043.97</v>
      </c>
      <c r="P3027">
        <v>0.23391500000000001</v>
      </c>
      <c r="Q3027"/>
    </row>
    <row r="3028" spans="1:17">
      <c r="A3028" s="151" t="s">
        <v>78</v>
      </c>
      <c r="B3028">
        <v>512</v>
      </c>
      <c r="D3028" s="151"/>
      <c r="E3028" s="151" t="s">
        <v>440</v>
      </c>
      <c r="F3028" s="74">
        <v>45453</v>
      </c>
      <c r="G3028" s="83">
        <v>10534.54</v>
      </c>
      <c r="H3028" s="151" t="s">
        <v>111</v>
      </c>
      <c r="I3028">
        <v>2024</v>
      </c>
      <c r="J3028" s="151" t="s">
        <v>347</v>
      </c>
      <c r="K3028" s="151" t="s">
        <v>18</v>
      </c>
      <c r="L3028">
        <v>6</v>
      </c>
      <c r="M3028" s="151" t="s">
        <v>292</v>
      </c>
      <c r="N3028" s="83">
        <v>57553.39</v>
      </c>
      <c r="O3028" s="83">
        <v>246043.97</v>
      </c>
      <c r="P3028">
        <v>0.23391500000000001</v>
      </c>
      <c r="Q3028"/>
    </row>
    <row r="3029" spans="1:17">
      <c r="A3029" s="151" t="s">
        <v>78</v>
      </c>
      <c r="B3029">
        <v>514</v>
      </c>
      <c r="D3029" s="151"/>
      <c r="E3029" s="151" t="s">
        <v>440</v>
      </c>
      <c r="F3029" s="74">
        <v>45454</v>
      </c>
      <c r="G3029" s="83">
        <v>10111.81</v>
      </c>
      <c r="H3029" s="151" t="s">
        <v>111</v>
      </c>
      <c r="I3029">
        <v>2024</v>
      </c>
      <c r="J3029" s="151" t="s">
        <v>347</v>
      </c>
      <c r="K3029" s="151" t="s">
        <v>18</v>
      </c>
      <c r="L3029">
        <v>6</v>
      </c>
      <c r="M3029" s="151" t="s">
        <v>214</v>
      </c>
      <c r="N3029" s="83">
        <v>57553.39</v>
      </c>
      <c r="O3029" s="83">
        <v>246043.97</v>
      </c>
      <c r="P3029">
        <v>0.23391500000000001</v>
      </c>
      <c r="Q3029"/>
    </row>
    <row r="3030" spans="1:17">
      <c r="A3030" s="151" t="s">
        <v>78</v>
      </c>
      <c r="B3030">
        <v>779</v>
      </c>
      <c r="D3030" s="151"/>
      <c r="E3030" s="151" t="s">
        <v>440</v>
      </c>
      <c r="F3030" s="74">
        <v>45455</v>
      </c>
      <c r="G3030" s="83">
        <v>7138.18</v>
      </c>
      <c r="H3030" s="151" t="s">
        <v>111</v>
      </c>
      <c r="I3030">
        <v>2024</v>
      </c>
      <c r="J3030" s="151" t="s">
        <v>347</v>
      </c>
      <c r="K3030" s="151" t="s">
        <v>18</v>
      </c>
      <c r="L3030">
        <v>6</v>
      </c>
      <c r="M3030" s="151" t="s">
        <v>211</v>
      </c>
      <c r="N3030" s="83">
        <v>57553.39</v>
      </c>
      <c r="O3030" s="83">
        <v>246043.97</v>
      </c>
      <c r="P3030">
        <v>0.23391500000000001</v>
      </c>
      <c r="Q3030"/>
    </row>
    <row r="3031" spans="1:17">
      <c r="A3031" s="151" t="s">
        <v>78</v>
      </c>
      <c r="B3031">
        <v>780</v>
      </c>
      <c r="D3031" s="151"/>
      <c r="E3031" s="151" t="s">
        <v>440</v>
      </c>
      <c r="F3031" s="74">
        <v>45456</v>
      </c>
      <c r="G3031" s="83">
        <v>8738.18</v>
      </c>
      <c r="H3031" s="151" t="s">
        <v>111</v>
      </c>
      <c r="I3031">
        <v>2024</v>
      </c>
      <c r="J3031" s="151" t="s">
        <v>347</v>
      </c>
      <c r="K3031" s="151" t="s">
        <v>18</v>
      </c>
      <c r="L3031">
        <v>6</v>
      </c>
      <c r="M3031" s="151" t="s">
        <v>212</v>
      </c>
      <c r="N3031" s="83">
        <v>57553.39</v>
      </c>
      <c r="O3031" s="83">
        <v>246043.97</v>
      </c>
      <c r="P3031">
        <v>0.23391500000000001</v>
      </c>
      <c r="Q3031"/>
    </row>
    <row r="3032" spans="1:17">
      <c r="A3032" s="151" t="s">
        <v>78</v>
      </c>
      <c r="B3032">
        <v>785</v>
      </c>
      <c r="D3032" s="151"/>
      <c r="E3032" s="151" t="s">
        <v>440</v>
      </c>
      <c r="F3032" s="74">
        <v>45457</v>
      </c>
      <c r="G3032" s="83">
        <v>4599.09</v>
      </c>
      <c r="H3032" s="151" t="s">
        <v>111</v>
      </c>
      <c r="I3032">
        <v>2024</v>
      </c>
      <c r="J3032" s="151" t="s">
        <v>347</v>
      </c>
      <c r="K3032" s="151" t="s">
        <v>18</v>
      </c>
      <c r="L3032">
        <v>6</v>
      </c>
      <c r="M3032" s="151" t="s">
        <v>213</v>
      </c>
      <c r="N3032" s="83">
        <v>57553.39</v>
      </c>
      <c r="O3032" s="83">
        <v>246043.97</v>
      </c>
      <c r="P3032">
        <v>0.23391500000000001</v>
      </c>
      <c r="Q3032"/>
    </row>
    <row r="3033" spans="1:17">
      <c r="A3033" s="151" t="s">
        <v>78</v>
      </c>
      <c r="B3033">
        <v>786</v>
      </c>
      <c r="D3033" s="151"/>
      <c r="E3033" s="151" t="s">
        <v>440</v>
      </c>
      <c r="F3033" s="74">
        <v>45458</v>
      </c>
      <c r="G3033" s="83">
        <v>440</v>
      </c>
      <c r="H3033" s="151" t="s">
        <v>111</v>
      </c>
      <c r="I3033">
        <v>2024</v>
      </c>
      <c r="J3033" s="151" t="s">
        <v>347</v>
      </c>
      <c r="K3033" s="151" t="s">
        <v>18</v>
      </c>
      <c r="L3033">
        <v>6</v>
      </c>
      <c r="M3033" s="151" t="s">
        <v>217</v>
      </c>
      <c r="N3033" s="83">
        <v>57553.39</v>
      </c>
      <c r="O3033" s="83">
        <v>246043.97</v>
      </c>
      <c r="P3033">
        <v>0.23391500000000001</v>
      </c>
      <c r="Q3033"/>
    </row>
    <row r="3034" spans="1:17">
      <c r="A3034" s="151" t="s">
        <v>78</v>
      </c>
      <c r="B3034">
        <v>787</v>
      </c>
      <c r="D3034" s="151"/>
      <c r="E3034" s="151" t="s">
        <v>440</v>
      </c>
      <c r="F3034" s="74">
        <v>45459</v>
      </c>
      <c r="G3034" s="83">
        <v>1092.73</v>
      </c>
      <c r="H3034" s="151" t="s">
        <v>111</v>
      </c>
      <c r="I3034">
        <v>2024</v>
      </c>
      <c r="J3034" s="151" t="s">
        <v>347</v>
      </c>
      <c r="K3034" s="151" t="s">
        <v>18</v>
      </c>
      <c r="L3034">
        <v>6</v>
      </c>
      <c r="M3034" s="151" t="s">
        <v>295</v>
      </c>
      <c r="N3034" s="83">
        <v>57553.39</v>
      </c>
      <c r="O3034" s="83">
        <v>246043.97</v>
      </c>
      <c r="P3034">
        <v>0.23391500000000001</v>
      </c>
      <c r="Q3034"/>
    </row>
    <row r="3035" spans="1:17">
      <c r="A3035" s="151" t="s">
        <v>78</v>
      </c>
      <c r="B3035">
        <v>788</v>
      </c>
      <c r="D3035" s="151"/>
      <c r="E3035" s="151" t="s">
        <v>440</v>
      </c>
      <c r="F3035" s="74">
        <v>45460</v>
      </c>
      <c r="G3035" s="83">
        <v>13150.41</v>
      </c>
      <c r="H3035" s="151" t="s">
        <v>111</v>
      </c>
      <c r="I3035">
        <v>2024</v>
      </c>
      <c r="J3035" s="151" t="s">
        <v>347</v>
      </c>
      <c r="K3035" s="151" t="s">
        <v>18</v>
      </c>
      <c r="L3035">
        <v>6</v>
      </c>
      <c r="M3035" s="151" t="s">
        <v>215</v>
      </c>
      <c r="N3035" s="83">
        <v>57553.39</v>
      </c>
      <c r="O3035" s="83">
        <v>246043.97</v>
      </c>
      <c r="P3035">
        <v>0.23391500000000001</v>
      </c>
      <c r="Q3035"/>
    </row>
    <row r="3036" spans="1:17">
      <c r="A3036" s="151" t="s">
        <v>78</v>
      </c>
      <c r="B3036">
        <v>792</v>
      </c>
      <c r="D3036" s="151"/>
      <c r="E3036" s="151" t="s">
        <v>440</v>
      </c>
      <c r="F3036" s="74">
        <v>45461</v>
      </c>
      <c r="G3036" s="83">
        <v>11460</v>
      </c>
      <c r="H3036" s="151" t="s">
        <v>111</v>
      </c>
      <c r="I3036">
        <v>2024</v>
      </c>
      <c r="J3036" s="151" t="s">
        <v>347</v>
      </c>
      <c r="K3036" s="151" t="s">
        <v>18</v>
      </c>
      <c r="L3036">
        <v>6</v>
      </c>
      <c r="M3036" s="151" t="s">
        <v>218</v>
      </c>
      <c r="N3036" s="83">
        <v>57553.39</v>
      </c>
      <c r="O3036" s="83">
        <v>246043.97</v>
      </c>
      <c r="P3036">
        <v>0.23391500000000001</v>
      </c>
      <c r="Q3036"/>
    </row>
    <row r="3037" spans="1:17">
      <c r="A3037" s="151" t="s">
        <v>78</v>
      </c>
      <c r="B3037">
        <v>793</v>
      </c>
      <c r="D3037" s="151"/>
      <c r="E3037" s="151" t="s">
        <v>440</v>
      </c>
      <c r="F3037" s="74">
        <v>45462</v>
      </c>
      <c r="G3037" s="83">
        <v>11370.9</v>
      </c>
      <c r="H3037" s="151" t="s">
        <v>111</v>
      </c>
      <c r="I3037">
        <v>2024</v>
      </c>
      <c r="J3037" s="151" t="s">
        <v>347</v>
      </c>
      <c r="K3037" s="151" t="s">
        <v>18</v>
      </c>
      <c r="L3037">
        <v>6</v>
      </c>
      <c r="M3037" s="151" t="s">
        <v>293</v>
      </c>
      <c r="N3037" s="83">
        <v>57553.39</v>
      </c>
      <c r="O3037" s="83">
        <v>246043.97</v>
      </c>
      <c r="P3037">
        <v>0.23391500000000001</v>
      </c>
      <c r="Q3037"/>
    </row>
    <row r="3038" spans="1:17">
      <c r="A3038" s="151" t="s">
        <v>78</v>
      </c>
      <c r="B3038">
        <v>794</v>
      </c>
      <c r="D3038" s="151"/>
      <c r="E3038" s="151" t="s">
        <v>440</v>
      </c>
      <c r="F3038" s="74">
        <v>45463</v>
      </c>
      <c r="G3038" s="83">
        <v>14702.72</v>
      </c>
      <c r="H3038" s="151" t="s">
        <v>111</v>
      </c>
      <c r="I3038">
        <v>2024</v>
      </c>
      <c r="J3038" s="151" t="s">
        <v>347</v>
      </c>
      <c r="K3038" s="151" t="s">
        <v>18</v>
      </c>
      <c r="L3038">
        <v>6</v>
      </c>
      <c r="M3038" s="151" t="s">
        <v>216</v>
      </c>
      <c r="N3038" s="83">
        <v>57553.39</v>
      </c>
      <c r="O3038" s="83">
        <v>246043.97</v>
      </c>
      <c r="P3038">
        <v>0.23391500000000001</v>
      </c>
      <c r="Q3038"/>
    </row>
    <row r="3039" spans="1:17">
      <c r="A3039" s="151" t="s">
        <v>78</v>
      </c>
      <c r="B3039">
        <v>795</v>
      </c>
      <c r="D3039" s="151"/>
      <c r="E3039" s="151" t="s">
        <v>440</v>
      </c>
      <c r="F3039" s="74">
        <v>45464</v>
      </c>
      <c r="G3039" s="83">
        <v>2788.18</v>
      </c>
      <c r="H3039" s="151" t="s">
        <v>111</v>
      </c>
      <c r="I3039">
        <v>2024</v>
      </c>
      <c r="J3039" s="151" t="s">
        <v>347</v>
      </c>
      <c r="K3039" s="151" t="s">
        <v>18</v>
      </c>
      <c r="L3039">
        <v>6</v>
      </c>
      <c r="M3039" s="151" t="s">
        <v>219</v>
      </c>
      <c r="N3039" s="83">
        <v>57553.39</v>
      </c>
      <c r="O3039" s="83">
        <v>246043.97</v>
      </c>
      <c r="P3039">
        <v>0.23391500000000001</v>
      </c>
      <c r="Q3039"/>
    </row>
    <row r="3040" spans="1:17">
      <c r="A3040" s="151" t="s">
        <v>78</v>
      </c>
      <c r="B3040">
        <v>796</v>
      </c>
      <c r="D3040" s="151"/>
      <c r="E3040" s="151" t="s">
        <v>440</v>
      </c>
      <c r="F3040" s="74">
        <v>45465</v>
      </c>
      <c r="G3040" s="83">
        <v>743.64</v>
      </c>
      <c r="H3040" s="151" t="s">
        <v>111</v>
      </c>
      <c r="I3040">
        <v>2024</v>
      </c>
      <c r="J3040" s="151" t="s">
        <v>347</v>
      </c>
      <c r="K3040" s="151" t="s">
        <v>18</v>
      </c>
      <c r="L3040">
        <v>6</v>
      </c>
      <c r="M3040" s="151" t="s">
        <v>220</v>
      </c>
      <c r="N3040" s="83">
        <v>57553.39</v>
      </c>
      <c r="O3040" s="83">
        <v>246043.97</v>
      </c>
      <c r="P3040">
        <v>0.23391500000000001</v>
      </c>
      <c r="Q3040"/>
    </row>
    <row r="3041" spans="1:17">
      <c r="A3041" s="151" t="s">
        <v>78</v>
      </c>
      <c r="B3041">
        <v>797</v>
      </c>
      <c r="D3041" s="151"/>
      <c r="E3041" s="151" t="s">
        <v>440</v>
      </c>
      <c r="F3041" s="74">
        <v>45466</v>
      </c>
      <c r="G3041" s="83">
        <v>1287.27</v>
      </c>
      <c r="H3041" s="151" t="s">
        <v>111</v>
      </c>
      <c r="I3041">
        <v>2024</v>
      </c>
      <c r="J3041" s="151" t="s">
        <v>347</v>
      </c>
      <c r="K3041" s="151" t="s">
        <v>18</v>
      </c>
      <c r="L3041">
        <v>6</v>
      </c>
      <c r="M3041" s="151" t="s">
        <v>221</v>
      </c>
      <c r="N3041" s="83">
        <v>57553.39</v>
      </c>
      <c r="O3041" s="83">
        <v>246043.97</v>
      </c>
      <c r="P3041">
        <v>0.23391500000000001</v>
      </c>
      <c r="Q3041"/>
    </row>
    <row r="3042" spans="1:17">
      <c r="A3042" s="151" t="s">
        <v>78</v>
      </c>
      <c r="B3042">
        <v>798</v>
      </c>
      <c r="D3042" s="151"/>
      <c r="E3042" s="151" t="s">
        <v>440</v>
      </c>
      <c r="F3042" s="74">
        <v>45467</v>
      </c>
      <c r="G3042" s="83">
        <v>7001.82</v>
      </c>
      <c r="H3042" s="151" t="s">
        <v>111</v>
      </c>
      <c r="I3042">
        <v>2024</v>
      </c>
      <c r="J3042" s="151" t="s">
        <v>347</v>
      </c>
      <c r="K3042" s="151" t="s">
        <v>18</v>
      </c>
      <c r="L3042">
        <v>6</v>
      </c>
      <c r="M3042" s="151" t="s">
        <v>222</v>
      </c>
      <c r="N3042" s="83">
        <v>57553.39</v>
      </c>
      <c r="O3042" s="83">
        <v>246043.97</v>
      </c>
      <c r="P3042">
        <v>0.23391500000000001</v>
      </c>
      <c r="Q3042"/>
    </row>
    <row r="3043" spans="1:17">
      <c r="A3043" s="151" t="s">
        <v>78</v>
      </c>
      <c r="B3043">
        <v>799</v>
      </c>
      <c r="D3043" s="151"/>
      <c r="E3043" s="151" t="s">
        <v>440</v>
      </c>
      <c r="F3043" s="74">
        <v>45468</v>
      </c>
      <c r="G3043" s="83">
        <v>10892.72</v>
      </c>
      <c r="H3043" s="151" t="s">
        <v>111</v>
      </c>
      <c r="I3043">
        <v>2024</v>
      </c>
      <c r="J3043" s="151" t="s">
        <v>347</v>
      </c>
      <c r="K3043" s="151" t="s">
        <v>18</v>
      </c>
      <c r="L3043">
        <v>6</v>
      </c>
      <c r="M3043" s="151" t="s">
        <v>223</v>
      </c>
      <c r="N3043" s="83">
        <v>57553.39</v>
      </c>
      <c r="O3043" s="83">
        <v>246043.97</v>
      </c>
      <c r="P3043">
        <v>0.23391500000000001</v>
      </c>
      <c r="Q3043"/>
    </row>
    <row r="3044" spans="1:17">
      <c r="A3044" s="151" t="s">
        <v>78</v>
      </c>
      <c r="B3044">
        <v>807</v>
      </c>
      <c r="D3044" s="151"/>
      <c r="E3044" s="151" t="s">
        <v>440</v>
      </c>
      <c r="F3044" s="74">
        <v>45469</v>
      </c>
      <c r="G3044" s="83">
        <v>16473.63</v>
      </c>
      <c r="H3044" s="151" t="s">
        <v>111</v>
      </c>
      <c r="I3044">
        <v>2024</v>
      </c>
      <c r="J3044" s="151" t="s">
        <v>347</v>
      </c>
      <c r="K3044" s="151" t="s">
        <v>18</v>
      </c>
      <c r="L3044">
        <v>6</v>
      </c>
      <c r="M3044" s="151" t="s">
        <v>224</v>
      </c>
      <c r="N3044" s="83">
        <v>57553.39</v>
      </c>
      <c r="O3044" s="83">
        <v>246043.97</v>
      </c>
      <c r="P3044">
        <v>0.23391500000000001</v>
      </c>
      <c r="Q3044"/>
    </row>
    <row r="3045" spans="1:17">
      <c r="A3045" s="151" t="s">
        <v>78</v>
      </c>
      <c r="B3045">
        <v>808</v>
      </c>
      <c r="D3045" s="151"/>
      <c r="E3045" s="151" t="s">
        <v>440</v>
      </c>
      <c r="F3045" s="74">
        <v>45470</v>
      </c>
      <c r="G3045" s="83">
        <v>20773.63</v>
      </c>
      <c r="H3045" s="151" t="s">
        <v>111</v>
      </c>
      <c r="I3045">
        <v>2024</v>
      </c>
      <c r="J3045" s="151" t="s">
        <v>347</v>
      </c>
      <c r="K3045" s="151" t="s">
        <v>18</v>
      </c>
      <c r="L3045">
        <v>6</v>
      </c>
      <c r="M3045" s="151" t="s">
        <v>225</v>
      </c>
      <c r="N3045" s="83">
        <v>57553.39</v>
      </c>
      <c r="O3045" s="83">
        <v>246043.97</v>
      </c>
      <c r="P3045">
        <v>0.23391500000000001</v>
      </c>
      <c r="Q3045"/>
    </row>
    <row r="3046" spans="1:17">
      <c r="A3046" s="151" t="s">
        <v>78</v>
      </c>
      <c r="B3046">
        <v>813</v>
      </c>
      <c r="D3046" s="151"/>
      <c r="E3046" s="151" t="s">
        <v>440</v>
      </c>
      <c r="F3046" s="74">
        <v>45471</v>
      </c>
      <c r="G3046" s="83">
        <v>12347.27</v>
      </c>
      <c r="H3046" s="151" t="s">
        <v>111</v>
      </c>
      <c r="I3046">
        <v>2024</v>
      </c>
      <c r="J3046" s="151" t="s">
        <v>347</v>
      </c>
      <c r="K3046" s="151" t="s">
        <v>18</v>
      </c>
      <c r="L3046">
        <v>6</v>
      </c>
      <c r="M3046" s="151" t="s">
        <v>226</v>
      </c>
      <c r="N3046" s="83">
        <v>57553.39</v>
      </c>
      <c r="O3046" s="83">
        <v>246043.97</v>
      </c>
      <c r="P3046">
        <v>0.23391500000000001</v>
      </c>
      <c r="Q3046"/>
    </row>
    <row r="3047" spans="1:17">
      <c r="A3047" s="151" t="s">
        <v>78</v>
      </c>
      <c r="B3047">
        <v>814</v>
      </c>
      <c r="D3047" s="151"/>
      <c r="E3047" s="151" t="s">
        <v>440</v>
      </c>
      <c r="F3047" s="74">
        <v>45472</v>
      </c>
      <c r="G3047" s="83">
        <v>1678.18</v>
      </c>
      <c r="H3047" s="151" t="s">
        <v>111</v>
      </c>
      <c r="I3047">
        <v>2024</v>
      </c>
      <c r="J3047" s="151" t="s">
        <v>347</v>
      </c>
      <c r="K3047" s="151" t="s">
        <v>18</v>
      </c>
      <c r="L3047">
        <v>6</v>
      </c>
      <c r="M3047" s="151" t="s">
        <v>315</v>
      </c>
      <c r="N3047" s="83">
        <v>57553.39</v>
      </c>
      <c r="O3047" s="83">
        <v>246043.97</v>
      </c>
      <c r="P3047">
        <v>0.23391500000000001</v>
      </c>
      <c r="Q3047"/>
    </row>
    <row r="3048" spans="1:17">
      <c r="A3048" s="151" t="s">
        <v>78</v>
      </c>
      <c r="B3048">
        <v>815</v>
      </c>
      <c r="D3048" s="151"/>
      <c r="E3048" s="151" t="s">
        <v>440</v>
      </c>
      <c r="F3048" s="74">
        <v>45473</v>
      </c>
      <c r="G3048" s="83">
        <v>2690</v>
      </c>
      <c r="H3048" s="151" t="s">
        <v>111</v>
      </c>
      <c r="I3048">
        <v>2024</v>
      </c>
      <c r="J3048" s="151" t="s">
        <v>347</v>
      </c>
      <c r="K3048" s="151" t="s">
        <v>18</v>
      </c>
      <c r="L3048">
        <v>6</v>
      </c>
      <c r="M3048" s="151" t="s">
        <v>227</v>
      </c>
      <c r="N3048" s="83">
        <v>57553.39</v>
      </c>
      <c r="O3048" s="83">
        <v>246043.97</v>
      </c>
      <c r="P3048">
        <v>0.23391500000000001</v>
      </c>
      <c r="Q3048"/>
    </row>
    <row r="3049" spans="1:17">
      <c r="A3049" s="151" t="s">
        <v>78</v>
      </c>
      <c r="B3049">
        <v>819</v>
      </c>
      <c r="D3049" s="151"/>
      <c r="E3049" s="151" t="s">
        <v>440</v>
      </c>
      <c r="F3049" s="74">
        <v>45474</v>
      </c>
      <c r="G3049" s="83">
        <v>14393.18</v>
      </c>
      <c r="H3049" s="151" t="s">
        <v>111</v>
      </c>
      <c r="I3049">
        <v>2024</v>
      </c>
      <c r="J3049" s="151" t="s">
        <v>348</v>
      </c>
      <c r="K3049" s="151" t="s">
        <v>335</v>
      </c>
      <c r="L3049">
        <v>7</v>
      </c>
      <c r="M3049" s="151" t="s">
        <v>316</v>
      </c>
      <c r="N3049" s="83">
        <v>24570.98</v>
      </c>
      <c r="O3049" s="83">
        <v>105215.41</v>
      </c>
      <c r="P3049">
        <v>0.23352999999999999</v>
      </c>
      <c r="Q3049"/>
    </row>
    <row r="3050" spans="1:17">
      <c r="A3050" s="151" t="s">
        <v>78</v>
      </c>
      <c r="B3050">
        <v>823</v>
      </c>
      <c r="D3050" s="151"/>
      <c r="E3050" s="151" t="s">
        <v>440</v>
      </c>
      <c r="F3050" s="74">
        <v>45476</v>
      </c>
      <c r="G3050" s="83">
        <v>15929.09</v>
      </c>
      <c r="H3050" s="151" t="s">
        <v>111</v>
      </c>
      <c r="I3050">
        <v>2024</v>
      </c>
      <c r="J3050" s="151" t="s">
        <v>348</v>
      </c>
      <c r="K3050" s="151" t="s">
        <v>335</v>
      </c>
      <c r="L3050">
        <v>7</v>
      </c>
      <c r="M3050" s="151" t="s">
        <v>179</v>
      </c>
      <c r="N3050" s="83">
        <v>24570.98</v>
      </c>
      <c r="O3050" s="83">
        <v>105215.41</v>
      </c>
      <c r="P3050">
        <v>0.23352999999999999</v>
      </c>
      <c r="Q3050"/>
    </row>
    <row r="3051" spans="1:17">
      <c r="A3051" s="151" t="s">
        <v>78</v>
      </c>
      <c r="B3051">
        <v>824</v>
      </c>
      <c r="D3051" s="151"/>
      <c r="E3051" s="151" t="s">
        <v>440</v>
      </c>
      <c r="F3051" s="74">
        <v>45475</v>
      </c>
      <c r="G3051" s="83">
        <v>20496.36</v>
      </c>
      <c r="H3051" s="151" t="s">
        <v>111</v>
      </c>
      <c r="I3051">
        <v>2024</v>
      </c>
      <c r="J3051" s="151" t="s">
        <v>348</v>
      </c>
      <c r="K3051" s="151" t="s">
        <v>335</v>
      </c>
      <c r="L3051">
        <v>7</v>
      </c>
      <c r="M3051" s="151" t="s">
        <v>178</v>
      </c>
      <c r="N3051" s="83">
        <v>24570.98</v>
      </c>
      <c r="O3051" s="83">
        <v>105215.41</v>
      </c>
      <c r="P3051">
        <v>0.23352999999999999</v>
      </c>
      <c r="Q3051"/>
    </row>
    <row r="3052" spans="1:17">
      <c r="A3052" s="151" t="s">
        <v>78</v>
      </c>
      <c r="B3052">
        <v>827</v>
      </c>
      <c r="D3052" s="151"/>
      <c r="E3052" s="151" t="s">
        <v>440</v>
      </c>
      <c r="F3052" s="74">
        <v>45477</v>
      </c>
      <c r="G3052" s="83">
        <v>8286.36</v>
      </c>
      <c r="H3052" s="151" t="s">
        <v>111</v>
      </c>
      <c r="I3052">
        <v>2024</v>
      </c>
      <c r="J3052" s="151" t="s">
        <v>348</v>
      </c>
      <c r="K3052" s="151" t="s">
        <v>335</v>
      </c>
      <c r="L3052">
        <v>7</v>
      </c>
      <c r="M3052" s="151" t="s">
        <v>228</v>
      </c>
      <c r="N3052" s="83">
        <v>24570.98</v>
      </c>
      <c r="O3052" s="83">
        <v>105215.41</v>
      </c>
      <c r="P3052">
        <v>0.23352999999999999</v>
      </c>
      <c r="Q3052"/>
    </row>
    <row r="3053" spans="1:17">
      <c r="A3053" s="151" t="s">
        <v>78</v>
      </c>
      <c r="B3053">
        <v>830</v>
      </c>
      <c r="D3053" s="151"/>
      <c r="E3053" s="151" t="s">
        <v>440</v>
      </c>
      <c r="F3053" s="74">
        <v>45478</v>
      </c>
      <c r="G3053" s="83">
        <v>3587.73</v>
      </c>
      <c r="H3053" s="151" t="s">
        <v>111</v>
      </c>
      <c r="I3053">
        <v>2024</v>
      </c>
      <c r="J3053" s="151" t="s">
        <v>348</v>
      </c>
      <c r="K3053" s="151" t="s">
        <v>335</v>
      </c>
      <c r="L3053">
        <v>7</v>
      </c>
      <c r="M3053" s="151" t="s">
        <v>180</v>
      </c>
      <c r="N3053" s="83">
        <v>24570.98</v>
      </c>
      <c r="O3053" s="83">
        <v>105215.41</v>
      </c>
      <c r="P3053">
        <v>0.23352999999999999</v>
      </c>
      <c r="Q3053"/>
    </row>
    <row r="3054" spans="1:17">
      <c r="A3054" s="151" t="s">
        <v>78</v>
      </c>
      <c r="B3054">
        <v>831</v>
      </c>
      <c r="D3054" s="151"/>
      <c r="E3054" s="151" t="s">
        <v>440</v>
      </c>
      <c r="F3054" s="74">
        <v>45479</v>
      </c>
      <c r="G3054" s="83">
        <v>1847.27</v>
      </c>
      <c r="H3054" s="151" t="s">
        <v>111</v>
      </c>
      <c r="I3054">
        <v>2024</v>
      </c>
      <c r="J3054" s="151" t="s">
        <v>348</v>
      </c>
      <c r="K3054" s="151" t="s">
        <v>335</v>
      </c>
      <c r="L3054">
        <v>7</v>
      </c>
      <c r="M3054" s="151" t="s">
        <v>181</v>
      </c>
      <c r="N3054" s="83">
        <v>24570.98</v>
      </c>
      <c r="O3054" s="83">
        <v>105215.41</v>
      </c>
      <c r="P3054">
        <v>0.23352999999999999</v>
      </c>
      <c r="Q3054"/>
    </row>
    <row r="3055" spans="1:17">
      <c r="A3055" s="151" t="s">
        <v>78</v>
      </c>
      <c r="B3055">
        <v>832</v>
      </c>
      <c r="D3055" s="151"/>
      <c r="E3055" s="151" t="s">
        <v>440</v>
      </c>
      <c r="F3055" s="74">
        <v>45480</v>
      </c>
      <c r="G3055" s="83">
        <v>785.45</v>
      </c>
      <c r="H3055" s="151" t="s">
        <v>111</v>
      </c>
      <c r="I3055">
        <v>2024</v>
      </c>
      <c r="J3055" s="151" t="s">
        <v>348</v>
      </c>
      <c r="K3055" s="151" t="s">
        <v>335</v>
      </c>
      <c r="L3055">
        <v>7</v>
      </c>
      <c r="M3055" s="151" t="s">
        <v>115</v>
      </c>
      <c r="N3055" s="83">
        <v>24570.98</v>
      </c>
      <c r="O3055" s="83">
        <v>105215.41</v>
      </c>
      <c r="P3055">
        <v>0.23352999999999999</v>
      </c>
      <c r="Q3055"/>
    </row>
    <row r="3056" spans="1:17">
      <c r="A3056" s="151" t="s">
        <v>78</v>
      </c>
      <c r="B3056">
        <v>833</v>
      </c>
      <c r="D3056" s="151"/>
      <c r="E3056" s="151" t="s">
        <v>440</v>
      </c>
      <c r="F3056" s="74">
        <v>45481</v>
      </c>
      <c r="G3056" s="83">
        <v>7133.18</v>
      </c>
      <c r="H3056" s="151" t="s">
        <v>111</v>
      </c>
      <c r="I3056">
        <v>2024</v>
      </c>
      <c r="J3056" s="151" t="s">
        <v>348</v>
      </c>
      <c r="K3056" s="151" t="s">
        <v>335</v>
      </c>
      <c r="L3056">
        <v>7</v>
      </c>
      <c r="M3056" s="151" t="s">
        <v>116</v>
      </c>
      <c r="N3056" s="83">
        <v>24570.98</v>
      </c>
      <c r="O3056" s="83">
        <v>105215.41</v>
      </c>
      <c r="P3056">
        <v>0.23352999999999999</v>
      </c>
      <c r="Q3056"/>
    </row>
    <row r="3057" spans="1:17">
      <c r="A3057" s="151" t="s">
        <v>78</v>
      </c>
      <c r="B3057">
        <v>838</v>
      </c>
      <c r="D3057" s="151"/>
      <c r="E3057" s="151" t="s">
        <v>440</v>
      </c>
      <c r="F3057" s="74">
        <v>45482</v>
      </c>
      <c r="G3057" s="83">
        <v>6585.45</v>
      </c>
      <c r="H3057" s="151" t="s">
        <v>111</v>
      </c>
      <c r="I3057">
        <v>2024</v>
      </c>
      <c r="J3057" s="151" t="s">
        <v>348</v>
      </c>
      <c r="K3057" s="151" t="s">
        <v>335</v>
      </c>
      <c r="L3057">
        <v>7</v>
      </c>
      <c r="M3057" s="151" t="s">
        <v>117</v>
      </c>
      <c r="N3057" s="83">
        <v>24570.98</v>
      </c>
      <c r="O3057" s="83">
        <v>105215.41</v>
      </c>
      <c r="P3057">
        <v>0.23352999999999999</v>
      </c>
      <c r="Q3057"/>
    </row>
    <row r="3058" spans="1:17">
      <c r="A3058" s="151" t="s">
        <v>78</v>
      </c>
      <c r="B3058">
        <v>839</v>
      </c>
      <c r="D3058" s="151"/>
      <c r="E3058" s="151" t="s">
        <v>440</v>
      </c>
      <c r="F3058" s="74">
        <v>45483</v>
      </c>
      <c r="G3058" s="83">
        <v>2335.4499999999998</v>
      </c>
      <c r="H3058" s="151" t="s">
        <v>111</v>
      </c>
      <c r="I3058">
        <v>2024</v>
      </c>
      <c r="J3058" s="151" t="s">
        <v>348</v>
      </c>
      <c r="K3058" s="151" t="s">
        <v>335</v>
      </c>
      <c r="L3058">
        <v>7</v>
      </c>
      <c r="M3058" s="151" t="s">
        <v>118</v>
      </c>
      <c r="N3058" s="83">
        <v>24570.98</v>
      </c>
      <c r="O3058" s="83">
        <v>105215.41</v>
      </c>
      <c r="P3058">
        <v>0.23352999999999999</v>
      </c>
      <c r="Q3058"/>
    </row>
    <row r="3059" spans="1:17">
      <c r="A3059" s="151" t="s">
        <v>78</v>
      </c>
      <c r="B3059">
        <v>842</v>
      </c>
      <c r="D3059" s="151"/>
      <c r="E3059" s="151" t="s">
        <v>440</v>
      </c>
      <c r="F3059" s="74">
        <v>45484</v>
      </c>
      <c r="G3059" s="83">
        <v>1060</v>
      </c>
      <c r="H3059" s="151" t="s">
        <v>111</v>
      </c>
      <c r="I3059">
        <v>2024</v>
      </c>
      <c r="J3059" s="151" t="s">
        <v>348</v>
      </c>
      <c r="K3059" s="151" t="s">
        <v>335</v>
      </c>
      <c r="L3059">
        <v>7</v>
      </c>
      <c r="M3059" s="151" t="s">
        <v>119</v>
      </c>
      <c r="N3059" s="83">
        <v>24570.98</v>
      </c>
      <c r="O3059" s="83">
        <v>105215.41</v>
      </c>
      <c r="P3059">
        <v>0.23352999999999999</v>
      </c>
      <c r="Q3059"/>
    </row>
    <row r="3060" spans="1:17">
      <c r="A3060" s="151" t="s">
        <v>78</v>
      </c>
      <c r="B3060">
        <v>849</v>
      </c>
      <c r="D3060" s="151"/>
      <c r="E3060" s="151" t="s">
        <v>440</v>
      </c>
      <c r="F3060" s="74">
        <v>45485</v>
      </c>
      <c r="G3060" s="83">
        <v>612.73</v>
      </c>
      <c r="H3060" s="151" t="s">
        <v>111</v>
      </c>
      <c r="I3060">
        <v>2024</v>
      </c>
      <c r="J3060" s="151" t="s">
        <v>348</v>
      </c>
      <c r="K3060" s="151" t="s">
        <v>335</v>
      </c>
      <c r="L3060">
        <v>7</v>
      </c>
      <c r="M3060" s="151" t="s">
        <v>120</v>
      </c>
      <c r="N3060" s="83">
        <v>24570.98</v>
      </c>
      <c r="O3060" s="83">
        <v>105215.41</v>
      </c>
      <c r="P3060">
        <v>0.23352999999999999</v>
      </c>
      <c r="Q3060"/>
    </row>
    <row r="3061" spans="1:17">
      <c r="A3061" s="151" t="s">
        <v>78</v>
      </c>
      <c r="B3061">
        <v>850</v>
      </c>
      <c r="D3061" s="151"/>
      <c r="E3061" s="151" t="s">
        <v>440</v>
      </c>
      <c r="F3061" s="74">
        <v>45486</v>
      </c>
      <c r="G3061" s="83">
        <v>656.36</v>
      </c>
      <c r="H3061" s="151" t="s">
        <v>111</v>
      </c>
      <c r="I3061">
        <v>2024</v>
      </c>
      <c r="J3061" s="151" t="s">
        <v>348</v>
      </c>
      <c r="K3061" s="151" t="s">
        <v>335</v>
      </c>
      <c r="L3061">
        <v>7</v>
      </c>
      <c r="M3061" s="151" t="s">
        <v>123</v>
      </c>
      <c r="N3061" s="83">
        <v>24570.98</v>
      </c>
      <c r="O3061" s="83">
        <v>105215.41</v>
      </c>
      <c r="P3061">
        <v>0.23352999999999999</v>
      </c>
      <c r="Q3061"/>
    </row>
    <row r="3062" spans="1:17">
      <c r="A3062" s="151" t="s">
        <v>78</v>
      </c>
      <c r="B3062">
        <v>851</v>
      </c>
      <c r="D3062" s="151"/>
      <c r="E3062" s="151" t="s">
        <v>440</v>
      </c>
      <c r="F3062" s="74">
        <v>45487</v>
      </c>
      <c r="G3062" s="83">
        <v>874.55</v>
      </c>
      <c r="H3062" s="151" t="s">
        <v>111</v>
      </c>
      <c r="I3062">
        <v>2024</v>
      </c>
      <c r="J3062" s="151" t="s">
        <v>348</v>
      </c>
      <c r="K3062" s="151" t="s">
        <v>335</v>
      </c>
      <c r="L3062">
        <v>7</v>
      </c>
      <c r="M3062" s="151" t="s">
        <v>122</v>
      </c>
      <c r="N3062" s="83">
        <v>24570.98</v>
      </c>
      <c r="O3062" s="83">
        <v>105215.41</v>
      </c>
      <c r="P3062">
        <v>0.23352999999999999</v>
      </c>
      <c r="Q3062"/>
    </row>
    <row r="3063" spans="1:17">
      <c r="A3063" s="151" t="s">
        <v>78</v>
      </c>
      <c r="B3063">
        <v>852</v>
      </c>
      <c r="D3063" s="151"/>
      <c r="E3063" s="151" t="s">
        <v>440</v>
      </c>
      <c r="F3063" s="74">
        <v>45488</v>
      </c>
      <c r="G3063" s="83">
        <v>2040</v>
      </c>
      <c r="H3063" s="151" t="s">
        <v>111</v>
      </c>
      <c r="I3063">
        <v>2024</v>
      </c>
      <c r="J3063" s="151" t="s">
        <v>348</v>
      </c>
      <c r="K3063" s="151" t="s">
        <v>335</v>
      </c>
      <c r="L3063">
        <v>7</v>
      </c>
      <c r="M3063" s="151" t="s">
        <v>121</v>
      </c>
      <c r="N3063" s="83">
        <v>24570.98</v>
      </c>
      <c r="O3063" s="83">
        <v>105215.41</v>
      </c>
      <c r="P3063">
        <v>0.23352999999999999</v>
      </c>
      <c r="Q3063"/>
    </row>
    <row r="3064" spans="1:17">
      <c r="A3064" s="151" t="s">
        <v>78</v>
      </c>
      <c r="B3064">
        <v>853</v>
      </c>
      <c r="D3064" s="151"/>
      <c r="E3064" s="151" t="s">
        <v>440</v>
      </c>
      <c r="F3064" s="74">
        <v>45489</v>
      </c>
      <c r="G3064" s="83">
        <v>1879.09</v>
      </c>
      <c r="H3064" s="151" t="s">
        <v>111</v>
      </c>
      <c r="I3064">
        <v>2024</v>
      </c>
      <c r="J3064" s="151" t="s">
        <v>348</v>
      </c>
      <c r="K3064" s="151" t="s">
        <v>335</v>
      </c>
      <c r="L3064">
        <v>7</v>
      </c>
      <c r="M3064" s="151" t="s">
        <v>124</v>
      </c>
      <c r="N3064" s="83">
        <v>24570.98</v>
      </c>
      <c r="O3064" s="83">
        <v>105215.41</v>
      </c>
      <c r="P3064">
        <v>0.23352999999999999</v>
      </c>
      <c r="Q3064"/>
    </row>
    <row r="3065" spans="1:17">
      <c r="A3065" s="151" t="s">
        <v>78</v>
      </c>
      <c r="B3065">
        <v>854</v>
      </c>
      <c r="D3065" s="151"/>
      <c r="E3065" s="151" t="s">
        <v>440</v>
      </c>
      <c r="F3065" s="74">
        <v>45490</v>
      </c>
      <c r="G3065" s="83">
        <v>1540</v>
      </c>
      <c r="H3065" s="151" t="s">
        <v>111</v>
      </c>
      <c r="I3065">
        <v>2024</v>
      </c>
      <c r="J3065" s="151" t="s">
        <v>348</v>
      </c>
      <c r="K3065" s="151" t="s">
        <v>335</v>
      </c>
      <c r="L3065">
        <v>7</v>
      </c>
      <c r="M3065" s="151" t="s">
        <v>125</v>
      </c>
      <c r="N3065" s="83">
        <v>24570.98</v>
      </c>
      <c r="O3065" s="83">
        <v>105215.41</v>
      </c>
      <c r="P3065">
        <v>0.23352999999999999</v>
      </c>
      <c r="Q3065"/>
    </row>
    <row r="3066" spans="1:17">
      <c r="A3066" s="151" t="s">
        <v>78</v>
      </c>
      <c r="B3066">
        <v>855</v>
      </c>
      <c r="D3066" s="151"/>
      <c r="E3066" s="151" t="s">
        <v>440</v>
      </c>
      <c r="F3066" s="74">
        <v>45491</v>
      </c>
      <c r="G3066" s="83">
        <v>1067.27</v>
      </c>
      <c r="H3066" s="151" t="s">
        <v>111</v>
      </c>
      <c r="I3066">
        <v>2024</v>
      </c>
      <c r="J3066" s="151" t="s">
        <v>348</v>
      </c>
      <c r="K3066" s="151" t="s">
        <v>335</v>
      </c>
      <c r="L3066">
        <v>7</v>
      </c>
      <c r="M3066" s="151" t="s">
        <v>182</v>
      </c>
      <c r="N3066" s="83">
        <v>24570.98</v>
      </c>
      <c r="O3066" s="83">
        <v>105215.41</v>
      </c>
      <c r="P3066">
        <v>0.23352999999999999</v>
      </c>
      <c r="Q3066"/>
    </row>
    <row r="3067" spans="1:17">
      <c r="A3067" s="151" t="s">
        <v>78</v>
      </c>
      <c r="B3067">
        <v>856</v>
      </c>
      <c r="D3067" s="151"/>
      <c r="E3067" s="151" t="s">
        <v>440</v>
      </c>
      <c r="F3067" s="74">
        <v>45492</v>
      </c>
      <c r="G3067" s="83">
        <v>912.73</v>
      </c>
      <c r="H3067" s="151" t="s">
        <v>111</v>
      </c>
      <c r="I3067">
        <v>2024</v>
      </c>
      <c r="J3067" s="151" t="s">
        <v>348</v>
      </c>
      <c r="K3067" s="151" t="s">
        <v>335</v>
      </c>
      <c r="L3067">
        <v>7</v>
      </c>
      <c r="M3067" s="151" t="s">
        <v>126</v>
      </c>
      <c r="N3067" s="83">
        <v>24570.98</v>
      </c>
      <c r="O3067" s="83">
        <v>105215.41</v>
      </c>
      <c r="P3067">
        <v>0.23352999999999999</v>
      </c>
      <c r="Q3067"/>
    </row>
    <row r="3068" spans="1:17">
      <c r="A3068" s="151" t="s">
        <v>78</v>
      </c>
      <c r="B3068">
        <v>857</v>
      </c>
      <c r="D3068" s="151"/>
      <c r="E3068" s="151" t="s">
        <v>440</v>
      </c>
      <c r="F3068" s="74">
        <v>45493</v>
      </c>
      <c r="G3068" s="83">
        <v>4907.2700000000004</v>
      </c>
      <c r="H3068" s="151" t="s">
        <v>111</v>
      </c>
      <c r="I3068">
        <v>2024</v>
      </c>
      <c r="J3068" s="151" t="s">
        <v>348</v>
      </c>
      <c r="K3068" s="151" t="s">
        <v>335</v>
      </c>
      <c r="L3068">
        <v>7</v>
      </c>
      <c r="M3068" s="151" t="s">
        <v>184</v>
      </c>
      <c r="N3068" s="83">
        <v>24570.98</v>
      </c>
      <c r="O3068" s="83">
        <v>105215.41</v>
      </c>
      <c r="P3068">
        <v>0.23352999999999999</v>
      </c>
      <c r="Q3068"/>
    </row>
    <row r="3069" spans="1:17">
      <c r="A3069" s="151" t="s">
        <v>78</v>
      </c>
      <c r="B3069">
        <v>858</v>
      </c>
      <c r="D3069" s="151"/>
      <c r="E3069" s="151" t="s">
        <v>440</v>
      </c>
      <c r="F3069" s="74">
        <v>45494</v>
      </c>
      <c r="G3069" s="83">
        <v>364.09</v>
      </c>
      <c r="H3069" s="151" t="s">
        <v>111</v>
      </c>
      <c r="I3069">
        <v>2024</v>
      </c>
      <c r="J3069" s="151" t="s">
        <v>348</v>
      </c>
      <c r="K3069" s="151" t="s">
        <v>335</v>
      </c>
      <c r="L3069">
        <v>7</v>
      </c>
      <c r="M3069" s="151" t="s">
        <v>309</v>
      </c>
      <c r="N3069" s="83">
        <v>24570.98</v>
      </c>
      <c r="O3069" s="83">
        <v>105215.41</v>
      </c>
      <c r="P3069">
        <v>0.23352999999999999</v>
      </c>
      <c r="Q3069"/>
    </row>
    <row r="3070" spans="1:17">
      <c r="A3070" s="151" t="s">
        <v>78</v>
      </c>
      <c r="B3070">
        <v>859</v>
      </c>
      <c r="D3070" s="151"/>
      <c r="E3070" s="151" t="s">
        <v>440</v>
      </c>
      <c r="F3070" s="74">
        <v>45495</v>
      </c>
      <c r="G3070" s="83">
        <v>1147.27</v>
      </c>
      <c r="H3070" s="151" t="s">
        <v>111</v>
      </c>
      <c r="I3070">
        <v>2024</v>
      </c>
      <c r="J3070" s="151" t="s">
        <v>348</v>
      </c>
      <c r="K3070" s="151" t="s">
        <v>335</v>
      </c>
      <c r="L3070">
        <v>7</v>
      </c>
      <c r="M3070" s="151" t="s">
        <v>183</v>
      </c>
      <c r="N3070" s="83">
        <v>24570.98</v>
      </c>
      <c r="O3070" s="83">
        <v>105215.41</v>
      </c>
      <c r="P3070">
        <v>0.23352999999999999</v>
      </c>
      <c r="Q3070"/>
    </row>
    <row r="3071" spans="1:17">
      <c r="A3071" s="151" t="s">
        <v>78</v>
      </c>
      <c r="B3071">
        <v>867</v>
      </c>
      <c r="D3071" s="151"/>
      <c r="E3071" s="151" t="s">
        <v>440</v>
      </c>
      <c r="F3071" s="74">
        <v>45496</v>
      </c>
      <c r="G3071" s="83">
        <v>602.27</v>
      </c>
      <c r="H3071" s="151" t="s">
        <v>111</v>
      </c>
      <c r="I3071">
        <v>2024</v>
      </c>
      <c r="J3071" s="151" t="s">
        <v>348</v>
      </c>
      <c r="K3071" s="151" t="s">
        <v>335</v>
      </c>
      <c r="L3071">
        <v>7</v>
      </c>
      <c r="M3071" s="151" t="s">
        <v>127</v>
      </c>
      <c r="N3071" s="83">
        <v>24570.98</v>
      </c>
      <c r="O3071" s="83">
        <v>105215.41</v>
      </c>
      <c r="P3071">
        <v>0.23352999999999999</v>
      </c>
      <c r="Q3071"/>
    </row>
    <row r="3072" spans="1:17">
      <c r="A3072" s="151" t="s">
        <v>78</v>
      </c>
      <c r="B3072">
        <v>868</v>
      </c>
      <c r="D3072" s="151"/>
      <c r="E3072" s="151" t="s">
        <v>440</v>
      </c>
      <c r="F3072" s="74">
        <v>45497</v>
      </c>
      <c r="G3072" s="83">
        <v>671.82</v>
      </c>
      <c r="H3072" s="151" t="s">
        <v>111</v>
      </c>
      <c r="I3072">
        <v>2024</v>
      </c>
      <c r="J3072" s="151" t="s">
        <v>348</v>
      </c>
      <c r="K3072" s="151" t="s">
        <v>335</v>
      </c>
      <c r="L3072">
        <v>7</v>
      </c>
      <c r="M3072" s="151" t="s">
        <v>128</v>
      </c>
      <c r="N3072" s="83">
        <v>24570.98</v>
      </c>
      <c r="O3072" s="83">
        <v>105215.41</v>
      </c>
      <c r="P3072">
        <v>0.23352999999999999</v>
      </c>
      <c r="Q3072"/>
    </row>
    <row r="3073" spans="1:17">
      <c r="A3073" s="151" t="s">
        <v>78</v>
      </c>
      <c r="B3073">
        <v>874</v>
      </c>
      <c r="D3073" s="151"/>
      <c r="E3073" s="151" t="s">
        <v>440</v>
      </c>
      <c r="F3073" s="74">
        <v>45498</v>
      </c>
      <c r="G3073" s="83">
        <v>726.82</v>
      </c>
      <c r="H3073" s="151" t="s">
        <v>111</v>
      </c>
      <c r="I3073">
        <v>2024</v>
      </c>
      <c r="J3073" s="151" t="s">
        <v>348</v>
      </c>
      <c r="K3073" s="151" t="s">
        <v>335</v>
      </c>
      <c r="L3073">
        <v>7</v>
      </c>
      <c r="M3073" s="151" t="s">
        <v>129</v>
      </c>
      <c r="N3073" s="83">
        <v>24570.98</v>
      </c>
      <c r="O3073" s="83">
        <v>105215.41</v>
      </c>
      <c r="P3073">
        <v>0.23352999999999999</v>
      </c>
      <c r="Q3073"/>
    </row>
    <row r="3074" spans="1:17">
      <c r="A3074" s="151" t="s">
        <v>78</v>
      </c>
      <c r="B3074">
        <v>875</v>
      </c>
      <c r="D3074" s="151"/>
      <c r="E3074" s="151" t="s">
        <v>440</v>
      </c>
      <c r="F3074" s="74">
        <v>45499</v>
      </c>
      <c r="G3074" s="83">
        <v>678.18</v>
      </c>
      <c r="H3074" s="151" t="s">
        <v>111</v>
      </c>
      <c r="I3074">
        <v>2024</v>
      </c>
      <c r="J3074" s="151" t="s">
        <v>348</v>
      </c>
      <c r="K3074" s="151" t="s">
        <v>335</v>
      </c>
      <c r="L3074">
        <v>7</v>
      </c>
      <c r="M3074" s="151" t="s">
        <v>130</v>
      </c>
      <c r="N3074" s="83">
        <v>24570.98</v>
      </c>
      <c r="O3074" s="83">
        <v>105215.41</v>
      </c>
      <c r="P3074">
        <v>0.23352999999999999</v>
      </c>
      <c r="Q3074"/>
    </row>
    <row r="3075" spans="1:17">
      <c r="A3075" s="151" t="s">
        <v>78</v>
      </c>
      <c r="B3075">
        <v>876</v>
      </c>
      <c r="D3075" s="151"/>
      <c r="E3075" s="151" t="s">
        <v>440</v>
      </c>
      <c r="F3075" s="74">
        <v>45500</v>
      </c>
      <c r="G3075" s="83">
        <v>1085.45</v>
      </c>
      <c r="H3075" s="151" t="s">
        <v>111</v>
      </c>
      <c r="I3075">
        <v>2024</v>
      </c>
      <c r="J3075" s="151" t="s">
        <v>348</v>
      </c>
      <c r="K3075" s="151" t="s">
        <v>335</v>
      </c>
      <c r="L3075">
        <v>7</v>
      </c>
      <c r="M3075" s="151" t="s">
        <v>229</v>
      </c>
      <c r="N3075" s="83">
        <v>24570.98</v>
      </c>
      <c r="O3075" s="83">
        <v>105215.41</v>
      </c>
      <c r="P3075">
        <v>0.23352999999999999</v>
      </c>
      <c r="Q3075"/>
    </row>
    <row r="3076" spans="1:17">
      <c r="A3076" s="151" t="s">
        <v>78</v>
      </c>
      <c r="B3076">
        <v>877</v>
      </c>
      <c r="D3076" s="151"/>
      <c r="E3076" s="151" t="s">
        <v>440</v>
      </c>
      <c r="F3076" s="74">
        <v>45501</v>
      </c>
      <c r="G3076" s="83">
        <v>1132.27</v>
      </c>
      <c r="H3076" s="151" t="s">
        <v>111</v>
      </c>
      <c r="I3076">
        <v>2024</v>
      </c>
      <c r="J3076" s="151" t="s">
        <v>348</v>
      </c>
      <c r="K3076" s="151" t="s">
        <v>335</v>
      </c>
      <c r="L3076">
        <v>7</v>
      </c>
      <c r="M3076" s="151" t="s">
        <v>331</v>
      </c>
      <c r="N3076" s="83">
        <v>24570.98</v>
      </c>
      <c r="O3076" s="83">
        <v>105215.41</v>
      </c>
      <c r="P3076">
        <v>0.23352999999999999</v>
      </c>
      <c r="Q3076"/>
    </row>
    <row r="3077" spans="1:17">
      <c r="A3077" s="151" t="s">
        <v>78</v>
      </c>
      <c r="B3077">
        <v>879</v>
      </c>
      <c r="D3077" s="151"/>
      <c r="E3077" s="151" t="s">
        <v>440</v>
      </c>
      <c r="F3077" s="74">
        <v>45502</v>
      </c>
      <c r="G3077" s="83">
        <v>809.09</v>
      </c>
      <c r="H3077" s="151" t="s">
        <v>111</v>
      </c>
      <c r="I3077">
        <v>2024</v>
      </c>
      <c r="J3077" s="151" t="s">
        <v>348</v>
      </c>
      <c r="K3077" s="151" t="s">
        <v>335</v>
      </c>
      <c r="L3077">
        <v>7</v>
      </c>
      <c r="M3077" s="151" t="s">
        <v>131</v>
      </c>
      <c r="N3077" s="83">
        <v>24570.98</v>
      </c>
      <c r="O3077" s="83">
        <v>105215.41</v>
      </c>
      <c r="P3077">
        <v>0.23352999999999999</v>
      </c>
      <c r="Q3077"/>
    </row>
    <row r="3078" spans="1:17">
      <c r="A3078" s="151" t="s">
        <v>78</v>
      </c>
      <c r="B3078">
        <v>880</v>
      </c>
      <c r="D3078" s="151"/>
      <c r="E3078" s="151" t="s">
        <v>440</v>
      </c>
      <c r="F3078" s="74">
        <v>45503</v>
      </c>
      <c r="G3078" s="83">
        <v>408.18</v>
      </c>
      <c r="H3078" s="151" t="s">
        <v>111</v>
      </c>
      <c r="I3078">
        <v>2024</v>
      </c>
      <c r="J3078" s="151" t="s">
        <v>348</v>
      </c>
      <c r="K3078" s="151" t="s">
        <v>335</v>
      </c>
      <c r="L3078">
        <v>7</v>
      </c>
      <c r="M3078" s="151" t="s">
        <v>132</v>
      </c>
      <c r="N3078" s="83">
        <v>24570.98</v>
      </c>
      <c r="O3078" s="83">
        <v>105215.41</v>
      </c>
      <c r="P3078">
        <v>0.23352999999999999</v>
      </c>
      <c r="Q3078"/>
    </row>
    <row r="3079" spans="1:17">
      <c r="A3079" s="151" t="s">
        <v>78</v>
      </c>
      <c r="B3079">
        <v>883</v>
      </c>
      <c r="D3079" s="151"/>
      <c r="E3079" s="151" t="s">
        <v>440</v>
      </c>
      <c r="F3079" s="74">
        <v>45504</v>
      </c>
      <c r="G3079" s="83">
        <v>660.45</v>
      </c>
      <c r="H3079" s="151" t="s">
        <v>111</v>
      </c>
      <c r="I3079">
        <v>2024</v>
      </c>
      <c r="J3079" s="151" t="s">
        <v>348</v>
      </c>
      <c r="K3079" s="151" t="s">
        <v>335</v>
      </c>
      <c r="L3079">
        <v>7</v>
      </c>
      <c r="M3079" s="151" t="s">
        <v>133</v>
      </c>
      <c r="N3079" s="83">
        <v>24570.98</v>
      </c>
      <c r="O3079" s="83">
        <v>105215.41</v>
      </c>
      <c r="P3079">
        <v>0.23352999999999999</v>
      </c>
      <c r="Q3079"/>
    </row>
    <row r="3080" spans="1:17">
      <c r="A3080" s="151" t="s">
        <v>78</v>
      </c>
      <c r="B3080">
        <v>884</v>
      </c>
      <c r="D3080" s="151"/>
      <c r="E3080" s="151" t="s">
        <v>440</v>
      </c>
      <c r="F3080" s="74">
        <v>45505</v>
      </c>
      <c r="G3080" s="83">
        <v>1491.36</v>
      </c>
      <c r="H3080" s="151" t="s">
        <v>111</v>
      </c>
      <c r="I3080">
        <v>2024</v>
      </c>
      <c r="J3080" s="151" t="s">
        <v>349</v>
      </c>
      <c r="K3080" s="151" t="s">
        <v>17</v>
      </c>
      <c r="L3080">
        <v>8</v>
      </c>
      <c r="M3080" s="151" t="s">
        <v>134</v>
      </c>
      <c r="N3080" s="83">
        <v>14737.33</v>
      </c>
      <c r="O3080" s="83">
        <v>30263.67</v>
      </c>
      <c r="P3080">
        <v>0.48696400000000001</v>
      </c>
      <c r="Q3080"/>
    </row>
    <row r="3081" spans="1:17">
      <c r="A3081" s="151" t="s">
        <v>78</v>
      </c>
      <c r="B3081">
        <v>887</v>
      </c>
      <c r="D3081" s="151"/>
      <c r="E3081" s="151" t="s">
        <v>440</v>
      </c>
      <c r="F3081" s="74">
        <v>45506</v>
      </c>
      <c r="G3081" s="83">
        <v>1072.73</v>
      </c>
      <c r="H3081" s="151" t="s">
        <v>111</v>
      </c>
      <c r="I3081">
        <v>2024</v>
      </c>
      <c r="J3081" s="151" t="s">
        <v>349</v>
      </c>
      <c r="K3081" s="151" t="s">
        <v>17</v>
      </c>
      <c r="L3081">
        <v>8</v>
      </c>
      <c r="M3081" s="151" t="s">
        <v>135</v>
      </c>
      <c r="N3081" s="83">
        <v>14737.33</v>
      </c>
      <c r="O3081" s="83">
        <v>30263.67</v>
      </c>
      <c r="P3081">
        <v>0.48696400000000001</v>
      </c>
      <c r="Q3081"/>
    </row>
    <row r="3082" spans="1:17">
      <c r="A3082" s="151" t="s">
        <v>78</v>
      </c>
      <c r="B3082">
        <v>888</v>
      </c>
      <c r="D3082" s="151"/>
      <c r="E3082" s="151" t="s">
        <v>440</v>
      </c>
      <c r="F3082" s="74">
        <v>45507</v>
      </c>
      <c r="G3082" s="83">
        <v>1726.36</v>
      </c>
      <c r="H3082" s="151" t="s">
        <v>111</v>
      </c>
      <c r="I3082">
        <v>2024</v>
      </c>
      <c r="J3082" s="151" t="s">
        <v>349</v>
      </c>
      <c r="K3082" s="151" t="s">
        <v>17</v>
      </c>
      <c r="L3082">
        <v>8</v>
      </c>
      <c r="M3082" s="151" t="s">
        <v>136</v>
      </c>
      <c r="N3082" s="83">
        <v>14737.33</v>
      </c>
      <c r="O3082" s="83">
        <v>30263.67</v>
      </c>
      <c r="P3082">
        <v>0.48696400000000001</v>
      </c>
      <c r="Q3082"/>
    </row>
    <row r="3083" spans="1:17">
      <c r="A3083" s="151" t="s">
        <v>78</v>
      </c>
      <c r="B3083">
        <v>889</v>
      </c>
      <c r="D3083" s="151"/>
      <c r="E3083" s="151" t="s">
        <v>440</v>
      </c>
      <c r="F3083" s="74">
        <v>45508</v>
      </c>
      <c r="G3083" s="83">
        <v>1155.9100000000001</v>
      </c>
      <c r="H3083" s="151" t="s">
        <v>111</v>
      </c>
      <c r="I3083">
        <v>2024</v>
      </c>
      <c r="J3083" s="151" t="s">
        <v>349</v>
      </c>
      <c r="K3083" s="151" t="s">
        <v>17</v>
      </c>
      <c r="L3083">
        <v>8</v>
      </c>
      <c r="M3083" s="151" t="s">
        <v>139</v>
      </c>
      <c r="N3083" s="83">
        <v>14737.33</v>
      </c>
      <c r="O3083" s="83">
        <v>30263.67</v>
      </c>
      <c r="P3083">
        <v>0.48696400000000001</v>
      </c>
      <c r="Q3083"/>
    </row>
    <row r="3084" spans="1:17">
      <c r="A3084" s="151" t="s">
        <v>78</v>
      </c>
      <c r="B3084">
        <v>890</v>
      </c>
      <c r="D3084" s="151"/>
      <c r="E3084" s="151" t="s">
        <v>440</v>
      </c>
      <c r="F3084" s="74">
        <v>45509</v>
      </c>
      <c r="G3084" s="83">
        <v>1195.9100000000001</v>
      </c>
      <c r="H3084" s="151" t="s">
        <v>111</v>
      </c>
      <c r="I3084">
        <v>2024</v>
      </c>
      <c r="J3084" s="151" t="s">
        <v>349</v>
      </c>
      <c r="K3084" s="151" t="s">
        <v>17</v>
      </c>
      <c r="L3084">
        <v>8</v>
      </c>
      <c r="M3084" s="151" t="s">
        <v>137</v>
      </c>
      <c r="N3084" s="83">
        <v>14737.33</v>
      </c>
      <c r="O3084" s="83">
        <v>30263.67</v>
      </c>
      <c r="P3084">
        <v>0.48696400000000001</v>
      </c>
      <c r="Q3084"/>
    </row>
    <row r="3085" spans="1:17">
      <c r="A3085" s="151" t="s">
        <v>78</v>
      </c>
      <c r="B3085">
        <v>895</v>
      </c>
      <c r="D3085" s="151"/>
      <c r="E3085" s="151" t="s">
        <v>440</v>
      </c>
      <c r="F3085" s="74">
        <v>45510</v>
      </c>
      <c r="G3085" s="83">
        <v>653.64</v>
      </c>
      <c r="H3085" s="151" t="s">
        <v>111</v>
      </c>
      <c r="I3085">
        <v>2024</v>
      </c>
      <c r="J3085" s="151" t="s">
        <v>349</v>
      </c>
      <c r="K3085" s="151" t="s">
        <v>17</v>
      </c>
      <c r="L3085">
        <v>8</v>
      </c>
      <c r="M3085" s="151" t="s">
        <v>138</v>
      </c>
      <c r="N3085" s="83">
        <v>14737.33</v>
      </c>
      <c r="O3085" s="83">
        <v>30263.67</v>
      </c>
      <c r="P3085">
        <v>0.48696400000000001</v>
      </c>
      <c r="Q3085"/>
    </row>
    <row r="3086" spans="1:17">
      <c r="A3086" s="151" t="s">
        <v>78</v>
      </c>
      <c r="B3086">
        <v>897</v>
      </c>
      <c r="D3086" s="151"/>
      <c r="E3086" s="151" t="s">
        <v>440</v>
      </c>
      <c r="F3086" s="74">
        <v>45511</v>
      </c>
      <c r="G3086" s="83">
        <v>488.64</v>
      </c>
      <c r="H3086" s="151" t="s">
        <v>111</v>
      </c>
      <c r="I3086">
        <v>2024</v>
      </c>
      <c r="J3086" s="151" t="s">
        <v>349</v>
      </c>
      <c r="K3086" s="151" t="s">
        <v>17</v>
      </c>
      <c r="L3086">
        <v>8</v>
      </c>
      <c r="M3086" s="151" t="s">
        <v>140</v>
      </c>
      <c r="N3086" s="83">
        <v>14737.33</v>
      </c>
      <c r="O3086" s="83">
        <v>30263.67</v>
      </c>
      <c r="P3086">
        <v>0.48696400000000001</v>
      </c>
      <c r="Q3086"/>
    </row>
    <row r="3087" spans="1:17">
      <c r="A3087" s="151" t="s">
        <v>78</v>
      </c>
      <c r="B3087">
        <v>909</v>
      </c>
      <c r="D3087" s="151"/>
      <c r="E3087" s="151" t="s">
        <v>440</v>
      </c>
      <c r="F3087" s="74">
        <v>45512</v>
      </c>
      <c r="G3087" s="83">
        <v>527.27</v>
      </c>
      <c r="H3087" s="151" t="s">
        <v>111</v>
      </c>
      <c r="I3087">
        <v>2024</v>
      </c>
      <c r="J3087" s="151" t="s">
        <v>349</v>
      </c>
      <c r="K3087" s="151" t="s">
        <v>17</v>
      </c>
      <c r="L3087">
        <v>8</v>
      </c>
      <c r="M3087" s="151" t="s">
        <v>141</v>
      </c>
      <c r="N3087" s="83">
        <v>14737.33</v>
      </c>
      <c r="O3087" s="83">
        <v>30263.67</v>
      </c>
      <c r="P3087">
        <v>0.48696400000000001</v>
      </c>
      <c r="Q3087"/>
    </row>
    <row r="3088" spans="1:17">
      <c r="A3088" s="151" t="s">
        <v>78</v>
      </c>
      <c r="B3088">
        <v>910</v>
      </c>
      <c r="D3088" s="151"/>
      <c r="E3088" s="151" t="s">
        <v>440</v>
      </c>
      <c r="F3088" s="74">
        <v>45513</v>
      </c>
      <c r="G3088" s="83">
        <v>440.91</v>
      </c>
      <c r="H3088" s="151" t="s">
        <v>111</v>
      </c>
      <c r="I3088">
        <v>2024</v>
      </c>
      <c r="J3088" s="151" t="s">
        <v>349</v>
      </c>
      <c r="K3088" s="151" t="s">
        <v>17</v>
      </c>
      <c r="L3088">
        <v>8</v>
      </c>
      <c r="M3088" s="151" t="s">
        <v>142</v>
      </c>
      <c r="N3088" s="83">
        <v>14737.33</v>
      </c>
      <c r="O3088" s="83">
        <v>30263.67</v>
      </c>
      <c r="P3088">
        <v>0.48696400000000001</v>
      </c>
      <c r="Q3088"/>
    </row>
    <row r="3089" spans="1:17">
      <c r="A3089" s="151" t="s">
        <v>78</v>
      </c>
      <c r="B3089">
        <v>911</v>
      </c>
      <c r="D3089" s="151"/>
      <c r="E3089" s="151" t="s">
        <v>440</v>
      </c>
      <c r="F3089" s="74">
        <v>45514</v>
      </c>
      <c r="G3089" s="83">
        <v>584.54999999999995</v>
      </c>
      <c r="H3089" s="151" t="s">
        <v>111</v>
      </c>
      <c r="I3089">
        <v>2024</v>
      </c>
      <c r="J3089" s="151" t="s">
        <v>349</v>
      </c>
      <c r="K3089" s="151" t="s">
        <v>17</v>
      </c>
      <c r="L3089">
        <v>8</v>
      </c>
      <c r="M3089" s="151" t="s">
        <v>321</v>
      </c>
      <c r="N3089" s="83">
        <v>14737.33</v>
      </c>
      <c r="O3089" s="83">
        <v>30263.67</v>
      </c>
      <c r="P3089">
        <v>0.48696400000000001</v>
      </c>
      <c r="Q3089"/>
    </row>
    <row r="3090" spans="1:17">
      <c r="A3090" s="151" t="s">
        <v>78</v>
      </c>
      <c r="B3090">
        <v>912</v>
      </c>
      <c r="D3090" s="151"/>
      <c r="E3090" s="151" t="s">
        <v>440</v>
      </c>
      <c r="F3090" s="74">
        <v>45515</v>
      </c>
      <c r="G3090" s="83">
        <v>350</v>
      </c>
      <c r="H3090" s="151" t="s">
        <v>111</v>
      </c>
      <c r="I3090">
        <v>2024</v>
      </c>
      <c r="J3090" s="151" t="s">
        <v>349</v>
      </c>
      <c r="K3090" s="151" t="s">
        <v>17</v>
      </c>
      <c r="L3090">
        <v>8</v>
      </c>
      <c r="M3090" s="151" t="s">
        <v>143</v>
      </c>
      <c r="N3090" s="83">
        <v>14737.33</v>
      </c>
      <c r="O3090" s="83">
        <v>30263.67</v>
      </c>
      <c r="P3090">
        <v>0.48696400000000001</v>
      </c>
      <c r="Q3090"/>
    </row>
    <row r="3091" spans="1:17">
      <c r="A3091" s="151" t="s">
        <v>78</v>
      </c>
      <c r="B3091">
        <v>913</v>
      </c>
      <c r="D3091" s="151"/>
      <c r="E3091" s="151" t="s">
        <v>440</v>
      </c>
      <c r="F3091" s="74">
        <v>45516</v>
      </c>
      <c r="G3091" s="83">
        <v>976.36</v>
      </c>
      <c r="H3091" s="151" t="s">
        <v>111</v>
      </c>
      <c r="I3091">
        <v>2024</v>
      </c>
      <c r="J3091" s="151" t="s">
        <v>349</v>
      </c>
      <c r="K3091" s="151" t="s">
        <v>17</v>
      </c>
      <c r="L3091">
        <v>8</v>
      </c>
      <c r="M3091" s="151" t="s">
        <v>144</v>
      </c>
      <c r="N3091" s="83">
        <v>14737.33</v>
      </c>
      <c r="O3091" s="83">
        <v>30263.67</v>
      </c>
      <c r="P3091">
        <v>0.48696400000000001</v>
      </c>
      <c r="Q3091"/>
    </row>
    <row r="3092" spans="1:17">
      <c r="A3092" s="151" t="s">
        <v>78</v>
      </c>
      <c r="B3092">
        <v>914</v>
      </c>
      <c r="D3092" s="151"/>
      <c r="E3092" s="151" t="s">
        <v>440</v>
      </c>
      <c r="F3092" s="74">
        <v>45517</v>
      </c>
      <c r="G3092" s="83">
        <v>260</v>
      </c>
      <c r="H3092" s="151" t="s">
        <v>111</v>
      </c>
      <c r="I3092">
        <v>2024</v>
      </c>
      <c r="J3092" s="151" t="s">
        <v>349</v>
      </c>
      <c r="K3092" s="151" t="s">
        <v>17</v>
      </c>
      <c r="L3092">
        <v>8</v>
      </c>
      <c r="M3092" s="151" t="s">
        <v>145</v>
      </c>
      <c r="N3092" s="83">
        <v>14737.33</v>
      </c>
      <c r="O3092" s="83">
        <v>30263.67</v>
      </c>
      <c r="P3092">
        <v>0.48696400000000001</v>
      </c>
      <c r="Q3092"/>
    </row>
    <row r="3093" spans="1:17">
      <c r="A3093" s="151" t="s">
        <v>78</v>
      </c>
      <c r="B3093">
        <v>915</v>
      </c>
      <c r="D3093" s="151"/>
      <c r="E3093" s="151" t="s">
        <v>440</v>
      </c>
      <c r="F3093" s="74">
        <v>45518</v>
      </c>
      <c r="G3093" s="83">
        <v>303.64</v>
      </c>
      <c r="H3093" s="151" t="s">
        <v>111</v>
      </c>
      <c r="I3093">
        <v>2024</v>
      </c>
      <c r="J3093" s="151" t="s">
        <v>349</v>
      </c>
      <c r="K3093" s="151" t="s">
        <v>17</v>
      </c>
      <c r="L3093">
        <v>8</v>
      </c>
      <c r="M3093" s="151" t="s">
        <v>146</v>
      </c>
      <c r="N3093" s="83">
        <v>14737.33</v>
      </c>
      <c r="O3093" s="83">
        <v>30263.67</v>
      </c>
      <c r="P3093">
        <v>0.48696400000000001</v>
      </c>
      <c r="Q3093"/>
    </row>
    <row r="3094" spans="1:17">
      <c r="A3094" s="151" t="s">
        <v>78</v>
      </c>
      <c r="B3094">
        <v>916</v>
      </c>
      <c r="D3094" s="151"/>
      <c r="E3094" s="151" t="s">
        <v>440</v>
      </c>
      <c r="F3094" s="74">
        <v>45519</v>
      </c>
      <c r="G3094" s="83">
        <v>243.64</v>
      </c>
      <c r="H3094" s="151" t="s">
        <v>111</v>
      </c>
      <c r="I3094">
        <v>2024</v>
      </c>
      <c r="J3094" s="151" t="s">
        <v>349</v>
      </c>
      <c r="K3094" s="151" t="s">
        <v>17</v>
      </c>
      <c r="L3094">
        <v>8</v>
      </c>
      <c r="M3094" s="151" t="s">
        <v>301</v>
      </c>
      <c r="N3094" s="83">
        <v>14737.33</v>
      </c>
      <c r="O3094" s="83">
        <v>30263.67</v>
      </c>
      <c r="P3094">
        <v>0.48696400000000001</v>
      </c>
      <c r="Q3094"/>
    </row>
    <row r="3095" spans="1:17">
      <c r="A3095" s="151" t="s">
        <v>78</v>
      </c>
      <c r="B3095">
        <v>917</v>
      </c>
      <c r="D3095" s="151"/>
      <c r="E3095" s="151" t="s">
        <v>440</v>
      </c>
      <c r="F3095" s="74">
        <v>45520</v>
      </c>
      <c r="G3095" s="83">
        <v>632.73</v>
      </c>
      <c r="H3095" s="151" t="s">
        <v>111</v>
      </c>
      <c r="I3095">
        <v>2024</v>
      </c>
      <c r="J3095" s="151" t="s">
        <v>349</v>
      </c>
      <c r="K3095" s="151" t="s">
        <v>17</v>
      </c>
      <c r="L3095">
        <v>8</v>
      </c>
      <c r="M3095" s="151" t="s">
        <v>147</v>
      </c>
      <c r="N3095" s="83">
        <v>14737.33</v>
      </c>
      <c r="O3095" s="83">
        <v>30263.67</v>
      </c>
      <c r="P3095">
        <v>0.48696400000000001</v>
      </c>
      <c r="Q3095"/>
    </row>
    <row r="3096" spans="1:17">
      <c r="A3096" s="151" t="s">
        <v>78</v>
      </c>
      <c r="B3096">
        <v>918</v>
      </c>
      <c r="D3096" s="151"/>
      <c r="E3096" s="151" t="s">
        <v>440</v>
      </c>
      <c r="F3096" s="74">
        <v>45521</v>
      </c>
      <c r="G3096" s="83">
        <v>789.09</v>
      </c>
      <c r="H3096" s="151" t="s">
        <v>111</v>
      </c>
      <c r="I3096">
        <v>2024</v>
      </c>
      <c r="J3096" s="151" t="s">
        <v>349</v>
      </c>
      <c r="K3096" s="151" t="s">
        <v>17</v>
      </c>
      <c r="L3096">
        <v>8</v>
      </c>
      <c r="M3096" s="151" t="s">
        <v>148</v>
      </c>
      <c r="N3096" s="83">
        <v>14737.33</v>
      </c>
      <c r="O3096" s="83">
        <v>30263.67</v>
      </c>
      <c r="P3096">
        <v>0.48696400000000001</v>
      </c>
      <c r="Q3096"/>
    </row>
    <row r="3097" spans="1:17">
      <c r="A3097" s="151" t="s">
        <v>78</v>
      </c>
      <c r="B3097">
        <v>919</v>
      </c>
      <c r="D3097" s="151"/>
      <c r="E3097" s="151" t="s">
        <v>440</v>
      </c>
      <c r="F3097" s="74">
        <v>45522</v>
      </c>
      <c r="G3097" s="83">
        <v>483.64</v>
      </c>
      <c r="H3097" s="151" t="s">
        <v>111</v>
      </c>
      <c r="I3097">
        <v>2024</v>
      </c>
      <c r="J3097" s="151" t="s">
        <v>349</v>
      </c>
      <c r="K3097" s="151" t="s">
        <v>17</v>
      </c>
      <c r="L3097">
        <v>8</v>
      </c>
      <c r="M3097" s="151" t="s">
        <v>302</v>
      </c>
      <c r="N3097" s="83">
        <v>14737.33</v>
      </c>
      <c r="O3097" s="83">
        <v>30263.67</v>
      </c>
      <c r="P3097">
        <v>0.48696400000000001</v>
      </c>
      <c r="Q3097"/>
    </row>
    <row r="3098" spans="1:17">
      <c r="A3098" s="151" t="s">
        <v>78</v>
      </c>
      <c r="B3098">
        <v>920</v>
      </c>
      <c r="D3098" s="151"/>
      <c r="E3098" s="151" t="s">
        <v>440</v>
      </c>
      <c r="F3098" s="74">
        <v>45523</v>
      </c>
      <c r="G3098" s="83">
        <v>464.55</v>
      </c>
      <c r="H3098" s="151" t="s">
        <v>111</v>
      </c>
      <c r="I3098">
        <v>2024</v>
      </c>
      <c r="J3098" s="151" t="s">
        <v>349</v>
      </c>
      <c r="K3098" s="151" t="s">
        <v>17</v>
      </c>
      <c r="L3098">
        <v>8</v>
      </c>
      <c r="M3098" s="151" t="s">
        <v>149</v>
      </c>
      <c r="N3098" s="83">
        <v>14737.33</v>
      </c>
      <c r="O3098" s="83">
        <v>30263.67</v>
      </c>
      <c r="P3098">
        <v>0.48696400000000001</v>
      </c>
      <c r="Q3098"/>
    </row>
    <row r="3099" spans="1:17">
      <c r="A3099" s="151" t="s">
        <v>78</v>
      </c>
      <c r="B3099">
        <v>921</v>
      </c>
      <c r="D3099" s="151"/>
      <c r="E3099" s="151" t="s">
        <v>440</v>
      </c>
      <c r="F3099" s="74">
        <v>45524</v>
      </c>
      <c r="G3099" s="83">
        <v>467.27</v>
      </c>
      <c r="H3099" s="151" t="s">
        <v>111</v>
      </c>
      <c r="I3099">
        <v>2024</v>
      </c>
      <c r="J3099" s="151" t="s">
        <v>349</v>
      </c>
      <c r="K3099" s="151" t="s">
        <v>17</v>
      </c>
      <c r="L3099">
        <v>8</v>
      </c>
      <c r="M3099" s="151" t="s">
        <v>150</v>
      </c>
      <c r="N3099" s="83">
        <v>14737.33</v>
      </c>
      <c r="O3099" s="83">
        <v>30263.67</v>
      </c>
      <c r="P3099">
        <v>0.48696400000000001</v>
      </c>
      <c r="Q3099"/>
    </row>
    <row r="3100" spans="1:17">
      <c r="A3100" s="151" t="s">
        <v>78</v>
      </c>
      <c r="B3100">
        <v>922</v>
      </c>
      <c r="D3100" s="151"/>
      <c r="E3100" s="151" t="s">
        <v>440</v>
      </c>
      <c r="F3100" s="74">
        <v>45525</v>
      </c>
      <c r="G3100" s="83">
        <v>293.64</v>
      </c>
      <c r="H3100" s="151" t="s">
        <v>111</v>
      </c>
      <c r="I3100">
        <v>2024</v>
      </c>
      <c r="J3100" s="151" t="s">
        <v>349</v>
      </c>
      <c r="K3100" s="151" t="s">
        <v>17</v>
      </c>
      <c r="L3100">
        <v>8</v>
      </c>
      <c r="M3100" s="151" t="s">
        <v>151</v>
      </c>
      <c r="N3100" s="83">
        <v>14737.33</v>
      </c>
      <c r="O3100" s="83">
        <v>30263.67</v>
      </c>
      <c r="P3100">
        <v>0.48696400000000001</v>
      </c>
      <c r="Q3100"/>
    </row>
    <row r="3101" spans="1:17">
      <c r="A3101" s="151" t="s">
        <v>78</v>
      </c>
      <c r="B3101">
        <v>923</v>
      </c>
      <c r="D3101" s="151"/>
      <c r="E3101" s="151" t="s">
        <v>440</v>
      </c>
      <c r="F3101" s="74">
        <v>45526</v>
      </c>
      <c r="G3101" s="83">
        <v>400</v>
      </c>
      <c r="H3101" s="151" t="s">
        <v>111</v>
      </c>
      <c r="I3101">
        <v>2024</v>
      </c>
      <c r="J3101" s="151" t="s">
        <v>349</v>
      </c>
      <c r="K3101" s="151" t="s">
        <v>17</v>
      </c>
      <c r="L3101">
        <v>8</v>
      </c>
      <c r="M3101" s="151" t="s">
        <v>303</v>
      </c>
      <c r="N3101" s="83">
        <v>14737.33</v>
      </c>
      <c r="O3101" s="83">
        <v>30263.67</v>
      </c>
      <c r="P3101">
        <v>0.48696400000000001</v>
      </c>
      <c r="Q3101"/>
    </row>
    <row r="3102" spans="1:17">
      <c r="A3102" s="151" t="s">
        <v>78</v>
      </c>
      <c r="B3102">
        <v>924</v>
      </c>
      <c r="D3102" s="151"/>
      <c r="E3102" s="151" t="s">
        <v>440</v>
      </c>
      <c r="F3102" s="74">
        <v>45527</v>
      </c>
      <c r="G3102" s="83">
        <v>384.55</v>
      </c>
      <c r="H3102" s="151" t="s">
        <v>111</v>
      </c>
      <c r="I3102">
        <v>2024</v>
      </c>
      <c r="J3102" s="151" t="s">
        <v>349</v>
      </c>
      <c r="K3102" s="151" t="s">
        <v>17</v>
      </c>
      <c r="L3102">
        <v>8</v>
      </c>
      <c r="M3102" s="151" t="s">
        <v>152</v>
      </c>
      <c r="N3102" s="83">
        <v>14737.33</v>
      </c>
      <c r="O3102" s="83">
        <v>30263.67</v>
      </c>
      <c r="P3102">
        <v>0.48696400000000001</v>
      </c>
      <c r="Q3102"/>
    </row>
    <row r="3103" spans="1:17">
      <c r="A3103" s="151" t="s">
        <v>78</v>
      </c>
      <c r="B3103">
        <v>925</v>
      </c>
      <c r="D3103" s="151"/>
      <c r="E3103" s="151" t="s">
        <v>440</v>
      </c>
      <c r="F3103" s="74">
        <v>45528</v>
      </c>
      <c r="G3103" s="83">
        <v>1914.55</v>
      </c>
      <c r="H3103" s="151" t="s">
        <v>111</v>
      </c>
      <c r="I3103">
        <v>2024</v>
      </c>
      <c r="J3103" s="151" t="s">
        <v>349</v>
      </c>
      <c r="K3103" s="151" t="s">
        <v>17</v>
      </c>
      <c r="L3103">
        <v>8</v>
      </c>
      <c r="M3103" s="151" t="s">
        <v>304</v>
      </c>
      <c r="N3103" s="83">
        <v>14737.33</v>
      </c>
      <c r="O3103" s="83">
        <v>30263.67</v>
      </c>
      <c r="P3103">
        <v>0.48696400000000001</v>
      </c>
      <c r="Q3103"/>
    </row>
    <row r="3104" spans="1:17">
      <c r="A3104" s="151" t="s">
        <v>78</v>
      </c>
      <c r="B3104">
        <v>926</v>
      </c>
      <c r="D3104" s="151"/>
      <c r="E3104" s="151" t="s">
        <v>440</v>
      </c>
      <c r="F3104" s="74">
        <v>45529</v>
      </c>
      <c r="G3104" s="83">
        <v>1467.27</v>
      </c>
      <c r="H3104" s="151" t="s">
        <v>111</v>
      </c>
      <c r="I3104">
        <v>2024</v>
      </c>
      <c r="J3104" s="151" t="s">
        <v>349</v>
      </c>
      <c r="K3104" s="151" t="s">
        <v>17</v>
      </c>
      <c r="L3104">
        <v>8</v>
      </c>
      <c r="M3104" s="151" t="s">
        <v>232</v>
      </c>
      <c r="N3104" s="83">
        <v>14737.33</v>
      </c>
      <c r="O3104" s="83">
        <v>30263.67</v>
      </c>
      <c r="P3104">
        <v>0.48696400000000001</v>
      </c>
      <c r="Q3104"/>
    </row>
    <row r="3105" spans="1:17">
      <c r="A3105" s="151" t="s">
        <v>78</v>
      </c>
      <c r="B3105">
        <v>927</v>
      </c>
      <c r="D3105" s="151"/>
      <c r="E3105" s="151" t="s">
        <v>440</v>
      </c>
      <c r="F3105" s="74">
        <v>45530</v>
      </c>
      <c r="G3105" s="83">
        <v>1345.45</v>
      </c>
      <c r="H3105" s="151" t="s">
        <v>111</v>
      </c>
      <c r="I3105">
        <v>2024</v>
      </c>
      <c r="J3105" s="151" t="s">
        <v>349</v>
      </c>
      <c r="K3105" s="151" t="s">
        <v>17</v>
      </c>
      <c r="L3105">
        <v>8</v>
      </c>
      <c r="M3105" s="151" t="s">
        <v>231</v>
      </c>
      <c r="N3105" s="83">
        <v>14737.33</v>
      </c>
      <c r="O3105" s="83">
        <v>30263.67</v>
      </c>
      <c r="P3105">
        <v>0.48696400000000001</v>
      </c>
      <c r="Q3105"/>
    </row>
    <row r="3106" spans="1:17">
      <c r="A3106" s="151" t="s">
        <v>78</v>
      </c>
      <c r="B3106">
        <v>928</v>
      </c>
      <c r="D3106" s="151"/>
      <c r="E3106" s="151" t="s">
        <v>440</v>
      </c>
      <c r="F3106" s="74">
        <v>45531</v>
      </c>
      <c r="G3106" s="83">
        <v>1353.64</v>
      </c>
      <c r="H3106" s="151" t="s">
        <v>111</v>
      </c>
      <c r="I3106">
        <v>2024</v>
      </c>
      <c r="J3106" s="151" t="s">
        <v>349</v>
      </c>
      <c r="K3106" s="151" t="s">
        <v>17</v>
      </c>
      <c r="L3106">
        <v>8</v>
      </c>
      <c r="M3106" s="151" t="s">
        <v>230</v>
      </c>
      <c r="N3106" s="83">
        <v>14737.33</v>
      </c>
      <c r="O3106" s="83">
        <v>30263.67</v>
      </c>
      <c r="P3106">
        <v>0.48696400000000001</v>
      </c>
      <c r="Q3106"/>
    </row>
    <row r="3107" spans="1:17">
      <c r="A3107" s="151" t="s">
        <v>78</v>
      </c>
      <c r="B3107">
        <v>929</v>
      </c>
      <c r="D3107" s="151"/>
      <c r="E3107" s="151" t="s">
        <v>440</v>
      </c>
      <c r="F3107" s="74">
        <v>45532</v>
      </c>
      <c r="G3107" s="83">
        <v>1203.18</v>
      </c>
      <c r="H3107" s="151" t="s">
        <v>111</v>
      </c>
      <c r="I3107">
        <v>2024</v>
      </c>
      <c r="J3107" s="151" t="s">
        <v>349</v>
      </c>
      <c r="K3107" s="151" t="s">
        <v>17</v>
      </c>
      <c r="L3107">
        <v>8</v>
      </c>
      <c r="M3107" s="151" t="s">
        <v>154</v>
      </c>
      <c r="N3107" s="83">
        <v>14737.33</v>
      </c>
      <c r="O3107" s="83">
        <v>30263.67</v>
      </c>
      <c r="P3107">
        <v>0.48696400000000001</v>
      </c>
      <c r="Q3107"/>
    </row>
    <row r="3108" spans="1:17">
      <c r="A3108" s="151" t="s">
        <v>78</v>
      </c>
      <c r="B3108">
        <v>930</v>
      </c>
      <c r="D3108" s="151"/>
      <c r="E3108" s="151" t="s">
        <v>440</v>
      </c>
      <c r="F3108" s="74">
        <v>45533</v>
      </c>
      <c r="G3108" s="83">
        <v>1275</v>
      </c>
      <c r="H3108" s="151" t="s">
        <v>111</v>
      </c>
      <c r="I3108">
        <v>2024</v>
      </c>
      <c r="J3108" s="151" t="s">
        <v>349</v>
      </c>
      <c r="K3108" s="151" t="s">
        <v>17</v>
      </c>
      <c r="L3108">
        <v>8</v>
      </c>
      <c r="M3108" s="151" t="s">
        <v>153</v>
      </c>
      <c r="N3108" s="83">
        <v>14737.33</v>
      </c>
      <c r="O3108" s="83">
        <v>30263.67</v>
      </c>
      <c r="P3108">
        <v>0.48696400000000001</v>
      </c>
      <c r="Q3108"/>
    </row>
    <row r="3109" spans="1:17">
      <c r="A3109" s="151" t="s">
        <v>78</v>
      </c>
      <c r="B3109">
        <v>932</v>
      </c>
      <c r="D3109" s="151"/>
      <c r="E3109" s="151" t="s">
        <v>440</v>
      </c>
      <c r="F3109" s="74">
        <v>45534</v>
      </c>
      <c r="G3109" s="83">
        <v>1263.6400000000001</v>
      </c>
      <c r="H3109" s="151" t="s">
        <v>111</v>
      </c>
      <c r="I3109">
        <v>2024</v>
      </c>
      <c r="J3109" s="151" t="s">
        <v>349</v>
      </c>
      <c r="K3109" s="151" t="s">
        <v>17</v>
      </c>
      <c r="L3109">
        <v>8</v>
      </c>
      <c r="M3109" s="151" t="s">
        <v>305</v>
      </c>
      <c r="N3109" s="83">
        <v>14737.33</v>
      </c>
      <c r="O3109" s="83">
        <v>30263.67</v>
      </c>
      <c r="P3109">
        <v>0.48696400000000001</v>
      </c>
      <c r="Q3109"/>
    </row>
    <row r="3110" spans="1:17">
      <c r="A3110" s="151" t="s">
        <v>78</v>
      </c>
      <c r="B3110">
        <v>933</v>
      </c>
      <c r="D3110" s="151"/>
      <c r="E3110" s="151" t="s">
        <v>440</v>
      </c>
      <c r="F3110" s="74">
        <v>45535</v>
      </c>
      <c r="G3110" s="83">
        <v>5054.55</v>
      </c>
      <c r="H3110" s="151" t="s">
        <v>111</v>
      </c>
      <c r="I3110">
        <v>2024</v>
      </c>
      <c r="J3110" s="151" t="s">
        <v>349</v>
      </c>
      <c r="K3110" s="151" t="s">
        <v>17</v>
      </c>
      <c r="L3110">
        <v>8</v>
      </c>
      <c r="M3110" s="151" t="s">
        <v>234</v>
      </c>
      <c r="N3110" s="83">
        <v>14737.33</v>
      </c>
      <c r="O3110" s="83">
        <v>30263.67</v>
      </c>
      <c r="P3110">
        <v>0.48696400000000001</v>
      </c>
      <c r="Q3110"/>
    </row>
    <row r="3111" spans="1:17">
      <c r="A3111" s="151" t="s">
        <v>78</v>
      </c>
      <c r="B3111">
        <v>934</v>
      </c>
      <c r="D3111" s="151"/>
      <c r="E3111" s="151" t="s">
        <v>440</v>
      </c>
      <c r="F3111" s="74">
        <v>45536</v>
      </c>
      <c r="G3111" s="83">
        <v>2206.36</v>
      </c>
      <c r="H3111" s="151" t="s">
        <v>111</v>
      </c>
      <c r="I3111">
        <v>2024</v>
      </c>
      <c r="J3111" s="151" t="s">
        <v>350</v>
      </c>
      <c r="K3111" s="151" t="s">
        <v>336</v>
      </c>
      <c r="L3111">
        <v>9</v>
      </c>
      <c r="M3111" s="151" t="s">
        <v>233</v>
      </c>
      <c r="N3111" s="83">
        <v>57816.78</v>
      </c>
      <c r="O3111" s="83">
        <v>232855.23</v>
      </c>
      <c r="P3111">
        <v>0.24829499999999999</v>
      </c>
      <c r="Q3111"/>
    </row>
    <row r="3112" spans="1:17">
      <c r="A3112" s="151" t="s">
        <v>78</v>
      </c>
      <c r="B3112">
        <v>936</v>
      </c>
      <c r="D3112" s="151"/>
      <c r="E3112" s="151" t="s">
        <v>440</v>
      </c>
      <c r="F3112" s="74">
        <v>45537</v>
      </c>
      <c r="G3112" s="83">
        <v>8735.4500000000007</v>
      </c>
      <c r="H3112" s="151" t="s">
        <v>111</v>
      </c>
      <c r="I3112">
        <v>2024</v>
      </c>
      <c r="J3112" s="151" t="s">
        <v>350</v>
      </c>
      <c r="K3112" s="151" t="s">
        <v>336</v>
      </c>
      <c r="L3112">
        <v>9</v>
      </c>
      <c r="M3112" s="151" t="s">
        <v>284</v>
      </c>
      <c r="N3112" s="83">
        <v>57816.78</v>
      </c>
      <c r="O3112" s="83">
        <v>232855.23</v>
      </c>
      <c r="P3112">
        <v>0.24829499999999999</v>
      </c>
      <c r="Q3112"/>
    </row>
    <row r="3113" spans="1:17">
      <c r="A3113" s="151" t="s">
        <v>78</v>
      </c>
      <c r="B3113">
        <v>937</v>
      </c>
      <c r="D3113" s="151"/>
      <c r="E3113" s="151" t="s">
        <v>440</v>
      </c>
      <c r="F3113" s="74">
        <v>45538</v>
      </c>
      <c r="G3113" s="83">
        <v>5168.18</v>
      </c>
      <c r="H3113" s="151" t="s">
        <v>111</v>
      </c>
      <c r="I3113">
        <v>2024</v>
      </c>
      <c r="J3113" s="151" t="s">
        <v>350</v>
      </c>
      <c r="K3113" s="151" t="s">
        <v>336</v>
      </c>
      <c r="L3113">
        <v>9</v>
      </c>
      <c r="M3113" s="151" t="s">
        <v>235</v>
      </c>
      <c r="N3113" s="83">
        <v>57816.78</v>
      </c>
      <c r="O3113" s="83">
        <v>232855.23</v>
      </c>
      <c r="P3113">
        <v>0.24829499999999999</v>
      </c>
      <c r="Q3113"/>
    </row>
    <row r="3114" spans="1:17">
      <c r="A3114" s="151" t="s">
        <v>78</v>
      </c>
      <c r="B3114">
        <v>938</v>
      </c>
      <c r="D3114" s="151"/>
      <c r="E3114" s="151" t="s">
        <v>440</v>
      </c>
      <c r="F3114" s="74">
        <v>45539</v>
      </c>
      <c r="G3114" s="83">
        <v>8370</v>
      </c>
      <c r="H3114" s="151" t="s">
        <v>111</v>
      </c>
      <c r="I3114">
        <v>2024</v>
      </c>
      <c r="J3114" s="151" t="s">
        <v>350</v>
      </c>
      <c r="K3114" s="151" t="s">
        <v>336</v>
      </c>
      <c r="L3114">
        <v>9</v>
      </c>
      <c r="M3114" s="151" t="s">
        <v>236</v>
      </c>
      <c r="N3114" s="83">
        <v>57816.78</v>
      </c>
      <c r="O3114" s="83">
        <v>232855.23</v>
      </c>
      <c r="P3114">
        <v>0.24829499999999999</v>
      </c>
      <c r="Q3114"/>
    </row>
    <row r="3115" spans="1:17">
      <c r="A3115" s="151" t="s">
        <v>78</v>
      </c>
      <c r="B3115">
        <v>939</v>
      </c>
      <c r="D3115" s="151"/>
      <c r="E3115" s="151" t="s">
        <v>440</v>
      </c>
      <c r="F3115" s="74">
        <v>45540</v>
      </c>
      <c r="G3115" s="83">
        <v>8330.06</v>
      </c>
      <c r="H3115" s="151" t="s">
        <v>111</v>
      </c>
      <c r="I3115">
        <v>2024</v>
      </c>
      <c r="J3115" s="151" t="s">
        <v>350</v>
      </c>
      <c r="K3115" s="151" t="s">
        <v>336</v>
      </c>
      <c r="L3115">
        <v>9</v>
      </c>
      <c r="M3115" s="151" t="s">
        <v>237</v>
      </c>
      <c r="N3115" s="83">
        <v>57816.78</v>
      </c>
      <c r="O3115" s="83">
        <v>232855.23</v>
      </c>
      <c r="P3115">
        <v>0.24829499999999999</v>
      </c>
      <c r="Q3115"/>
    </row>
    <row r="3116" spans="1:17">
      <c r="A3116" s="151" t="s">
        <v>78</v>
      </c>
      <c r="B3116">
        <v>940</v>
      </c>
      <c r="D3116" s="151"/>
      <c r="E3116" s="151" t="s">
        <v>440</v>
      </c>
      <c r="F3116" s="74">
        <v>45541</v>
      </c>
      <c r="G3116" s="83">
        <v>6284.54</v>
      </c>
      <c r="H3116" s="151" t="s">
        <v>111</v>
      </c>
      <c r="I3116">
        <v>2024</v>
      </c>
      <c r="J3116" s="151" t="s">
        <v>350</v>
      </c>
      <c r="K3116" s="151" t="s">
        <v>336</v>
      </c>
      <c r="L3116">
        <v>9</v>
      </c>
      <c r="M3116" s="151" t="s">
        <v>285</v>
      </c>
      <c r="N3116" s="83">
        <v>57816.78</v>
      </c>
      <c r="O3116" s="83">
        <v>232855.23</v>
      </c>
      <c r="P3116">
        <v>0.24829499999999999</v>
      </c>
      <c r="Q3116"/>
    </row>
    <row r="3117" spans="1:17">
      <c r="A3117" s="151" t="s">
        <v>78</v>
      </c>
      <c r="B3117">
        <v>942</v>
      </c>
      <c r="D3117" s="151"/>
      <c r="E3117" s="151" t="s">
        <v>440</v>
      </c>
      <c r="F3117" s="74">
        <v>45542</v>
      </c>
      <c r="G3117" s="83">
        <v>7678.18</v>
      </c>
      <c r="H3117" s="151" t="s">
        <v>111</v>
      </c>
      <c r="I3117">
        <v>2024</v>
      </c>
      <c r="J3117" s="151" t="s">
        <v>350</v>
      </c>
      <c r="K3117" s="151" t="s">
        <v>336</v>
      </c>
      <c r="L3117">
        <v>9</v>
      </c>
      <c r="M3117" s="151" t="s">
        <v>242</v>
      </c>
      <c r="N3117" s="83">
        <v>57816.78</v>
      </c>
      <c r="O3117" s="83">
        <v>232855.23</v>
      </c>
      <c r="P3117">
        <v>0.24829499999999999</v>
      </c>
      <c r="Q3117"/>
    </row>
    <row r="3118" spans="1:17">
      <c r="A3118" s="151" t="s">
        <v>78</v>
      </c>
      <c r="B3118">
        <v>943</v>
      </c>
      <c r="D3118" s="151"/>
      <c r="E3118" s="151" t="s">
        <v>440</v>
      </c>
      <c r="F3118" s="74">
        <v>45543</v>
      </c>
      <c r="G3118" s="83">
        <v>1805.45</v>
      </c>
      <c r="H3118" s="151" t="s">
        <v>111</v>
      </c>
      <c r="I3118">
        <v>2024</v>
      </c>
      <c r="J3118" s="151" t="s">
        <v>350</v>
      </c>
      <c r="K3118" s="151" t="s">
        <v>336</v>
      </c>
      <c r="L3118">
        <v>9</v>
      </c>
      <c r="M3118" s="151" t="s">
        <v>286</v>
      </c>
      <c r="N3118" s="83">
        <v>57816.78</v>
      </c>
      <c r="O3118" s="83">
        <v>232855.23</v>
      </c>
      <c r="P3118">
        <v>0.24829499999999999</v>
      </c>
      <c r="Q3118"/>
    </row>
    <row r="3119" spans="1:17">
      <c r="A3119" s="151" t="s">
        <v>78</v>
      </c>
      <c r="B3119">
        <v>944</v>
      </c>
      <c r="D3119" s="151"/>
      <c r="E3119" s="151" t="s">
        <v>440</v>
      </c>
      <c r="F3119" s="74">
        <v>45544</v>
      </c>
      <c r="G3119" s="83">
        <v>7577.27</v>
      </c>
      <c r="H3119" s="151" t="s">
        <v>111</v>
      </c>
      <c r="I3119">
        <v>2024</v>
      </c>
      <c r="J3119" s="151" t="s">
        <v>350</v>
      </c>
      <c r="K3119" s="151" t="s">
        <v>336</v>
      </c>
      <c r="L3119">
        <v>9</v>
      </c>
      <c r="M3119" s="151" t="s">
        <v>238</v>
      </c>
      <c r="N3119" s="83">
        <v>57816.78</v>
      </c>
      <c r="O3119" s="83">
        <v>232855.23</v>
      </c>
      <c r="P3119">
        <v>0.24829499999999999</v>
      </c>
      <c r="Q3119"/>
    </row>
    <row r="3120" spans="1:17">
      <c r="A3120" s="151" t="s">
        <v>78</v>
      </c>
      <c r="B3120">
        <v>945</v>
      </c>
      <c r="D3120" s="151"/>
      <c r="E3120" s="151" t="s">
        <v>440</v>
      </c>
      <c r="F3120" s="74">
        <v>45545</v>
      </c>
      <c r="G3120" s="83">
        <v>9633.6299999999992</v>
      </c>
      <c r="H3120" s="151" t="s">
        <v>111</v>
      </c>
      <c r="I3120">
        <v>2024</v>
      </c>
      <c r="J3120" s="151" t="s">
        <v>350</v>
      </c>
      <c r="K3120" s="151" t="s">
        <v>336</v>
      </c>
      <c r="L3120">
        <v>9</v>
      </c>
      <c r="M3120" s="151" t="s">
        <v>239</v>
      </c>
      <c r="N3120" s="83">
        <v>57816.78</v>
      </c>
      <c r="O3120" s="83">
        <v>232855.23</v>
      </c>
      <c r="P3120">
        <v>0.24829499999999999</v>
      </c>
      <c r="Q3120"/>
    </row>
    <row r="3121" spans="1:17">
      <c r="A3121" s="151" t="s">
        <v>78</v>
      </c>
      <c r="B3121">
        <v>946</v>
      </c>
      <c r="D3121" s="151"/>
      <c r="E3121" s="151" t="s">
        <v>440</v>
      </c>
      <c r="F3121" s="74">
        <v>45546</v>
      </c>
      <c r="G3121" s="83">
        <v>15034.09</v>
      </c>
      <c r="H3121" s="151" t="s">
        <v>111</v>
      </c>
      <c r="I3121">
        <v>2024</v>
      </c>
      <c r="J3121" s="151" t="s">
        <v>350</v>
      </c>
      <c r="K3121" s="151" t="s">
        <v>336</v>
      </c>
      <c r="L3121">
        <v>9</v>
      </c>
      <c r="M3121" s="151" t="s">
        <v>240</v>
      </c>
      <c r="N3121" s="83">
        <v>57816.78</v>
      </c>
      <c r="O3121" s="83">
        <v>232855.23</v>
      </c>
      <c r="P3121">
        <v>0.24829499999999999</v>
      </c>
      <c r="Q3121"/>
    </row>
    <row r="3122" spans="1:17">
      <c r="A3122" s="151" t="s">
        <v>78</v>
      </c>
      <c r="B3122">
        <v>972</v>
      </c>
      <c r="D3122" s="151"/>
      <c r="E3122" s="151" t="s">
        <v>440</v>
      </c>
      <c r="F3122" s="74">
        <v>45547</v>
      </c>
      <c r="G3122" s="83">
        <v>8050.91</v>
      </c>
      <c r="H3122" s="151" t="s">
        <v>111</v>
      </c>
      <c r="I3122">
        <v>2024</v>
      </c>
      <c r="J3122" s="151" t="s">
        <v>350</v>
      </c>
      <c r="K3122" s="151" t="s">
        <v>336</v>
      </c>
      <c r="L3122">
        <v>9</v>
      </c>
      <c r="M3122" s="151" t="s">
        <v>241</v>
      </c>
      <c r="N3122" s="83">
        <v>57816.78</v>
      </c>
      <c r="O3122" s="83">
        <v>232855.23</v>
      </c>
      <c r="P3122">
        <v>0.24829499999999999</v>
      </c>
      <c r="Q3122"/>
    </row>
    <row r="3123" spans="1:17">
      <c r="A3123" s="151" t="s">
        <v>78</v>
      </c>
      <c r="B3123">
        <v>974</v>
      </c>
      <c r="D3123" s="151"/>
      <c r="E3123" s="151" t="s">
        <v>440</v>
      </c>
      <c r="F3123" s="74">
        <v>45550</v>
      </c>
      <c r="G3123" s="83">
        <v>2534.54</v>
      </c>
      <c r="H3123" s="151" t="s">
        <v>111</v>
      </c>
      <c r="I3123">
        <v>2024</v>
      </c>
      <c r="J3123" s="151" t="s">
        <v>350</v>
      </c>
      <c r="K3123" s="151" t="s">
        <v>336</v>
      </c>
      <c r="L3123">
        <v>9</v>
      </c>
      <c r="M3123" s="151" t="s">
        <v>244</v>
      </c>
      <c r="N3123" s="83">
        <v>57816.78</v>
      </c>
      <c r="O3123" s="83">
        <v>232855.23</v>
      </c>
      <c r="P3123">
        <v>0.24829499999999999</v>
      </c>
      <c r="Q3123"/>
    </row>
    <row r="3124" spans="1:17">
      <c r="A3124" s="151" t="s">
        <v>78</v>
      </c>
      <c r="B3124">
        <v>975</v>
      </c>
      <c r="D3124" s="151"/>
      <c r="E3124" s="151" t="s">
        <v>440</v>
      </c>
      <c r="F3124" s="74">
        <v>45548</v>
      </c>
      <c r="G3124" s="83">
        <v>7019.09</v>
      </c>
      <c r="H3124" s="151" t="s">
        <v>111</v>
      </c>
      <c r="I3124">
        <v>2024</v>
      </c>
      <c r="J3124" s="151" t="s">
        <v>350</v>
      </c>
      <c r="K3124" s="151" t="s">
        <v>336</v>
      </c>
      <c r="L3124">
        <v>9</v>
      </c>
      <c r="M3124" s="151" t="s">
        <v>248</v>
      </c>
      <c r="N3124" s="83">
        <v>57816.78</v>
      </c>
      <c r="O3124" s="83">
        <v>232855.23</v>
      </c>
      <c r="P3124">
        <v>0.24829499999999999</v>
      </c>
      <c r="Q3124"/>
    </row>
    <row r="3125" spans="1:17">
      <c r="A3125" s="151" t="s">
        <v>78</v>
      </c>
      <c r="B3125">
        <v>976</v>
      </c>
      <c r="D3125" s="151"/>
      <c r="E3125" s="151" t="s">
        <v>440</v>
      </c>
      <c r="F3125" s="74">
        <v>45549</v>
      </c>
      <c r="G3125" s="83">
        <v>6914.54</v>
      </c>
      <c r="H3125" s="151" t="s">
        <v>111</v>
      </c>
      <c r="I3125">
        <v>2024</v>
      </c>
      <c r="J3125" s="151" t="s">
        <v>350</v>
      </c>
      <c r="K3125" s="151" t="s">
        <v>336</v>
      </c>
      <c r="L3125">
        <v>9</v>
      </c>
      <c r="M3125" s="151" t="s">
        <v>287</v>
      </c>
      <c r="N3125" s="83">
        <v>57816.78</v>
      </c>
      <c r="O3125" s="83">
        <v>232855.23</v>
      </c>
      <c r="P3125">
        <v>0.24829499999999999</v>
      </c>
      <c r="Q3125"/>
    </row>
    <row r="3126" spans="1:17">
      <c r="A3126" s="151" t="s">
        <v>78</v>
      </c>
      <c r="B3126">
        <v>977</v>
      </c>
      <c r="D3126" s="151"/>
      <c r="E3126" s="151" t="s">
        <v>440</v>
      </c>
      <c r="F3126" s="74">
        <v>45551</v>
      </c>
      <c r="G3126" s="83">
        <v>7874.09</v>
      </c>
      <c r="H3126" s="151" t="s">
        <v>111</v>
      </c>
      <c r="I3126">
        <v>2024</v>
      </c>
      <c r="J3126" s="151" t="s">
        <v>350</v>
      </c>
      <c r="K3126" s="151" t="s">
        <v>336</v>
      </c>
      <c r="L3126">
        <v>9</v>
      </c>
      <c r="M3126" s="151" t="s">
        <v>243</v>
      </c>
      <c r="N3126" s="83">
        <v>57816.78</v>
      </c>
      <c r="O3126" s="83">
        <v>232855.23</v>
      </c>
      <c r="P3126">
        <v>0.24829499999999999</v>
      </c>
      <c r="Q3126"/>
    </row>
    <row r="3127" spans="1:17">
      <c r="A3127" s="151" t="s">
        <v>78</v>
      </c>
      <c r="B3127">
        <v>978</v>
      </c>
      <c r="D3127" s="151"/>
      <c r="E3127" s="151" t="s">
        <v>440</v>
      </c>
      <c r="F3127" s="74">
        <v>45552</v>
      </c>
      <c r="G3127" s="83">
        <v>11312.72</v>
      </c>
      <c r="H3127" s="151" t="s">
        <v>111</v>
      </c>
      <c r="I3127">
        <v>2024</v>
      </c>
      <c r="J3127" s="151" t="s">
        <v>350</v>
      </c>
      <c r="K3127" s="151" t="s">
        <v>336</v>
      </c>
      <c r="L3127">
        <v>9</v>
      </c>
      <c r="M3127" s="151" t="s">
        <v>245</v>
      </c>
      <c r="N3127" s="83">
        <v>57816.78</v>
      </c>
      <c r="O3127" s="83">
        <v>232855.23</v>
      </c>
      <c r="P3127">
        <v>0.24829499999999999</v>
      </c>
      <c r="Q3127"/>
    </row>
    <row r="3128" spans="1:17">
      <c r="A3128" s="151" t="s">
        <v>78</v>
      </c>
      <c r="B3128">
        <v>979</v>
      </c>
      <c r="D3128" s="151"/>
      <c r="E3128" s="151" t="s">
        <v>440</v>
      </c>
      <c r="F3128" s="74">
        <v>45553</v>
      </c>
      <c r="G3128" s="83">
        <v>10971.81</v>
      </c>
      <c r="H3128" s="151" t="s">
        <v>111</v>
      </c>
      <c r="I3128">
        <v>2024</v>
      </c>
      <c r="J3128" s="151" t="s">
        <v>350</v>
      </c>
      <c r="K3128" s="151" t="s">
        <v>336</v>
      </c>
      <c r="L3128">
        <v>9</v>
      </c>
      <c r="M3128" s="151" t="s">
        <v>246</v>
      </c>
      <c r="N3128" s="83">
        <v>57816.78</v>
      </c>
      <c r="O3128" s="83">
        <v>232855.23</v>
      </c>
      <c r="P3128">
        <v>0.24829499999999999</v>
      </c>
      <c r="Q3128"/>
    </row>
    <row r="3129" spans="1:17">
      <c r="A3129" s="151" t="s">
        <v>78</v>
      </c>
      <c r="B3129">
        <v>980</v>
      </c>
      <c r="D3129" s="151"/>
      <c r="E3129" s="151" t="s">
        <v>440</v>
      </c>
      <c r="F3129" s="74">
        <v>45554</v>
      </c>
      <c r="G3129" s="83">
        <v>13473.63</v>
      </c>
      <c r="H3129" s="151" t="s">
        <v>111</v>
      </c>
      <c r="I3129">
        <v>2024</v>
      </c>
      <c r="J3129" s="151" t="s">
        <v>350</v>
      </c>
      <c r="K3129" s="151" t="s">
        <v>336</v>
      </c>
      <c r="L3129">
        <v>9</v>
      </c>
      <c r="M3129" s="151" t="s">
        <v>247</v>
      </c>
      <c r="N3129" s="83">
        <v>57816.78</v>
      </c>
      <c r="O3129" s="83">
        <v>232855.23</v>
      </c>
      <c r="P3129">
        <v>0.24829499999999999</v>
      </c>
      <c r="Q3129"/>
    </row>
    <row r="3130" spans="1:17">
      <c r="A3130" s="151" t="s">
        <v>78</v>
      </c>
      <c r="B3130">
        <v>981</v>
      </c>
      <c r="D3130" s="151"/>
      <c r="E3130" s="151" t="s">
        <v>440</v>
      </c>
      <c r="F3130" s="74">
        <v>45555</v>
      </c>
      <c r="G3130" s="83">
        <v>11385.45</v>
      </c>
      <c r="H3130" s="151" t="s">
        <v>111</v>
      </c>
      <c r="I3130">
        <v>2024</v>
      </c>
      <c r="J3130" s="151" t="s">
        <v>350</v>
      </c>
      <c r="K3130" s="151" t="s">
        <v>336</v>
      </c>
      <c r="L3130">
        <v>9</v>
      </c>
      <c r="M3130" s="151" t="s">
        <v>306</v>
      </c>
      <c r="N3130" s="83">
        <v>57816.78</v>
      </c>
      <c r="O3130" s="83">
        <v>232855.23</v>
      </c>
      <c r="P3130">
        <v>0.24829499999999999</v>
      </c>
      <c r="Q3130"/>
    </row>
    <row r="3131" spans="1:17">
      <c r="A3131" s="151" t="s">
        <v>78</v>
      </c>
      <c r="B3131">
        <v>982</v>
      </c>
      <c r="D3131" s="151"/>
      <c r="E3131" s="151" t="s">
        <v>440</v>
      </c>
      <c r="F3131" s="74">
        <v>45556</v>
      </c>
      <c r="G3131" s="83">
        <v>2275.4499999999998</v>
      </c>
      <c r="H3131" s="151" t="s">
        <v>111</v>
      </c>
      <c r="I3131">
        <v>2024</v>
      </c>
      <c r="J3131" s="151" t="s">
        <v>350</v>
      </c>
      <c r="K3131" s="151" t="s">
        <v>336</v>
      </c>
      <c r="L3131">
        <v>9</v>
      </c>
      <c r="M3131" s="151" t="s">
        <v>250</v>
      </c>
      <c r="N3131" s="83">
        <v>57816.78</v>
      </c>
      <c r="O3131" s="83">
        <v>232855.23</v>
      </c>
      <c r="P3131">
        <v>0.24829499999999999</v>
      </c>
      <c r="Q3131"/>
    </row>
    <row r="3132" spans="1:17">
      <c r="A3132" s="151" t="s">
        <v>78</v>
      </c>
      <c r="B3132">
        <v>983</v>
      </c>
      <c r="D3132" s="151"/>
      <c r="E3132" s="151" t="s">
        <v>440</v>
      </c>
      <c r="F3132" s="74">
        <v>45557</v>
      </c>
      <c r="G3132" s="83">
        <v>2927.27</v>
      </c>
      <c r="H3132" s="151" t="s">
        <v>111</v>
      </c>
      <c r="I3132">
        <v>2024</v>
      </c>
      <c r="J3132" s="151" t="s">
        <v>350</v>
      </c>
      <c r="K3132" s="151" t="s">
        <v>336</v>
      </c>
      <c r="L3132">
        <v>9</v>
      </c>
      <c r="M3132" s="151" t="s">
        <v>328</v>
      </c>
      <c r="N3132" s="83">
        <v>57816.78</v>
      </c>
      <c r="O3132" s="83">
        <v>232855.23</v>
      </c>
      <c r="P3132">
        <v>0.24829499999999999</v>
      </c>
      <c r="Q3132"/>
    </row>
    <row r="3133" spans="1:17">
      <c r="A3133" s="151" t="s">
        <v>78</v>
      </c>
      <c r="B3133">
        <v>984</v>
      </c>
      <c r="D3133" s="151"/>
      <c r="E3133" s="151" t="s">
        <v>440</v>
      </c>
      <c r="F3133" s="74">
        <v>45559</v>
      </c>
      <c r="G3133" s="83">
        <v>7493.63</v>
      </c>
      <c r="H3133" s="151" t="s">
        <v>111</v>
      </c>
      <c r="I3133">
        <v>2024</v>
      </c>
      <c r="J3133" s="151" t="s">
        <v>350</v>
      </c>
      <c r="K3133" s="151" t="s">
        <v>336</v>
      </c>
      <c r="L3133">
        <v>9</v>
      </c>
      <c r="M3133" s="151" t="s">
        <v>251</v>
      </c>
      <c r="N3133" s="83">
        <v>57816.78</v>
      </c>
      <c r="O3133" s="83">
        <v>232855.23</v>
      </c>
      <c r="P3133">
        <v>0.24829499999999999</v>
      </c>
      <c r="Q3133"/>
    </row>
    <row r="3134" spans="1:17">
      <c r="A3134" s="151" t="s">
        <v>78</v>
      </c>
      <c r="B3134">
        <v>985</v>
      </c>
      <c r="D3134" s="151"/>
      <c r="E3134" s="151" t="s">
        <v>440</v>
      </c>
      <c r="F3134" s="74">
        <v>45560</v>
      </c>
      <c r="G3134" s="83">
        <v>11480</v>
      </c>
      <c r="H3134" s="151" t="s">
        <v>111</v>
      </c>
      <c r="I3134">
        <v>2024</v>
      </c>
      <c r="J3134" s="151" t="s">
        <v>350</v>
      </c>
      <c r="K3134" s="151" t="s">
        <v>336</v>
      </c>
      <c r="L3134">
        <v>9</v>
      </c>
      <c r="M3134" s="151" t="s">
        <v>252</v>
      </c>
      <c r="N3134" s="83">
        <v>57816.78</v>
      </c>
      <c r="O3134" s="83">
        <v>232855.23</v>
      </c>
      <c r="P3134">
        <v>0.24829499999999999</v>
      </c>
      <c r="Q3134"/>
    </row>
    <row r="3135" spans="1:17">
      <c r="A3135" s="151" t="s">
        <v>78</v>
      </c>
      <c r="B3135">
        <v>986</v>
      </c>
      <c r="D3135" s="151"/>
      <c r="E3135" s="151" t="s">
        <v>440</v>
      </c>
      <c r="F3135" s="74">
        <v>45561</v>
      </c>
      <c r="G3135" s="83">
        <v>13450.9</v>
      </c>
      <c r="H3135" s="151" t="s">
        <v>111</v>
      </c>
      <c r="I3135">
        <v>2024</v>
      </c>
      <c r="J3135" s="151" t="s">
        <v>350</v>
      </c>
      <c r="K3135" s="151" t="s">
        <v>336</v>
      </c>
      <c r="L3135">
        <v>9</v>
      </c>
      <c r="M3135" s="151" t="s">
        <v>253</v>
      </c>
      <c r="N3135" s="83">
        <v>57816.78</v>
      </c>
      <c r="O3135" s="83">
        <v>232855.23</v>
      </c>
      <c r="P3135">
        <v>0.24829499999999999</v>
      </c>
      <c r="Q3135"/>
    </row>
    <row r="3136" spans="1:17">
      <c r="A3136" s="151" t="s">
        <v>78</v>
      </c>
      <c r="B3136">
        <v>987</v>
      </c>
      <c r="D3136" s="151"/>
      <c r="E3136" s="151" t="s">
        <v>440</v>
      </c>
      <c r="F3136" s="74">
        <v>45558</v>
      </c>
      <c r="G3136" s="83">
        <v>7066.18</v>
      </c>
      <c r="H3136" s="151" t="s">
        <v>111</v>
      </c>
      <c r="I3136">
        <v>2024</v>
      </c>
      <c r="J3136" s="151" t="s">
        <v>350</v>
      </c>
      <c r="K3136" s="151" t="s">
        <v>336</v>
      </c>
      <c r="L3136">
        <v>9</v>
      </c>
      <c r="M3136" s="151" t="s">
        <v>249</v>
      </c>
      <c r="N3136" s="83">
        <v>57816.78</v>
      </c>
      <c r="O3136" s="83">
        <v>232855.23</v>
      </c>
      <c r="P3136">
        <v>0.24829499999999999</v>
      </c>
      <c r="Q3136"/>
    </row>
    <row r="3137" spans="1:17">
      <c r="A3137" s="151" t="s">
        <v>78</v>
      </c>
      <c r="B3137">
        <v>988</v>
      </c>
      <c r="D3137" s="151"/>
      <c r="E3137" s="151" t="s">
        <v>440</v>
      </c>
      <c r="F3137" s="74">
        <v>45562</v>
      </c>
      <c r="G3137" s="83">
        <v>11279.09</v>
      </c>
      <c r="H3137" s="151" t="s">
        <v>111</v>
      </c>
      <c r="I3137">
        <v>2024</v>
      </c>
      <c r="J3137" s="151" t="s">
        <v>350</v>
      </c>
      <c r="K3137" s="151" t="s">
        <v>336</v>
      </c>
      <c r="L3137">
        <v>9</v>
      </c>
      <c r="M3137" s="151" t="s">
        <v>254</v>
      </c>
      <c r="N3137" s="83">
        <v>57816.78</v>
      </c>
      <c r="O3137" s="83">
        <v>232855.23</v>
      </c>
      <c r="P3137">
        <v>0.24829499999999999</v>
      </c>
      <c r="Q3137"/>
    </row>
    <row r="3138" spans="1:17">
      <c r="A3138" s="151" t="s">
        <v>78</v>
      </c>
      <c r="B3138">
        <v>989</v>
      </c>
      <c r="D3138" s="151"/>
      <c r="E3138" s="151" t="s">
        <v>440</v>
      </c>
      <c r="F3138" s="74">
        <v>45564</v>
      </c>
      <c r="G3138" s="83">
        <v>2740</v>
      </c>
      <c r="H3138" s="151" t="s">
        <v>111</v>
      </c>
      <c r="I3138">
        <v>2024</v>
      </c>
      <c r="J3138" s="151" t="s">
        <v>350</v>
      </c>
      <c r="K3138" s="151" t="s">
        <v>336</v>
      </c>
      <c r="L3138">
        <v>9</v>
      </c>
      <c r="M3138" s="151" t="s">
        <v>317</v>
      </c>
      <c r="N3138" s="83">
        <v>57816.78</v>
      </c>
      <c r="O3138" s="83">
        <v>232855.23</v>
      </c>
      <c r="P3138">
        <v>0.24829499999999999</v>
      </c>
      <c r="Q3138"/>
    </row>
    <row r="3139" spans="1:17">
      <c r="A3139" s="151" t="s">
        <v>78</v>
      </c>
      <c r="B3139">
        <v>990</v>
      </c>
      <c r="D3139" s="151"/>
      <c r="E3139" s="151" t="s">
        <v>440</v>
      </c>
      <c r="F3139" s="74">
        <v>45563</v>
      </c>
      <c r="G3139" s="83">
        <v>4971.82</v>
      </c>
      <c r="H3139" s="151" t="s">
        <v>111</v>
      </c>
      <c r="I3139">
        <v>2024</v>
      </c>
      <c r="J3139" s="151" t="s">
        <v>350</v>
      </c>
      <c r="K3139" s="151" t="s">
        <v>336</v>
      </c>
      <c r="L3139">
        <v>9</v>
      </c>
      <c r="M3139" s="151" t="s">
        <v>307</v>
      </c>
      <c r="N3139" s="83">
        <v>57816.78</v>
      </c>
      <c r="O3139" s="83">
        <v>232855.23</v>
      </c>
      <c r="P3139">
        <v>0.24829499999999999</v>
      </c>
      <c r="Q3139"/>
    </row>
    <row r="3140" spans="1:17">
      <c r="A3140" s="151" t="s">
        <v>78</v>
      </c>
      <c r="B3140">
        <v>991</v>
      </c>
      <c r="D3140" s="151"/>
      <c r="E3140" s="151" t="s">
        <v>440</v>
      </c>
      <c r="F3140" s="74">
        <v>45565</v>
      </c>
      <c r="G3140" s="83">
        <v>8810.9</v>
      </c>
      <c r="H3140" s="151" t="s">
        <v>111</v>
      </c>
      <c r="I3140">
        <v>2024</v>
      </c>
      <c r="J3140" s="151" t="s">
        <v>350</v>
      </c>
      <c r="K3140" s="151" t="s">
        <v>336</v>
      </c>
      <c r="L3140">
        <v>9</v>
      </c>
      <c r="M3140" s="151" t="s">
        <v>255</v>
      </c>
      <c r="N3140" s="83">
        <v>57816.78</v>
      </c>
      <c r="O3140" s="83">
        <v>232855.23</v>
      </c>
      <c r="P3140">
        <v>0.24829499999999999</v>
      </c>
      <c r="Q3140"/>
    </row>
    <row r="3141" spans="1:17">
      <c r="A3141" s="151" t="s">
        <v>78</v>
      </c>
      <c r="B3141">
        <v>992</v>
      </c>
      <c r="D3141" s="151"/>
      <c r="E3141" s="151" t="s">
        <v>440</v>
      </c>
      <c r="F3141" s="74">
        <v>45566</v>
      </c>
      <c r="G3141" s="83">
        <v>12764.54</v>
      </c>
      <c r="H3141" s="151" t="s">
        <v>111</v>
      </c>
      <c r="I3141">
        <v>2024</v>
      </c>
      <c r="J3141" s="151" t="s">
        <v>351</v>
      </c>
      <c r="K3141" s="151" t="s">
        <v>337</v>
      </c>
      <c r="L3141">
        <v>10</v>
      </c>
      <c r="M3141" s="151" t="s">
        <v>256</v>
      </c>
      <c r="N3141" s="83">
        <v>56429.32</v>
      </c>
      <c r="O3141" s="83">
        <v>229590.33</v>
      </c>
      <c r="P3141">
        <v>0.245783</v>
      </c>
      <c r="Q3141"/>
    </row>
    <row r="3142" spans="1:17">
      <c r="A3142" s="151" t="s">
        <v>78</v>
      </c>
      <c r="B3142">
        <v>993</v>
      </c>
      <c r="D3142" s="151"/>
      <c r="E3142" s="151" t="s">
        <v>440</v>
      </c>
      <c r="F3142" s="74">
        <v>45567</v>
      </c>
      <c r="G3142" s="83">
        <v>14010.9</v>
      </c>
      <c r="H3142" s="151" t="s">
        <v>111</v>
      </c>
      <c r="I3142">
        <v>2024</v>
      </c>
      <c r="J3142" s="151" t="s">
        <v>351</v>
      </c>
      <c r="K3142" s="151" t="s">
        <v>337</v>
      </c>
      <c r="L3142">
        <v>10</v>
      </c>
      <c r="M3142" s="151" t="s">
        <v>257</v>
      </c>
      <c r="N3142" s="83">
        <v>56429.32</v>
      </c>
      <c r="O3142" s="83">
        <v>229590.33</v>
      </c>
      <c r="P3142">
        <v>0.245783</v>
      </c>
      <c r="Q3142"/>
    </row>
    <row r="3143" spans="1:17">
      <c r="A3143" s="151" t="s">
        <v>78</v>
      </c>
      <c r="B3143">
        <v>994</v>
      </c>
      <c r="D3143" s="151"/>
      <c r="E3143" s="151" t="s">
        <v>440</v>
      </c>
      <c r="F3143" s="74">
        <v>45568</v>
      </c>
      <c r="G3143" s="83">
        <v>10789.54</v>
      </c>
      <c r="H3143" s="151" t="s">
        <v>111</v>
      </c>
      <c r="I3143">
        <v>2024</v>
      </c>
      <c r="J3143" s="151" t="s">
        <v>351</v>
      </c>
      <c r="K3143" s="151" t="s">
        <v>337</v>
      </c>
      <c r="L3143">
        <v>10</v>
      </c>
      <c r="M3143" s="151" t="s">
        <v>258</v>
      </c>
      <c r="N3143" s="83">
        <v>56429.32</v>
      </c>
      <c r="O3143" s="83">
        <v>229590.33</v>
      </c>
      <c r="P3143">
        <v>0.245783</v>
      </c>
      <c r="Q3143"/>
    </row>
    <row r="3144" spans="1:17">
      <c r="A3144" s="151" t="s">
        <v>78</v>
      </c>
      <c r="B3144">
        <v>995</v>
      </c>
      <c r="D3144" s="151"/>
      <c r="E3144" s="151" t="s">
        <v>440</v>
      </c>
      <c r="F3144" s="74">
        <v>45569</v>
      </c>
      <c r="G3144" s="83">
        <v>3716.36</v>
      </c>
      <c r="H3144" s="151" t="s">
        <v>111</v>
      </c>
      <c r="I3144">
        <v>2024</v>
      </c>
      <c r="J3144" s="151" t="s">
        <v>351</v>
      </c>
      <c r="K3144" s="151" t="s">
        <v>337</v>
      </c>
      <c r="L3144">
        <v>10</v>
      </c>
      <c r="M3144" s="151" t="s">
        <v>296</v>
      </c>
      <c r="N3144" s="83">
        <v>56429.32</v>
      </c>
      <c r="O3144" s="83">
        <v>229590.33</v>
      </c>
      <c r="P3144">
        <v>0.245783</v>
      </c>
      <c r="Q3144"/>
    </row>
    <row r="3145" spans="1:17">
      <c r="A3145" s="151" t="s">
        <v>78</v>
      </c>
      <c r="B3145">
        <v>996</v>
      </c>
      <c r="D3145" s="151"/>
      <c r="E3145" s="151" t="s">
        <v>440</v>
      </c>
      <c r="F3145" s="74">
        <v>45570</v>
      </c>
      <c r="G3145" s="83">
        <v>450.91</v>
      </c>
      <c r="H3145" s="151" t="s">
        <v>111</v>
      </c>
      <c r="I3145">
        <v>2024</v>
      </c>
      <c r="J3145" s="151" t="s">
        <v>351</v>
      </c>
      <c r="K3145" s="151" t="s">
        <v>337</v>
      </c>
      <c r="L3145">
        <v>10</v>
      </c>
      <c r="M3145" s="151" t="s">
        <v>323</v>
      </c>
      <c r="N3145" s="83">
        <v>56429.32</v>
      </c>
      <c r="O3145" s="83">
        <v>229590.33</v>
      </c>
      <c r="P3145">
        <v>0.245783</v>
      </c>
      <c r="Q3145"/>
    </row>
    <row r="3146" spans="1:17">
      <c r="A3146" s="151" t="s">
        <v>78</v>
      </c>
      <c r="B3146">
        <v>997</v>
      </c>
      <c r="D3146" s="151"/>
      <c r="E3146" s="151" t="s">
        <v>440</v>
      </c>
      <c r="F3146" s="74">
        <v>45571</v>
      </c>
      <c r="G3146" s="83">
        <v>2363.63</v>
      </c>
      <c r="H3146" s="151" t="s">
        <v>111</v>
      </c>
      <c r="I3146">
        <v>2024</v>
      </c>
      <c r="J3146" s="151" t="s">
        <v>351</v>
      </c>
      <c r="K3146" s="151" t="s">
        <v>337</v>
      </c>
      <c r="L3146">
        <v>10</v>
      </c>
      <c r="M3146" s="151" t="s">
        <v>260</v>
      </c>
      <c r="N3146" s="83">
        <v>56429.32</v>
      </c>
      <c r="O3146" s="83">
        <v>229590.33</v>
      </c>
      <c r="P3146">
        <v>0.245783</v>
      </c>
      <c r="Q3146"/>
    </row>
    <row r="3147" spans="1:17">
      <c r="A3147" s="151" t="s">
        <v>78</v>
      </c>
      <c r="B3147">
        <v>998</v>
      </c>
      <c r="D3147" s="151"/>
      <c r="E3147" s="151" t="s">
        <v>440</v>
      </c>
      <c r="F3147" s="74">
        <v>45572</v>
      </c>
      <c r="G3147" s="83">
        <v>10041.81</v>
      </c>
      <c r="H3147" s="151" t="s">
        <v>111</v>
      </c>
      <c r="I3147">
        <v>2024</v>
      </c>
      <c r="J3147" s="151" t="s">
        <v>351</v>
      </c>
      <c r="K3147" s="151" t="s">
        <v>337</v>
      </c>
      <c r="L3147">
        <v>10</v>
      </c>
      <c r="M3147" s="151" t="s">
        <v>259</v>
      </c>
      <c r="N3147" s="83">
        <v>56429.32</v>
      </c>
      <c r="O3147" s="83">
        <v>229590.33</v>
      </c>
      <c r="P3147">
        <v>0.245783</v>
      </c>
      <c r="Q3147"/>
    </row>
    <row r="3148" spans="1:17">
      <c r="A3148" s="151" t="s">
        <v>78</v>
      </c>
      <c r="B3148">
        <v>1000</v>
      </c>
      <c r="D3148" s="151"/>
      <c r="E3148" s="151" t="s">
        <v>440</v>
      </c>
      <c r="F3148" s="74">
        <v>45573</v>
      </c>
      <c r="G3148" s="83">
        <v>9851.81</v>
      </c>
      <c r="H3148" s="151" t="s">
        <v>111</v>
      </c>
      <c r="I3148">
        <v>2024</v>
      </c>
      <c r="J3148" s="151" t="s">
        <v>351</v>
      </c>
      <c r="K3148" s="151" t="s">
        <v>337</v>
      </c>
      <c r="L3148">
        <v>10</v>
      </c>
      <c r="M3148" s="151" t="s">
        <v>262</v>
      </c>
      <c r="N3148" s="83">
        <v>56429.32</v>
      </c>
      <c r="O3148" s="83">
        <v>229590.33</v>
      </c>
      <c r="P3148">
        <v>0.245783</v>
      </c>
      <c r="Q3148"/>
    </row>
    <row r="3149" spans="1:17">
      <c r="A3149" s="151" t="s">
        <v>78</v>
      </c>
      <c r="B3149">
        <v>1001</v>
      </c>
      <c r="D3149" s="151"/>
      <c r="E3149" s="151" t="s">
        <v>440</v>
      </c>
      <c r="F3149" s="74">
        <v>45574</v>
      </c>
      <c r="G3149" s="83">
        <v>10837.27</v>
      </c>
      <c r="H3149" s="151" t="s">
        <v>111</v>
      </c>
      <c r="I3149">
        <v>2024</v>
      </c>
      <c r="J3149" s="151" t="s">
        <v>351</v>
      </c>
      <c r="K3149" s="151" t="s">
        <v>337</v>
      </c>
      <c r="L3149">
        <v>10</v>
      </c>
      <c r="M3149" s="151" t="s">
        <v>261</v>
      </c>
      <c r="N3149" s="83">
        <v>56429.32</v>
      </c>
      <c r="O3149" s="83">
        <v>229590.33</v>
      </c>
      <c r="P3149">
        <v>0.245783</v>
      </c>
      <c r="Q3149"/>
    </row>
    <row r="3150" spans="1:17">
      <c r="A3150" s="151" t="s">
        <v>78</v>
      </c>
      <c r="B3150">
        <v>1002</v>
      </c>
      <c r="D3150" s="151"/>
      <c r="E3150" s="151" t="s">
        <v>440</v>
      </c>
      <c r="F3150" s="74">
        <v>45575</v>
      </c>
      <c r="G3150" s="83">
        <v>14070.9</v>
      </c>
      <c r="H3150" s="151" t="s">
        <v>111</v>
      </c>
      <c r="I3150">
        <v>2024</v>
      </c>
      <c r="J3150" s="151" t="s">
        <v>351</v>
      </c>
      <c r="K3150" s="151" t="s">
        <v>337</v>
      </c>
      <c r="L3150">
        <v>10</v>
      </c>
      <c r="M3150" s="151" t="s">
        <v>263</v>
      </c>
      <c r="N3150" s="83">
        <v>56429.32</v>
      </c>
      <c r="O3150" s="83">
        <v>229590.33</v>
      </c>
      <c r="P3150">
        <v>0.245783</v>
      </c>
      <c r="Q3150"/>
    </row>
    <row r="3151" spans="1:17">
      <c r="A3151" s="151" t="s">
        <v>78</v>
      </c>
      <c r="B3151">
        <v>1003</v>
      </c>
      <c r="D3151" s="151"/>
      <c r="E3151" s="151" t="s">
        <v>440</v>
      </c>
      <c r="F3151" s="74">
        <v>45576</v>
      </c>
      <c r="G3151" s="83">
        <v>9018.18</v>
      </c>
      <c r="H3151" s="151" t="s">
        <v>111</v>
      </c>
      <c r="I3151">
        <v>2024</v>
      </c>
      <c r="J3151" s="151" t="s">
        <v>351</v>
      </c>
      <c r="K3151" s="151" t="s">
        <v>337</v>
      </c>
      <c r="L3151">
        <v>10</v>
      </c>
      <c r="M3151" s="151" t="s">
        <v>267</v>
      </c>
      <c r="N3151" s="83">
        <v>56429.32</v>
      </c>
      <c r="O3151" s="83">
        <v>229590.33</v>
      </c>
      <c r="P3151">
        <v>0.245783</v>
      </c>
      <c r="Q3151"/>
    </row>
    <row r="3152" spans="1:17">
      <c r="A3152" s="151" t="s">
        <v>78</v>
      </c>
      <c r="B3152">
        <v>1004</v>
      </c>
      <c r="D3152" s="151"/>
      <c r="E3152" s="151" t="s">
        <v>440</v>
      </c>
      <c r="F3152" s="74">
        <v>45577</v>
      </c>
      <c r="G3152" s="83">
        <v>4341.82</v>
      </c>
      <c r="H3152" s="151" t="s">
        <v>111</v>
      </c>
      <c r="I3152">
        <v>2024</v>
      </c>
      <c r="J3152" s="151" t="s">
        <v>351</v>
      </c>
      <c r="K3152" s="151" t="s">
        <v>337</v>
      </c>
      <c r="L3152">
        <v>10</v>
      </c>
      <c r="M3152" s="151" t="s">
        <v>298</v>
      </c>
      <c r="N3152" s="83">
        <v>56429.32</v>
      </c>
      <c r="O3152" s="83">
        <v>229590.33</v>
      </c>
      <c r="P3152">
        <v>0.245783</v>
      </c>
      <c r="Q3152"/>
    </row>
    <row r="3153" spans="1:17">
      <c r="A3153" s="151" t="s">
        <v>78</v>
      </c>
      <c r="B3153">
        <v>1005</v>
      </c>
      <c r="D3153" s="151"/>
      <c r="E3153" s="151" t="s">
        <v>440</v>
      </c>
      <c r="F3153" s="74">
        <v>45578</v>
      </c>
      <c r="G3153" s="83">
        <v>2722.73</v>
      </c>
      <c r="H3153" s="151" t="s">
        <v>111</v>
      </c>
      <c r="I3153">
        <v>2024</v>
      </c>
      <c r="J3153" s="151" t="s">
        <v>351</v>
      </c>
      <c r="K3153" s="151" t="s">
        <v>337</v>
      </c>
      <c r="L3153">
        <v>10</v>
      </c>
      <c r="M3153" s="151" t="s">
        <v>330</v>
      </c>
      <c r="N3153" s="83">
        <v>56429.32</v>
      </c>
      <c r="O3153" s="83">
        <v>229590.33</v>
      </c>
      <c r="P3153">
        <v>0.245783</v>
      </c>
      <c r="Q3153"/>
    </row>
    <row r="3154" spans="1:17">
      <c r="A3154" s="151" t="s">
        <v>78</v>
      </c>
      <c r="B3154">
        <v>1006</v>
      </c>
      <c r="D3154" s="151"/>
      <c r="E3154" s="151" t="s">
        <v>440</v>
      </c>
      <c r="F3154" s="74">
        <v>45579</v>
      </c>
      <c r="G3154" s="83">
        <v>7694.54</v>
      </c>
      <c r="H3154" s="151" t="s">
        <v>111</v>
      </c>
      <c r="I3154">
        <v>2024</v>
      </c>
      <c r="J3154" s="151" t="s">
        <v>351</v>
      </c>
      <c r="K3154" s="151" t="s">
        <v>337</v>
      </c>
      <c r="L3154">
        <v>10</v>
      </c>
      <c r="M3154" s="151" t="s">
        <v>264</v>
      </c>
      <c r="N3154" s="83">
        <v>56429.32</v>
      </c>
      <c r="O3154" s="83">
        <v>229590.33</v>
      </c>
      <c r="P3154">
        <v>0.245783</v>
      </c>
      <c r="Q3154"/>
    </row>
    <row r="3155" spans="1:17">
      <c r="A3155" s="151" t="s">
        <v>78</v>
      </c>
      <c r="B3155">
        <v>1007</v>
      </c>
      <c r="D3155" s="151"/>
      <c r="E3155" s="151" t="s">
        <v>440</v>
      </c>
      <c r="F3155" s="74">
        <v>45580</v>
      </c>
      <c r="G3155" s="83">
        <v>14228.63</v>
      </c>
      <c r="H3155" s="151" t="s">
        <v>111</v>
      </c>
      <c r="I3155">
        <v>2024</v>
      </c>
      <c r="J3155" s="151" t="s">
        <v>351</v>
      </c>
      <c r="K3155" s="151" t="s">
        <v>337</v>
      </c>
      <c r="L3155">
        <v>10</v>
      </c>
      <c r="M3155" s="151" t="s">
        <v>265</v>
      </c>
      <c r="N3155" s="83">
        <v>56429.32</v>
      </c>
      <c r="O3155" s="83">
        <v>229590.33</v>
      </c>
      <c r="P3155">
        <v>0.245783</v>
      </c>
      <c r="Q3155"/>
    </row>
    <row r="3156" spans="1:17">
      <c r="A3156" s="151" t="s">
        <v>78</v>
      </c>
      <c r="B3156">
        <v>1008</v>
      </c>
      <c r="D3156" s="151"/>
      <c r="E3156" s="151" t="s">
        <v>440</v>
      </c>
      <c r="F3156" s="74">
        <v>45581</v>
      </c>
      <c r="G3156" s="83">
        <v>12429.09</v>
      </c>
      <c r="H3156" s="151" t="s">
        <v>111</v>
      </c>
      <c r="I3156">
        <v>2024</v>
      </c>
      <c r="J3156" s="151" t="s">
        <v>351</v>
      </c>
      <c r="K3156" s="151" t="s">
        <v>337</v>
      </c>
      <c r="L3156">
        <v>10</v>
      </c>
      <c r="M3156" s="151" t="s">
        <v>266</v>
      </c>
      <c r="N3156" s="83">
        <v>56429.32</v>
      </c>
      <c r="O3156" s="83">
        <v>229590.33</v>
      </c>
      <c r="P3156">
        <v>0.245783</v>
      </c>
      <c r="Q3156"/>
    </row>
    <row r="3157" spans="1:17">
      <c r="A3157" s="151" t="s">
        <v>78</v>
      </c>
      <c r="B3157">
        <v>1009</v>
      </c>
      <c r="D3157" s="151"/>
      <c r="E3157" s="151" t="s">
        <v>440</v>
      </c>
      <c r="F3157" s="74">
        <v>45582</v>
      </c>
      <c r="G3157" s="83">
        <v>11804.54</v>
      </c>
      <c r="H3157" s="151" t="s">
        <v>111</v>
      </c>
      <c r="I3157">
        <v>2024</v>
      </c>
      <c r="J3157" s="151" t="s">
        <v>351</v>
      </c>
      <c r="K3157" s="151" t="s">
        <v>337</v>
      </c>
      <c r="L3157">
        <v>10</v>
      </c>
      <c r="M3157" s="151" t="s">
        <v>297</v>
      </c>
      <c r="N3157" s="83">
        <v>56429.32</v>
      </c>
      <c r="O3157" s="83">
        <v>229590.33</v>
      </c>
      <c r="P3157">
        <v>0.245783</v>
      </c>
      <c r="Q3157"/>
    </row>
    <row r="3158" spans="1:17">
      <c r="A3158" s="151" t="s">
        <v>78</v>
      </c>
      <c r="B3158">
        <v>1010</v>
      </c>
      <c r="D3158" s="151"/>
      <c r="E3158" s="151" t="s">
        <v>440</v>
      </c>
      <c r="F3158" s="74">
        <v>45583</v>
      </c>
      <c r="G3158" s="83">
        <v>7550</v>
      </c>
      <c r="H3158" s="151" t="s">
        <v>111</v>
      </c>
      <c r="I3158">
        <v>2024</v>
      </c>
      <c r="J3158" s="151" t="s">
        <v>351</v>
      </c>
      <c r="K3158" s="151" t="s">
        <v>337</v>
      </c>
      <c r="L3158">
        <v>10</v>
      </c>
      <c r="M3158" s="151" t="s">
        <v>268</v>
      </c>
      <c r="N3158" s="83">
        <v>56429.32</v>
      </c>
      <c r="O3158" s="83">
        <v>229590.33</v>
      </c>
      <c r="P3158">
        <v>0.245783</v>
      </c>
      <c r="Q3158"/>
    </row>
    <row r="3159" spans="1:17">
      <c r="A3159" s="151" t="s">
        <v>78</v>
      </c>
      <c r="B3159">
        <v>1011</v>
      </c>
      <c r="D3159" s="151"/>
      <c r="E3159" s="151" t="s">
        <v>440</v>
      </c>
      <c r="F3159" s="74">
        <v>45584</v>
      </c>
      <c r="G3159" s="83">
        <v>2732.72</v>
      </c>
      <c r="H3159" s="151" t="s">
        <v>111</v>
      </c>
      <c r="I3159">
        <v>2024</v>
      </c>
      <c r="J3159" s="151" t="s">
        <v>351</v>
      </c>
      <c r="K3159" s="151" t="s">
        <v>337</v>
      </c>
      <c r="L3159">
        <v>10</v>
      </c>
      <c r="M3159" s="151" t="s">
        <v>269</v>
      </c>
      <c r="N3159" s="83">
        <v>56429.32</v>
      </c>
      <c r="O3159" s="83">
        <v>229590.33</v>
      </c>
      <c r="P3159">
        <v>0.245783</v>
      </c>
      <c r="Q3159"/>
    </row>
    <row r="3160" spans="1:17">
      <c r="A3160" s="151" t="s">
        <v>78</v>
      </c>
      <c r="B3160">
        <v>1012</v>
      </c>
      <c r="D3160" s="151"/>
      <c r="E3160" s="151" t="s">
        <v>440</v>
      </c>
      <c r="F3160" s="74">
        <v>45585</v>
      </c>
      <c r="G3160" s="83">
        <v>5462.72</v>
      </c>
      <c r="H3160" s="151" t="s">
        <v>111</v>
      </c>
      <c r="I3160">
        <v>2024</v>
      </c>
      <c r="J3160" s="151" t="s">
        <v>351</v>
      </c>
      <c r="K3160" s="151" t="s">
        <v>337</v>
      </c>
      <c r="L3160">
        <v>10</v>
      </c>
      <c r="M3160" s="151" t="s">
        <v>270</v>
      </c>
      <c r="N3160" s="83">
        <v>56429.32</v>
      </c>
      <c r="O3160" s="83">
        <v>229590.33</v>
      </c>
      <c r="P3160">
        <v>0.245783</v>
      </c>
      <c r="Q3160"/>
    </row>
    <row r="3161" spans="1:17">
      <c r="A3161" s="151" t="s">
        <v>78</v>
      </c>
      <c r="B3161">
        <v>1013</v>
      </c>
      <c r="D3161" s="151"/>
      <c r="E3161" s="151" t="s">
        <v>440</v>
      </c>
      <c r="F3161" s="74">
        <v>45586</v>
      </c>
      <c r="G3161" s="83">
        <v>8684.5400000000009</v>
      </c>
      <c r="H3161" s="151" t="s">
        <v>111</v>
      </c>
      <c r="I3161">
        <v>2024</v>
      </c>
      <c r="J3161" s="151" t="s">
        <v>351</v>
      </c>
      <c r="K3161" s="151" t="s">
        <v>337</v>
      </c>
      <c r="L3161">
        <v>10</v>
      </c>
      <c r="M3161" s="151" t="s">
        <v>271</v>
      </c>
      <c r="N3161" s="83">
        <v>56429.32</v>
      </c>
      <c r="O3161" s="83">
        <v>229590.33</v>
      </c>
      <c r="P3161">
        <v>0.245783</v>
      </c>
      <c r="Q3161"/>
    </row>
    <row r="3162" spans="1:17">
      <c r="A3162" s="151" t="s">
        <v>78</v>
      </c>
      <c r="B3162">
        <v>1014</v>
      </c>
      <c r="D3162" s="151"/>
      <c r="E3162" s="151" t="s">
        <v>440</v>
      </c>
      <c r="F3162" s="74">
        <v>45587</v>
      </c>
      <c r="G3162" s="83">
        <v>7957.27</v>
      </c>
      <c r="H3162" s="151" t="s">
        <v>111</v>
      </c>
      <c r="I3162">
        <v>2024</v>
      </c>
      <c r="J3162" s="151" t="s">
        <v>351</v>
      </c>
      <c r="K3162" s="151" t="s">
        <v>337</v>
      </c>
      <c r="L3162">
        <v>10</v>
      </c>
      <c r="M3162" s="151" t="s">
        <v>299</v>
      </c>
      <c r="N3162" s="83">
        <v>56429.32</v>
      </c>
      <c r="O3162" s="83">
        <v>229590.33</v>
      </c>
      <c r="P3162">
        <v>0.245783</v>
      </c>
      <c r="Q3162"/>
    </row>
    <row r="3163" spans="1:17">
      <c r="A3163" s="151" t="s">
        <v>78</v>
      </c>
      <c r="B3163">
        <v>1015</v>
      </c>
      <c r="D3163" s="151"/>
      <c r="E3163" s="151" t="s">
        <v>440</v>
      </c>
      <c r="F3163" s="74">
        <v>45588</v>
      </c>
      <c r="G3163" s="83">
        <v>9455.4500000000007</v>
      </c>
      <c r="H3163" s="151" t="s">
        <v>111</v>
      </c>
      <c r="I3163">
        <v>2024</v>
      </c>
      <c r="J3163" s="151" t="s">
        <v>351</v>
      </c>
      <c r="K3163" s="151" t="s">
        <v>337</v>
      </c>
      <c r="L3163">
        <v>10</v>
      </c>
      <c r="M3163" s="151" t="s">
        <v>272</v>
      </c>
      <c r="N3163" s="83">
        <v>56429.32</v>
      </c>
      <c r="O3163" s="83">
        <v>229590.33</v>
      </c>
      <c r="P3163">
        <v>0.245783</v>
      </c>
      <c r="Q3163"/>
    </row>
    <row r="3164" spans="1:17">
      <c r="A3164" s="151" t="s">
        <v>78</v>
      </c>
      <c r="B3164">
        <v>1016</v>
      </c>
      <c r="D3164" s="151"/>
      <c r="E3164" s="151" t="s">
        <v>440</v>
      </c>
      <c r="F3164" s="74">
        <v>45589</v>
      </c>
      <c r="G3164" s="83">
        <v>5457.27</v>
      </c>
      <c r="H3164" s="151" t="s">
        <v>111</v>
      </c>
      <c r="I3164">
        <v>2024</v>
      </c>
      <c r="J3164" s="151" t="s">
        <v>351</v>
      </c>
      <c r="K3164" s="151" t="s">
        <v>337</v>
      </c>
      <c r="L3164">
        <v>10</v>
      </c>
      <c r="M3164" s="151" t="s">
        <v>273</v>
      </c>
      <c r="N3164" s="83">
        <v>56429.32</v>
      </c>
      <c r="O3164" s="83">
        <v>229590.33</v>
      </c>
      <c r="P3164">
        <v>0.245783</v>
      </c>
      <c r="Q3164"/>
    </row>
    <row r="3165" spans="1:17">
      <c r="A3165" s="151" t="s">
        <v>78</v>
      </c>
      <c r="B3165">
        <v>1017</v>
      </c>
      <c r="D3165" s="151"/>
      <c r="E3165" s="151" t="s">
        <v>440</v>
      </c>
      <c r="F3165" s="74">
        <v>45590</v>
      </c>
      <c r="G3165" s="83">
        <v>4811.82</v>
      </c>
      <c r="H3165" s="151" t="s">
        <v>111</v>
      </c>
      <c r="I3165">
        <v>2024</v>
      </c>
      <c r="J3165" s="151" t="s">
        <v>351</v>
      </c>
      <c r="K3165" s="151" t="s">
        <v>337</v>
      </c>
      <c r="L3165">
        <v>10</v>
      </c>
      <c r="M3165" s="151" t="s">
        <v>275</v>
      </c>
      <c r="N3165" s="83">
        <v>56429.32</v>
      </c>
      <c r="O3165" s="83">
        <v>229590.33</v>
      </c>
      <c r="P3165">
        <v>0.245783</v>
      </c>
      <c r="Q3165"/>
    </row>
    <row r="3166" spans="1:17">
      <c r="A3166" s="151" t="s">
        <v>78</v>
      </c>
      <c r="B3166">
        <v>1018</v>
      </c>
      <c r="D3166" s="151"/>
      <c r="E3166" s="151" t="s">
        <v>440</v>
      </c>
      <c r="F3166" s="74">
        <v>45591</v>
      </c>
      <c r="G3166" s="83">
        <v>4225</v>
      </c>
      <c r="H3166" s="151" t="s">
        <v>111</v>
      </c>
      <c r="I3166">
        <v>2024</v>
      </c>
      <c r="J3166" s="151" t="s">
        <v>351</v>
      </c>
      <c r="K3166" s="151" t="s">
        <v>337</v>
      </c>
      <c r="L3166">
        <v>10</v>
      </c>
      <c r="M3166" s="151" t="s">
        <v>274</v>
      </c>
      <c r="N3166" s="83">
        <v>56429.32</v>
      </c>
      <c r="O3166" s="83">
        <v>229590.33</v>
      </c>
      <c r="P3166">
        <v>0.245783</v>
      </c>
      <c r="Q3166"/>
    </row>
    <row r="3167" spans="1:17">
      <c r="A3167" s="151" t="s">
        <v>78</v>
      </c>
      <c r="B3167">
        <v>1019</v>
      </c>
      <c r="D3167" s="151"/>
      <c r="E3167" s="151" t="s">
        <v>440</v>
      </c>
      <c r="F3167" s="74">
        <v>45592</v>
      </c>
      <c r="G3167" s="83">
        <v>3223.63</v>
      </c>
      <c r="H3167" s="151" t="s">
        <v>111</v>
      </c>
      <c r="I3167">
        <v>2024</v>
      </c>
      <c r="J3167" s="151" t="s">
        <v>351</v>
      </c>
      <c r="K3167" s="151" t="s">
        <v>337</v>
      </c>
      <c r="L3167">
        <v>10</v>
      </c>
      <c r="M3167" s="151" t="s">
        <v>300</v>
      </c>
      <c r="N3167" s="83">
        <v>56429.32</v>
      </c>
      <c r="O3167" s="83">
        <v>229590.33</v>
      </c>
      <c r="P3167">
        <v>0.245783</v>
      </c>
      <c r="Q3167"/>
    </row>
    <row r="3168" spans="1:17">
      <c r="A3168" s="151" t="s">
        <v>78</v>
      </c>
      <c r="B3168">
        <v>1021</v>
      </c>
      <c r="D3168" s="151"/>
      <c r="E3168" s="151" t="s">
        <v>440</v>
      </c>
      <c r="F3168" s="74">
        <v>45593</v>
      </c>
      <c r="G3168" s="83">
        <v>8739.09</v>
      </c>
      <c r="H3168" s="151" t="s">
        <v>111</v>
      </c>
      <c r="I3168">
        <v>2024</v>
      </c>
      <c r="J3168" s="151" t="s">
        <v>351</v>
      </c>
      <c r="K3168" s="151" t="s">
        <v>337</v>
      </c>
      <c r="L3168">
        <v>10</v>
      </c>
      <c r="M3168" s="151" t="s">
        <v>276</v>
      </c>
      <c r="N3168" s="83">
        <v>56429.32</v>
      </c>
      <c r="O3168" s="83">
        <v>229590.33</v>
      </c>
      <c r="P3168">
        <v>0.245783</v>
      </c>
      <c r="Q3168"/>
    </row>
    <row r="3169" spans="1:17">
      <c r="A3169" s="151" t="s">
        <v>78</v>
      </c>
      <c r="B3169">
        <v>1022</v>
      </c>
      <c r="D3169" s="151"/>
      <c r="E3169" s="151" t="s">
        <v>440</v>
      </c>
      <c r="F3169" s="74">
        <v>45594</v>
      </c>
      <c r="G3169" s="83">
        <v>3243.63</v>
      </c>
      <c r="H3169" s="151" t="s">
        <v>111</v>
      </c>
      <c r="I3169">
        <v>2024</v>
      </c>
      <c r="J3169" s="151" t="s">
        <v>351</v>
      </c>
      <c r="K3169" s="151" t="s">
        <v>337</v>
      </c>
      <c r="L3169">
        <v>10</v>
      </c>
      <c r="M3169" s="151" t="s">
        <v>277</v>
      </c>
      <c r="N3169" s="83">
        <v>56429.32</v>
      </c>
      <c r="O3169" s="83">
        <v>229590.33</v>
      </c>
      <c r="P3169">
        <v>0.245783</v>
      </c>
      <c r="Q3169"/>
    </row>
    <row r="3170" spans="1:17">
      <c r="A3170" s="151" t="s">
        <v>78</v>
      </c>
      <c r="B3170">
        <v>1023</v>
      </c>
      <c r="D3170" s="151"/>
      <c r="E3170" s="151" t="s">
        <v>440</v>
      </c>
      <c r="F3170" s="74">
        <v>45595</v>
      </c>
      <c r="G3170" s="83">
        <v>3672.72</v>
      </c>
      <c r="H3170" s="151" t="s">
        <v>111</v>
      </c>
      <c r="I3170">
        <v>2024</v>
      </c>
      <c r="J3170" s="151" t="s">
        <v>351</v>
      </c>
      <c r="K3170" s="151" t="s">
        <v>337</v>
      </c>
      <c r="L3170">
        <v>10</v>
      </c>
      <c r="M3170" s="151" t="s">
        <v>279</v>
      </c>
      <c r="N3170" s="83">
        <v>56429.32</v>
      </c>
      <c r="O3170" s="83">
        <v>229590.33</v>
      </c>
      <c r="P3170">
        <v>0.245783</v>
      </c>
      <c r="Q3170"/>
    </row>
    <row r="3171" spans="1:17">
      <c r="A3171" s="151" t="s">
        <v>78</v>
      </c>
      <c r="B3171">
        <v>1024</v>
      </c>
      <c r="D3171" s="151"/>
      <c r="E3171" s="151" t="s">
        <v>440</v>
      </c>
      <c r="F3171" s="74">
        <v>45596</v>
      </c>
      <c r="G3171" s="83">
        <v>3237.27</v>
      </c>
      <c r="H3171" s="151" t="s">
        <v>111</v>
      </c>
      <c r="I3171">
        <v>2024</v>
      </c>
      <c r="J3171" s="151" t="s">
        <v>351</v>
      </c>
      <c r="K3171" s="151" t="s">
        <v>337</v>
      </c>
      <c r="L3171">
        <v>10</v>
      </c>
      <c r="M3171" s="151" t="s">
        <v>278</v>
      </c>
      <c r="N3171" s="83">
        <v>56429.32</v>
      </c>
      <c r="O3171" s="83">
        <v>229590.33</v>
      </c>
      <c r="P3171">
        <v>0.245783</v>
      </c>
      <c r="Q3171"/>
    </row>
    <row r="3172" spans="1:17">
      <c r="A3172" s="151" t="s">
        <v>78</v>
      </c>
      <c r="B3172">
        <v>1025</v>
      </c>
      <c r="D3172" s="151"/>
      <c r="E3172" s="151" t="s">
        <v>440</v>
      </c>
      <c r="F3172" s="74">
        <v>45597</v>
      </c>
      <c r="G3172" s="83">
        <v>458.18</v>
      </c>
      <c r="H3172" s="151" t="s">
        <v>111</v>
      </c>
      <c r="I3172">
        <v>2024</v>
      </c>
      <c r="J3172" s="151" t="s">
        <v>352</v>
      </c>
      <c r="K3172" s="151" t="s">
        <v>338</v>
      </c>
      <c r="L3172">
        <v>11</v>
      </c>
      <c r="M3172" s="151" t="s">
        <v>326</v>
      </c>
      <c r="N3172" s="83">
        <v>39877.269999999997</v>
      </c>
      <c r="O3172" s="83">
        <v>154360.6</v>
      </c>
      <c r="P3172">
        <v>0.25833800000000001</v>
      </c>
      <c r="Q3172"/>
    </row>
    <row r="3173" spans="1:17">
      <c r="A3173" s="151" t="s">
        <v>78</v>
      </c>
      <c r="B3173">
        <v>1026</v>
      </c>
      <c r="D3173" s="151"/>
      <c r="E3173" s="151" t="s">
        <v>440</v>
      </c>
      <c r="F3173" s="74">
        <v>45598</v>
      </c>
      <c r="G3173" s="83">
        <v>305.45</v>
      </c>
      <c r="H3173" s="151" t="s">
        <v>111</v>
      </c>
      <c r="I3173">
        <v>2024</v>
      </c>
      <c r="J3173" s="151" t="s">
        <v>352</v>
      </c>
      <c r="K3173" s="151" t="s">
        <v>338</v>
      </c>
      <c r="L3173">
        <v>11</v>
      </c>
      <c r="M3173" s="151" t="s">
        <v>156</v>
      </c>
      <c r="N3173" s="83">
        <v>39877.269999999997</v>
      </c>
      <c r="O3173" s="83">
        <v>154360.6</v>
      </c>
      <c r="P3173">
        <v>0.25833800000000001</v>
      </c>
      <c r="Q3173"/>
    </row>
    <row r="3174" spans="1:17">
      <c r="A3174" s="151" t="s">
        <v>78</v>
      </c>
      <c r="B3174">
        <v>1027</v>
      </c>
      <c r="D3174" s="151"/>
      <c r="E3174" s="151" t="s">
        <v>440</v>
      </c>
      <c r="F3174" s="74">
        <v>45599</v>
      </c>
      <c r="G3174" s="83">
        <v>1325.45</v>
      </c>
      <c r="H3174" s="151" t="s">
        <v>111</v>
      </c>
      <c r="I3174">
        <v>2024</v>
      </c>
      <c r="J3174" s="151" t="s">
        <v>352</v>
      </c>
      <c r="K3174" s="151" t="s">
        <v>338</v>
      </c>
      <c r="L3174">
        <v>11</v>
      </c>
      <c r="M3174" s="151" t="s">
        <v>320</v>
      </c>
      <c r="N3174" s="83">
        <v>39877.269999999997</v>
      </c>
      <c r="O3174" s="83">
        <v>154360.6</v>
      </c>
      <c r="P3174">
        <v>0.25833800000000001</v>
      </c>
      <c r="Q3174"/>
    </row>
    <row r="3175" spans="1:17">
      <c r="A3175" s="151" t="s">
        <v>78</v>
      </c>
      <c r="B3175">
        <v>1028</v>
      </c>
      <c r="D3175" s="151"/>
      <c r="E3175" s="151" t="s">
        <v>440</v>
      </c>
      <c r="F3175" s="74">
        <v>45600</v>
      </c>
      <c r="G3175" s="83">
        <v>6590.44</v>
      </c>
      <c r="H3175" s="151" t="s">
        <v>111</v>
      </c>
      <c r="I3175">
        <v>2024</v>
      </c>
      <c r="J3175" s="151" t="s">
        <v>352</v>
      </c>
      <c r="K3175" s="151" t="s">
        <v>338</v>
      </c>
      <c r="L3175">
        <v>11</v>
      </c>
      <c r="M3175" s="151" t="s">
        <v>155</v>
      </c>
      <c r="N3175" s="83">
        <v>39877.269999999997</v>
      </c>
      <c r="O3175" s="83">
        <v>154360.6</v>
      </c>
      <c r="P3175">
        <v>0.25833800000000001</v>
      </c>
      <c r="Q3175"/>
    </row>
    <row r="3176" spans="1:17">
      <c r="A3176" s="151" t="s">
        <v>78</v>
      </c>
      <c r="B3176">
        <v>1029</v>
      </c>
      <c r="D3176" s="151"/>
      <c r="E3176" s="151" t="s">
        <v>440</v>
      </c>
      <c r="F3176" s="74">
        <v>45601</v>
      </c>
      <c r="G3176" s="83">
        <v>11000.45</v>
      </c>
      <c r="H3176" s="151" t="s">
        <v>111</v>
      </c>
      <c r="I3176">
        <v>2024</v>
      </c>
      <c r="J3176" s="151" t="s">
        <v>352</v>
      </c>
      <c r="K3176" s="151" t="s">
        <v>338</v>
      </c>
      <c r="L3176">
        <v>11</v>
      </c>
      <c r="M3176" s="151" t="s">
        <v>157</v>
      </c>
      <c r="N3176" s="83">
        <v>39877.269999999997</v>
      </c>
      <c r="O3176" s="83">
        <v>154360.6</v>
      </c>
      <c r="P3176">
        <v>0.25833800000000001</v>
      </c>
      <c r="Q3176"/>
    </row>
    <row r="3177" spans="1:17">
      <c r="A3177" s="151" t="s">
        <v>78</v>
      </c>
      <c r="B3177">
        <v>1031</v>
      </c>
      <c r="D3177" s="151"/>
      <c r="E3177" s="151" t="s">
        <v>440</v>
      </c>
      <c r="F3177" s="74">
        <v>45602</v>
      </c>
      <c r="G3177" s="83">
        <v>10344.540000000001</v>
      </c>
      <c r="H3177" s="151" t="s">
        <v>111</v>
      </c>
      <c r="I3177">
        <v>2024</v>
      </c>
      <c r="J3177" s="151" t="s">
        <v>352</v>
      </c>
      <c r="K3177" s="151" t="s">
        <v>338</v>
      </c>
      <c r="L3177">
        <v>11</v>
      </c>
      <c r="M3177" s="151" t="s">
        <v>158</v>
      </c>
      <c r="N3177" s="83">
        <v>39877.269999999997</v>
      </c>
      <c r="O3177" s="83">
        <v>154360.6</v>
      </c>
      <c r="P3177">
        <v>0.25833800000000001</v>
      </c>
      <c r="Q3177"/>
    </row>
    <row r="3178" spans="1:17">
      <c r="A3178" s="151" t="s">
        <v>78</v>
      </c>
      <c r="B3178">
        <v>1032</v>
      </c>
      <c r="D3178" s="151"/>
      <c r="E3178" s="151" t="s">
        <v>440</v>
      </c>
      <c r="F3178" s="74">
        <v>45603</v>
      </c>
      <c r="G3178" s="83">
        <v>4929.09</v>
      </c>
      <c r="H3178" s="151" t="s">
        <v>111</v>
      </c>
      <c r="I3178">
        <v>2024</v>
      </c>
      <c r="J3178" s="151" t="s">
        <v>352</v>
      </c>
      <c r="K3178" s="151" t="s">
        <v>338</v>
      </c>
      <c r="L3178">
        <v>11</v>
      </c>
      <c r="M3178" s="151" t="s">
        <v>159</v>
      </c>
      <c r="N3178" s="83">
        <v>39877.269999999997</v>
      </c>
      <c r="O3178" s="83">
        <v>154360.6</v>
      </c>
      <c r="P3178">
        <v>0.25833800000000001</v>
      </c>
      <c r="Q3178"/>
    </row>
    <row r="3179" spans="1:17">
      <c r="A3179" s="151" t="s">
        <v>78</v>
      </c>
      <c r="B3179">
        <v>1033</v>
      </c>
      <c r="D3179" s="151"/>
      <c r="E3179" s="151" t="s">
        <v>440</v>
      </c>
      <c r="F3179" s="74">
        <v>45604</v>
      </c>
      <c r="G3179" s="83">
        <v>2176.36</v>
      </c>
      <c r="H3179" s="151" t="s">
        <v>111</v>
      </c>
      <c r="I3179">
        <v>2024</v>
      </c>
      <c r="J3179" s="151" t="s">
        <v>352</v>
      </c>
      <c r="K3179" s="151" t="s">
        <v>338</v>
      </c>
      <c r="L3179">
        <v>11</v>
      </c>
      <c r="M3179" s="151" t="s">
        <v>160</v>
      </c>
      <c r="N3179" s="83">
        <v>39877.269999999997</v>
      </c>
      <c r="O3179" s="83">
        <v>154360.6</v>
      </c>
      <c r="P3179">
        <v>0.25833800000000001</v>
      </c>
      <c r="Q3179"/>
    </row>
    <row r="3180" spans="1:17">
      <c r="A3180" s="151" t="s">
        <v>78</v>
      </c>
      <c r="B3180">
        <v>1034</v>
      </c>
      <c r="D3180" s="151"/>
      <c r="E3180" s="151" t="s">
        <v>440</v>
      </c>
      <c r="F3180" s="74">
        <v>45605</v>
      </c>
      <c r="G3180" s="83">
        <v>1783.64</v>
      </c>
      <c r="H3180" s="151" t="s">
        <v>111</v>
      </c>
      <c r="I3180">
        <v>2024</v>
      </c>
      <c r="J3180" s="151" t="s">
        <v>352</v>
      </c>
      <c r="K3180" s="151" t="s">
        <v>338</v>
      </c>
      <c r="L3180">
        <v>11</v>
      </c>
      <c r="M3180" s="151" t="s">
        <v>280</v>
      </c>
      <c r="N3180" s="83">
        <v>39877.269999999997</v>
      </c>
      <c r="O3180" s="83">
        <v>154360.6</v>
      </c>
      <c r="P3180">
        <v>0.25833800000000001</v>
      </c>
      <c r="Q3180"/>
    </row>
    <row r="3181" spans="1:17">
      <c r="A3181" s="151" t="s">
        <v>78</v>
      </c>
      <c r="B3181">
        <v>1035</v>
      </c>
      <c r="D3181" s="151"/>
      <c r="E3181" s="151" t="s">
        <v>440</v>
      </c>
      <c r="F3181" s="74">
        <v>45606</v>
      </c>
      <c r="G3181" s="83">
        <v>346.36</v>
      </c>
      <c r="H3181" s="151" t="s">
        <v>111</v>
      </c>
      <c r="I3181">
        <v>2024</v>
      </c>
      <c r="J3181" s="151" t="s">
        <v>352</v>
      </c>
      <c r="K3181" s="151" t="s">
        <v>338</v>
      </c>
      <c r="L3181">
        <v>11</v>
      </c>
      <c r="M3181" s="151" t="s">
        <v>162</v>
      </c>
      <c r="N3181" s="83">
        <v>39877.269999999997</v>
      </c>
      <c r="O3181" s="83">
        <v>154360.6</v>
      </c>
      <c r="P3181">
        <v>0.25833800000000001</v>
      </c>
      <c r="Q3181"/>
    </row>
    <row r="3182" spans="1:17">
      <c r="A3182" s="151" t="s">
        <v>78</v>
      </c>
      <c r="B3182">
        <v>1036</v>
      </c>
      <c r="D3182" s="151"/>
      <c r="E3182" s="151" t="s">
        <v>440</v>
      </c>
      <c r="F3182" s="74">
        <v>45607</v>
      </c>
      <c r="G3182" s="83">
        <v>2330</v>
      </c>
      <c r="H3182" s="151" t="s">
        <v>111</v>
      </c>
      <c r="I3182">
        <v>2024</v>
      </c>
      <c r="J3182" s="151" t="s">
        <v>352</v>
      </c>
      <c r="K3182" s="151" t="s">
        <v>338</v>
      </c>
      <c r="L3182">
        <v>11</v>
      </c>
      <c r="M3182" s="151" t="s">
        <v>322</v>
      </c>
      <c r="N3182" s="83">
        <v>39877.269999999997</v>
      </c>
      <c r="O3182" s="83">
        <v>154360.6</v>
      </c>
      <c r="P3182">
        <v>0.25833800000000001</v>
      </c>
      <c r="Q3182"/>
    </row>
    <row r="3183" spans="1:17">
      <c r="A3183" s="151" t="s">
        <v>78</v>
      </c>
      <c r="B3183">
        <v>1037</v>
      </c>
      <c r="D3183" s="151"/>
      <c r="E3183" s="151" t="s">
        <v>440</v>
      </c>
      <c r="F3183" s="74">
        <v>45608</v>
      </c>
      <c r="G3183" s="83">
        <v>12536.36</v>
      </c>
      <c r="H3183" s="151" t="s">
        <v>111</v>
      </c>
      <c r="I3183">
        <v>2024</v>
      </c>
      <c r="J3183" s="151" t="s">
        <v>352</v>
      </c>
      <c r="K3183" s="151" t="s">
        <v>338</v>
      </c>
      <c r="L3183">
        <v>11</v>
      </c>
      <c r="M3183" s="151" t="s">
        <v>161</v>
      </c>
      <c r="N3183" s="83">
        <v>39877.269999999997</v>
      </c>
      <c r="O3183" s="83">
        <v>154360.6</v>
      </c>
      <c r="P3183">
        <v>0.25833800000000001</v>
      </c>
      <c r="Q3183"/>
    </row>
    <row r="3184" spans="1:17">
      <c r="A3184" s="151" t="s">
        <v>78</v>
      </c>
      <c r="B3184">
        <v>1038</v>
      </c>
      <c r="D3184" s="151"/>
      <c r="E3184" s="151" t="s">
        <v>440</v>
      </c>
      <c r="F3184" s="74">
        <v>45609</v>
      </c>
      <c r="G3184" s="83">
        <v>7921.82</v>
      </c>
      <c r="H3184" s="151" t="s">
        <v>111</v>
      </c>
      <c r="I3184">
        <v>2024</v>
      </c>
      <c r="J3184" s="151" t="s">
        <v>352</v>
      </c>
      <c r="K3184" s="151" t="s">
        <v>338</v>
      </c>
      <c r="L3184">
        <v>11</v>
      </c>
      <c r="M3184" s="151" t="s">
        <v>163</v>
      </c>
      <c r="N3184" s="83">
        <v>39877.269999999997</v>
      </c>
      <c r="O3184" s="83">
        <v>154360.6</v>
      </c>
      <c r="P3184">
        <v>0.25833800000000001</v>
      </c>
      <c r="Q3184"/>
    </row>
    <row r="3185" spans="1:17">
      <c r="A3185" s="151" t="s">
        <v>78</v>
      </c>
      <c r="B3185">
        <v>1039</v>
      </c>
      <c r="D3185" s="151"/>
      <c r="E3185" s="151" t="s">
        <v>440</v>
      </c>
      <c r="F3185" s="74">
        <v>45610</v>
      </c>
      <c r="G3185" s="83">
        <v>6463.18</v>
      </c>
      <c r="H3185" s="151" t="s">
        <v>111</v>
      </c>
      <c r="I3185">
        <v>2024</v>
      </c>
      <c r="J3185" s="151" t="s">
        <v>352</v>
      </c>
      <c r="K3185" s="151" t="s">
        <v>338</v>
      </c>
      <c r="L3185">
        <v>11</v>
      </c>
      <c r="M3185" s="151" t="s">
        <v>281</v>
      </c>
      <c r="N3185" s="83">
        <v>39877.269999999997</v>
      </c>
      <c r="O3185" s="83">
        <v>154360.6</v>
      </c>
      <c r="P3185">
        <v>0.25833800000000001</v>
      </c>
      <c r="Q3185"/>
    </row>
    <row r="3186" spans="1:17">
      <c r="A3186" s="151" t="s">
        <v>78</v>
      </c>
      <c r="B3186">
        <v>1040</v>
      </c>
      <c r="D3186" s="151"/>
      <c r="E3186" s="151" t="s">
        <v>440</v>
      </c>
      <c r="F3186" s="74">
        <v>45611</v>
      </c>
      <c r="G3186" s="83">
        <v>4465.91</v>
      </c>
      <c r="H3186" s="151" t="s">
        <v>111</v>
      </c>
      <c r="I3186">
        <v>2024</v>
      </c>
      <c r="J3186" s="151" t="s">
        <v>352</v>
      </c>
      <c r="K3186" s="151" t="s">
        <v>338</v>
      </c>
      <c r="L3186">
        <v>11</v>
      </c>
      <c r="M3186" s="151" t="s">
        <v>164</v>
      </c>
      <c r="N3186" s="83">
        <v>39877.269999999997</v>
      </c>
      <c r="O3186" s="83">
        <v>154360.6</v>
      </c>
      <c r="P3186">
        <v>0.25833800000000001</v>
      </c>
      <c r="Q3186"/>
    </row>
    <row r="3187" spans="1:17">
      <c r="A3187" s="151" t="s">
        <v>78</v>
      </c>
      <c r="B3187">
        <v>1041</v>
      </c>
      <c r="D3187" s="151"/>
      <c r="E3187" s="151" t="s">
        <v>440</v>
      </c>
      <c r="F3187" s="74">
        <v>45613</v>
      </c>
      <c r="G3187" s="83">
        <v>1974.09</v>
      </c>
      <c r="H3187" s="151" t="s">
        <v>111</v>
      </c>
      <c r="I3187">
        <v>2024</v>
      </c>
      <c r="J3187" s="151" t="s">
        <v>352</v>
      </c>
      <c r="K3187" s="151" t="s">
        <v>338</v>
      </c>
      <c r="L3187">
        <v>11</v>
      </c>
      <c r="M3187" s="151" t="s">
        <v>166</v>
      </c>
      <c r="N3187" s="83">
        <v>39877.269999999997</v>
      </c>
      <c r="O3187" s="83">
        <v>154360.6</v>
      </c>
      <c r="P3187">
        <v>0.25833800000000001</v>
      </c>
      <c r="Q3187"/>
    </row>
    <row r="3188" spans="1:17">
      <c r="A3188" s="151" t="s">
        <v>78</v>
      </c>
      <c r="B3188">
        <v>1042</v>
      </c>
      <c r="D3188" s="151"/>
      <c r="E3188" s="151" t="s">
        <v>440</v>
      </c>
      <c r="F3188" s="74">
        <v>45612</v>
      </c>
      <c r="G3188" s="83">
        <v>2471.8200000000002</v>
      </c>
      <c r="H3188" s="151" t="s">
        <v>111</v>
      </c>
      <c r="I3188">
        <v>2024</v>
      </c>
      <c r="J3188" s="151" t="s">
        <v>352</v>
      </c>
      <c r="K3188" s="151" t="s">
        <v>338</v>
      </c>
      <c r="L3188">
        <v>11</v>
      </c>
      <c r="M3188" s="151" t="s">
        <v>165</v>
      </c>
      <c r="N3188" s="83">
        <v>39877.269999999997</v>
      </c>
      <c r="O3188" s="83">
        <v>154360.6</v>
      </c>
      <c r="P3188">
        <v>0.25833800000000001</v>
      </c>
      <c r="Q3188"/>
    </row>
    <row r="3189" spans="1:17">
      <c r="A3189" s="151" t="s">
        <v>78</v>
      </c>
      <c r="B3189">
        <v>1043</v>
      </c>
      <c r="D3189" s="151"/>
      <c r="E3189" s="151" t="s">
        <v>440</v>
      </c>
      <c r="F3189" s="74">
        <v>45614</v>
      </c>
      <c r="G3189" s="83">
        <v>6818.18</v>
      </c>
      <c r="H3189" s="151" t="s">
        <v>111</v>
      </c>
      <c r="I3189">
        <v>2024</v>
      </c>
      <c r="J3189" s="151" t="s">
        <v>352</v>
      </c>
      <c r="K3189" s="151" t="s">
        <v>338</v>
      </c>
      <c r="L3189">
        <v>11</v>
      </c>
      <c r="M3189" s="151" t="s">
        <v>282</v>
      </c>
      <c r="N3189" s="83">
        <v>39877.269999999997</v>
      </c>
      <c r="O3189" s="83">
        <v>154360.6</v>
      </c>
      <c r="P3189">
        <v>0.25833800000000001</v>
      </c>
      <c r="Q3189"/>
    </row>
    <row r="3190" spans="1:17">
      <c r="A3190" s="151" t="s">
        <v>78</v>
      </c>
      <c r="B3190">
        <v>1044</v>
      </c>
      <c r="D3190" s="151"/>
      <c r="E3190" s="151" t="s">
        <v>440</v>
      </c>
      <c r="F3190" s="74">
        <v>45615</v>
      </c>
      <c r="G3190" s="83">
        <v>8130.45</v>
      </c>
      <c r="H3190" s="151" t="s">
        <v>111</v>
      </c>
      <c r="I3190">
        <v>2024</v>
      </c>
      <c r="J3190" s="151" t="s">
        <v>352</v>
      </c>
      <c r="K3190" s="151" t="s">
        <v>338</v>
      </c>
      <c r="L3190">
        <v>11</v>
      </c>
      <c r="M3190" s="151" t="s">
        <v>167</v>
      </c>
      <c r="N3190" s="83">
        <v>39877.269999999997</v>
      </c>
      <c r="O3190" s="83">
        <v>154360.6</v>
      </c>
      <c r="P3190">
        <v>0.25833800000000001</v>
      </c>
      <c r="Q3190"/>
    </row>
    <row r="3191" spans="1:17">
      <c r="A3191" s="151" t="s">
        <v>78</v>
      </c>
      <c r="B3191">
        <v>1045</v>
      </c>
      <c r="D3191" s="151"/>
      <c r="E3191" s="151" t="s">
        <v>440</v>
      </c>
      <c r="F3191" s="74">
        <v>45616</v>
      </c>
      <c r="G3191" s="83">
        <v>9125.9</v>
      </c>
      <c r="H3191" s="151" t="s">
        <v>111</v>
      </c>
      <c r="I3191">
        <v>2024</v>
      </c>
      <c r="J3191" s="151" t="s">
        <v>352</v>
      </c>
      <c r="K3191" s="151" t="s">
        <v>338</v>
      </c>
      <c r="L3191">
        <v>11</v>
      </c>
      <c r="M3191" s="151" t="s">
        <v>168</v>
      </c>
      <c r="N3191" s="83">
        <v>39877.269999999997</v>
      </c>
      <c r="O3191" s="83">
        <v>154360.6</v>
      </c>
      <c r="P3191">
        <v>0.25833800000000001</v>
      </c>
      <c r="Q3191"/>
    </row>
    <row r="3192" spans="1:17">
      <c r="A3192" s="151" t="s">
        <v>78</v>
      </c>
      <c r="B3192">
        <v>1046</v>
      </c>
      <c r="D3192" s="151"/>
      <c r="E3192" s="151" t="s">
        <v>440</v>
      </c>
      <c r="F3192" s="74">
        <v>45617</v>
      </c>
      <c r="G3192" s="83">
        <v>13156.59</v>
      </c>
      <c r="H3192" s="151" t="s">
        <v>111</v>
      </c>
      <c r="I3192">
        <v>2024</v>
      </c>
      <c r="J3192" s="151" t="s">
        <v>352</v>
      </c>
      <c r="K3192" s="151" t="s">
        <v>338</v>
      </c>
      <c r="L3192">
        <v>11</v>
      </c>
      <c r="M3192" s="151" t="s">
        <v>169</v>
      </c>
      <c r="N3192" s="83">
        <v>39877.269999999997</v>
      </c>
      <c r="O3192" s="83">
        <v>154360.6</v>
      </c>
      <c r="P3192">
        <v>0.25833800000000001</v>
      </c>
      <c r="Q3192"/>
    </row>
    <row r="3193" spans="1:17">
      <c r="A3193" s="151" t="s">
        <v>78</v>
      </c>
      <c r="B3193">
        <v>1047</v>
      </c>
      <c r="D3193" s="151"/>
      <c r="E3193" s="151" t="s">
        <v>440</v>
      </c>
      <c r="F3193" s="74">
        <v>45618</v>
      </c>
      <c r="G3193" s="83">
        <v>4454.55</v>
      </c>
      <c r="H3193" s="151" t="s">
        <v>111</v>
      </c>
      <c r="I3193">
        <v>2024</v>
      </c>
      <c r="J3193" s="151" t="s">
        <v>352</v>
      </c>
      <c r="K3193" s="151" t="s">
        <v>338</v>
      </c>
      <c r="L3193">
        <v>11</v>
      </c>
      <c r="M3193" s="151" t="s">
        <v>170</v>
      </c>
      <c r="N3193" s="83">
        <v>39877.269999999997</v>
      </c>
      <c r="O3193" s="83">
        <v>154360.6</v>
      </c>
      <c r="P3193">
        <v>0.25833800000000001</v>
      </c>
      <c r="Q3193"/>
    </row>
    <row r="3194" spans="1:17">
      <c r="A3194" s="151" t="s">
        <v>78</v>
      </c>
      <c r="B3194">
        <v>1048</v>
      </c>
      <c r="D3194" s="151"/>
      <c r="E3194" s="151" t="s">
        <v>440</v>
      </c>
      <c r="F3194" s="74">
        <v>45619</v>
      </c>
      <c r="G3194" s="83">
        <v>220.91</v>
      </c>
      <c r="H3194" s="151" t="s">
        <v>111</v>
      </c>
      <c r="I3194">
        <v>2024</v>
      </c>
      <c r="J3194" s="151" t="s">
        <v>352</v>
      </c>
      <c r="K3194" s="151" t="s">
        <v>338</v>
      </c>
      <c r="L3194">
        <v>11</v>
      </c>
      <c r="M3194" s="151" t="s">
        <v>177</v>
      </c>
      <c r="N3194" s="83">
        <v>39877.269999999997</v>
      </c>
      <c r="O3194" s="83">
        <v>154360.6</v>
      </c>
      <c r="P3194">
        <v>0.25833800000000001</v>
      </c>
      <c r="Q3194"/>
    </row>
    <row r="3195" spans="1:17">
      <c r="A3195" s="151" t="s">
        <v>78</v>
      </c>
      <c r="B3195">
        <v>1049</v>
      </c>
      <c r="D3195" s="151"/>
      <c r="E3195" s="151" t="s">
        <v>440</v>
      </c>
      <c r="F3195" s="74">
        <v>45620</v>
      </c>
      <c r="G3195" s="83">
        <v>709.09</v>
      </c>
      <c r="H3195" s="151" t="s">
        <v>111</v>
      </c>
      <c r="I3195">
        <v>2024</v>
      </c>
      <c r="J3195" s="151" t="s">
        <v>352</v>
      </c>
      <c r="K3195" s="151" t="s">
        <v>338</v>
      </c>
      <c r="L3195">
        <v>11</v>
      </c>
      <c r="M3195" s="151" t="s">
        <v>283</v>
      </c>
      <c r="N3195" s="83">
        <v>39877.269999999997</v>
      </c>
      <c r="O3195" s="83">
        <v>154360.6</v>
      </c>
      <c r="P3195">
        <v>0.25833800000000001</v>
      </c>
      <c r="Q3195"/>
    </row>
    <row r="3196" spans="1:17">
      <c r="A3196" s="151" t="s">
        <v>78</v>
      </c>
      <c r="B3196">
        <v>1050</v>
      </c>
      <c r="D3196" s="151"/>
      <c r="E3196" s="151" t="s">
        <v>440</v>
      </c>
      <c r="F3196" s="74">
        <v>45621</v>
      </c>
      <c r="G3196" s="83">
        <v>3493.63</v>
      </c>
      <c r="H3196" s="151" t="s">
        <v>111</v>
      </c>
      <c r="I3196">
        <v>2024</v>
      </c>
      <c r="J3196" s="151" t="s">
        <v>352</v>
      </c>
      <c r="K3196" s="151" t="s">
        <v>338</v>
      </c>
      <c r="L3196">
        <v>11</v>
      </c>
      <c r="M3196" s="151" t="s">
        <v>171</v>
      </c>
      <c r="N3196" s="83">
        <v>39877.269999999997</v>
      </c>
      <c r="O3196" s="83">
        <v>154360.6</v>
      </c>
      <c r="P3196">
        <v>0.25833800000000001</v>
      </c>
      <c r="Q3196"/>
    </row>
    <row r="3197" spans="1:17">
      <c r="A3197" s="151" t="s">
        <v>78</v>
      </c>
      <c r="B3197">
        <v>1053</v>
      </c>
      <c r="D3197" s="151"/>
      <c r="E3197" s="151" t="s">
        <v>440</v>
      </c>
      <c r="F3197" s="74">
        <v>45622</v>
      </c>
      <c r="G3197" s="83">
        <v>11396.36</v>
      </c>
      <c r="H3197" s="151" t="s">
        <v>111</v>
      </c>
      <c r="I3197">
        <v>2024</v>
      </c>
      <c r="J3197" s="151" t="s">
        <v>352</v>
      </c>
      <c r="K3197" s="151" t="s">
        <v>338</v>
      </c>
      <c r="L3197">
        <v>11</v>
      </c>
      <c r="M3197" s="151" t="s">
        <v>172</v>
      </c>
      <c r="N3197" s="83">
        <v>39877.269999999997</v>
      </c>
      <c r="O3197" s="83">
        <v>154360.6</v>
      </c>
      <c r="P3197">
        <v>0.25833800000000001</v>
      </c>
      <c r="Q3197"/>
    </row>
    <row r="3198" spans="1:17">
      <c r="A3198" s="151" t="s">
        <v>78</v>
      </c>
      <c r="B3198">
        <v>1054</v>
      </c>
      <c r="D3198" s="151"/>
      <c r="E3198" s="151" t="s">
        <v>440</v>
      </c>
      <c r="F3198" s="74">
        <v>45623</v>
      </c>
      <c r="G3198" s="83">
        <v>8889.99</v>
      </c>
      <c r="H3198" s="151" t="s">
        <v>111</v>
      </c>
      <c r="I3198">
        <v>2024</v>
      </c>
      <c r="J3198" s="151" t="s">
        <v>352</v>
      </c>
      <c r="K3198" s="151" t="s">
        <v>338</v>
      </c>
      <c r="L3198">
        <v>11</v>
      </c>
      <c r="M3198" s="151" t="s">
        <v>173</v>
      </c>
      <c r="N3198" s="83">
        <v>39877.269999999997</v>
      </c>
      <c r="O3198" s="83">
        <v>154360.6</v>
      </c>
      <c r="P3198">
        <v>0.25833800000000001</v>
      </c>
      <c r="Q3198"/>
    </row>
    <row r="3199" spans="1:17">
      <c r="A3199" s="151" t="s">
        <v>78</v>
      </c>
      <c r="B3199">
        <v>1055</v>
      </c>
      <c r="D3199" s="151"/>
      <c r="E3199" s="151" t="s">
        <v>440</v>
      </c>
      <c r="F3199" s="74">
        <v>45624</v>
      </c>
      <c r="G3199" s="83">
        <v>8512.7199999999993</v>
      </c>
      <c r="H3199" s="151" t="s">
        <v>111</v>
      </c>
      <c r="I3199">
        <v>2024</v>
      </c>
      <c r="J3199" s="151" t="s">
        <v>352</v>
      </c>
      <c r="K3199" s="151" t="s">
        <v>338</v>
      </c>
      <c r="L3199">
        <v>11</v>
      </c>
      <c r="M3199" s="151" t="s">
        <v>174</v>
      </c>
      <c r="N3199" s="83">
        <v>39877.269999999997</v>
      </c>
      <c r="O3199" s="83">
        <v>154360.6</v>
      </c>
      <c r="P3199">
        <v>0.25833800000000001</v>
      </c>
      <c r="Q3199"/>
    </row>
    <row r="3200" spans="1:17">
      <c r="A3200" s="151" t="s">
        <v>78</v>
      </c>
      <c r="B3200">
        <v>1059</v>
      </c>
      <c r="D3200" s="151"/>
      <c r="E3200" s="151" t="s">
        <v>440</v>
      </c>
      <c r="F3200" s="74">
        <v>45625</v>
      </c>
      <c r="G3200" s="83">
        <v>1646.36</v>
      </c>
      <c r="H3200" s="151" t="s">
        <v>111</v>
      </c>
      <c r="I3200">
        <v>2024</v>
      </c>
      <c r="J3200" s="151" t="s">
        <v>352</v>
      </c>
      <c r="K3200" s="151" t="s">
        <v>338</v>
      </c>
      <c r="L3200">
        <v>11</v>
      </c>
      <c r="M3200" s="151" t="s">
        <v>175</v>
      </c>
      <c r="N3200" s="83">
        <v>39877.269999999997</v>
      </c>
      <c r="O3200" s="83">
        <v>154360.6</v>
      </c>
      <c r="P3200">
        <v>0.25833800000000001</v>
      </c>
      <c r="Q3200"/>
    </row>
    <row r="3201" spans="1:17">
      <c r="A3201" s="151" t="s">
        <v>78</v>
      </c>
      <c r="B3201">
        <v>1060</v>
      </c>
      <c r="D3201" s="151"/>
      <c r="E3201" s="151" t="s">
        <v>440</v>
      </c>
      <c r="F3201" s="74">
        <v>45626</v>
      </c>
      <c r="G3201" s="83">
        <v>382.73</v>
      </c>
      <c r="H3201" s="151" t="s">
        <v>111</v>
      </c>
      <c r="I3201">
        <v>2024</v>
      </c>
      <c r="J3201" s="151" t="s">
        <v>352</v>
      </c>
      <c r="K3201" s="151" t="s">
        <v>338</v>
      </c>
      <c r="L3201">
        <v>11</v>
      </c>
      <c r="M3201" s="151" t="s">
        <v>176</v>
      </c>
      <c r="N3201" s="83">
        <v>39877.269999999997</v>
      </c>
      <c r="O3201" s="83">
        <v>154360.6</v>
      </c>
      <c r="P3201">
        <v>0.25833800000000001</v>
      </c>
      <c r="Q3201"/>
    </row>
    <row r="3202" spans="1:17">
      <c r="A3202" s="151" t="s">
        <v>78</v>
      </c>
      <c r="B3202">
        <v>1061</v>
      </c>
      <c r="D3202" s="151"/>
      <c r="E3202" s="151" t="s">
        <v>440</v>
      </c>
      <c r="F3202" s="74">
        <v>45627</v>
      </c>
      <c r="G3202" s="83">
        <v>1219.0899999999999</v>
      </c>
      <c r="H3202" s="151" t="s">
        <v>111</v>
      </c>
      <c r="I3202">
        <v>2024</v>
      </c>
      <c r="J3202" s="151" t="s">
        <v>353</v>
      </c>
      <c r="K3202" s="151" t="s">
        <v>339</v>
      </c>
      <c r="L3202">
        <v>12</v>
      </c>
      <c r="M3202" s="151" t="s">
        <v>233</v>
      </c>
      <c r="N3202" s="83">
        <v>38326.870000000003</v>
      </c>
      <c r="O3202" s="83">
        <v>150088.16</v>
      </c>
      <c r="P3202"/>
      <c r="Q3202"/>
    </row>
    <row r="3203" spans="1:17">
      <c r="A3203" s="151" t="s">
        <v>78</v>
      </c>
      <c r="B3203">
        <v>1062</v>
      </c>
      <c r="D3203" s="151"/>
      <c r="E3203" s="151" t="s">
        <v>440</v>
      </c>
      <c r="F3203" s="74">
        <v>45628</v>
      </c>
      <c r="G3203" s="83">
        <v>8651.81</v>
      </c>
      <c r="H3203" s="151" t="s">
        <v>111</v>
      </c>
      <c r="I3203">
        <v>2024</v>
      </c>
      <c r="J3203" s="151" t="s">
        <v>353</v>
      </c>
      <c r="K3203" s="151" t="s">
        <v>339</v>
      </c>
      <c r="L3203">
        <v>12</v>
      </c>
      <c r="M3203" s="151" t="s">
        <v>284</v>
      </c>
      <c r="N3203" s="83">
        <v>38326.870000000003</v>
      </c>
      <c r="O3203" s="83">
        <v>150088.16</v>
      </c>
      <c r="P3203"/>
      <c r="Q3203"/>
    </row>
    <row r="3204" spans="1:17">
      <c r="A3204" s="151" t="s">
        <v>78</v>
      </c>
      <c r="B3204">
        <v>1063</v>
      </c>
      <c r="D3204" s="151"/>
      <c r="E3204" s="151" t="s">
        <v>440</v>
      </c>
      <c r="F3204" s="74">
        <v>45629</v>
      </c>
      <c r="G3204" s="83">
        <v>11106.36</v>
      </c>
      <c r="H3204" s="151" t="s">
        <v>111</v>
      </c>
      <c r="I3204">
        <v>2024</v>
      </c>
      <c r="J3204" s="151" t="s">
        <v>353</v>
      </c>
      <c r="K3204" s="151" t="s">
        <v>339</v>
      </c>
      <c r="L3204">
        <v>12</v>
      </c>
      <c r="M3204" s="151" t="s">
        <v>235</v>
      </c>
      <c r="N3204" s="83">
        <v>38326.870000000003</v>
      </c>
      <c r="O3204" s="83">
        <v>150088.16</v>
      </c>
      <c r="P3204"/>
      <c r="Q3204"/>
    </row>
    <row r="3205" spans="1:17">
      <c r="A3205" s="151" t="s">
        <v>78</v>
      </c>
      <c r="B3205">
        <v>1064</v>
      </c>
      <c r="D3205" s="151"/>
      <c r="E3205" s="151" t="s">
        <v>440</v>
      </c>
      <c r="F3205" s="74">
        <v>45630</v>
      </c>
      <c r="G3205" s="83">
        <v>11788.18</v>
      </c>
      <c r="H3205" s="151" t="s">
        <v>111</v>
      </c>
      <c r="I3205">
        <v>2024</v>
      </c>
      <c r="J3205" s="151" t="s">
        <v>353</v>
      </c>
      <c r="K3205" s="151" t="s">
        <v>339</v>
      </c>
      <c r="L3205">
        <v>12</v>
      </c>
      <c r="M3205" s="151" t="s">
        <v>236</v>
      </c>
      <c r="N3205" s="83">
        <v>38326.870000000003</v>
      </c>
      <c r="O3205" s="83">
        <v>150088.16</v>
      </c>
      <c r="P3205"/>
      <c r="Q3205"/>
    </row>
    <row r="3206" spans="1:17">
      <c r="A3206" s="151" t="s">
        <v>78</v>
      </c>
      <c r="B3206">
        <v>1066</v>
      </c>
      <c r="D3206" s="151"/>
      <c r="E3206" s="151" t="s">
        <v>440</v>
      </c>
      <c r="F3206" s="74">
        <v>45631</v>
      </c>
      <c r="G3206" s="83">
        <v>9753.6299999999992</v>
      </c>
      <c r="H3206" s="151" t="s">
        <v>111</v>
      </c>
      <c r="I3206">
        <v>2024</v>
      </c>
      <c r="J3206" s="151" t="s">
        <v>353</v>
      </c>
      <c r="K3206" s="151" t="s">
        <v>339</v>
      </c>
      <c r="L3206">
        <v>12</v>
      </c>
      <c r="M3206" s="151" t="s">
        <v>237</v>
      </c>
      <c r="N3206" s="83">
        <v>38326.870000000003</v>
      </c>
      <c r="O3206" s="83">
        <v>150088.16</v>
      </c>
      <c r="P3206"/>
      <c r="Q3206"/>
    </row>
    <row r="3207" spans="1:17">
      <c r="A3207" s="151" t="s">
        <v>78</v>
      </c>
      <c r="B3207">
        <v>1069</v>
      </c>
      <c r="D3207" s="151"/>
      <c r="E3207" s="151" t="s">
        <v>440</v>
      </c>
      <c r="F3207" s="74">
        <v>45632</v>
      </c>
      <c r="G3207" s="83">
        <v>19281.82</v>
      </c>
      <c r="H3207" s="151" t="s">
        <v>111</v>
      </c>
      <c r="I3207">
        <v>2024</v>
      </c>
      <c r="J3207" s="151" t="s">
        <v>353</v>
      </c>
      <c r="K3207" s="151" t="s">
        <v>339</v>
      </c>
      <c r="L3207">
        <v>12</v>
      </c>
      <c r="M3207" s="151" t="s">
        <v>285</v>
      </c>
      <c r="N3207" s="83">
        <v>38326.870000000003</v>
      </c>
      <c r="O3207" s="83">
        <v>150088.16</v>
      </c>
      <c r="P3207"/>
      <c r="Q3207"/>
    </row>
    <row r="3208" spans="1:17">
      <c r="A3208" s="151" t="s">
        <v>78</v>
      </c>
      <c r="B3208">
        <v>1070</v>
      </c>
      <c r="D3208" s="151"/>
      <c r="E3208" s="151" t="s">
        <v>440</v>
      </c>
      <c r="F3208" s="74">
        <v>45633</v>
      </c>
      <c r="G3208" s="83">
        <v>320</v>
      </c>
      <c r="H3208" s="151" t="s">
        <v>111</v>
      </c>
      <c r="I3208">
        <v>2024</v>
      </c>
      <c r="J3208" s="151" t="s">
        <v>353</v>
      </c>
      <c r="K3208" s="151" t="s">
        <v>339</v>
      </c>
      <c r="L3208">
        <v>12</v>
      </c>
      <c r="M3208" s="151" t="s">
        <v>242</v>
      </c>
      <c r="N3208" s="83">
        <v>38326.870000000003</v>
      </c>
      <c r="O3208" s="83">
        <v>150088.16</v>
      </c>
      <c r="P3208"/>
      <c r="Q3208"/>
    </row>
    <row r="3209" spans="1:17">
      <c r="A3209" s="151" t="s">
        <v>78</v>
      </c>
      <c r="B3209">
        <v>1071</v>
      </c>
      <c r="D3209" s="151"/>
      <c r="E3209" s="151" t="s">
        <v>440</v>
      </c>
      <c r="F3209" s="74">
        <v>45634</v>
      </c>
      <c r="G3209" s="83">
        <v>790.91</v>
      </c>
      <c r="H3209" s="151" t="s">
        <v>111</v>
      </c>
      <c r="I3209">
        <v>2024</v>
      </c>
      <c r="J3209" s="151" t="s">
        <v>353</v>
      </c>
      <c r="K3209" s="151" t="s">
        <v>339</v>
      </c>
      <c r="L3209">
        <v>12</v>
      </c>
      <c r="M3209" s="151" t="s">
        <v>286</v>
      </c>
      <c r="N3209" s="83">
        <v>38326.870000000003</v>
      </c>
      <c r="O3209" s="83">
        <v>150088.16</v>
      </c>
      <c r="P3209"/>
      <c r="Q3209"/>
    </row>
    <row r="3210" spans="1:17">
      <c r="A3210" s="151" t="s">
        <v>78</v>
      </c>
      <c r="B3210">
        <v>1072</v>
      </c>
      <c r="D3210" s="151"/>
      <c r="E3210" s="151" t="s">
        <v>440</v>
      </c>
      <c r="F3210" s="74">
        <v>45635</v>
      </c>
      <c r="G3210" s="83">
        <v>5962.72</v>
      </c>
      <c r="H3210" s="151" t="s">
        <v>111</v>
      </c>
      <c r="I3210">
        <v>2024</v>
      </c>
      <c r="J3210" s="151" t="s">
        <v>353</v>
      </c>
      <c r="K3210" s="151" t="s">
        <v>339</v>
      </c>
      <c r="L3210">
        <v>12</v>
      </c>
      <c r="M3210" s="151" t="s">
        <v>238</v>
      </c>
      <c r="N3210" s="83">
        <v>38326.870000000003</v>
      </c>
      <c r="O3210" s="83">
        <v>150088.16</v>
      </c>
      <c r="P3210"/>
      <c r="Q3210"/>
    </row>
    <row r="3211" spans="1:17">
      <c r="A3211" s="151" t="s">
        <v>78</v>
      </c>
      <c r="B3211">
        <v>1073</v>
      </c>
      <c r="D3211" s="151"/>
      <c r="E3211" s="151" t="s">
        <v>440</v>
      </c>
      <c r="F3211" s="74">
        <v>45636</v>
      </c>
      <c r="G3211" s="83">
        <v>12964.54</v>
      </c>
      <c r="H3211" s="151" t="s">
        <v>111</v>
      </c>
      <c r="I3211">
        <v>2024</v>
      </c>
      <c r="J3211" s="151" t="s">
        <v>353</v>
      </c>
      <c r="K3211" s="151" t="s">
        <v>339</v>
      </c>
      <c r="L3211">
        <v>12</v>
      </c>
      <c r="M3211" s="151" t="s">
        <v>239</v>
      </c>
      <c r="N3211" s="83">
        <v>38326.870000000003</v>
      </c>
      <c r="O3211" s="83">
        <v>150088.16</v>
      </c>
      <c r="P3211"/>
      <c r="Q3211"/>
    </row>
    <row r="3212" spans="1:17">
      <c r="A3212" s="151" t="s">
        <v>78</v>
      </c>
      <c r="B3212">
        <v>1074</v>
      </c>
      <c r="D3212" s="151"/>
      <c r="E3212" s="151" t="s">
        <v>440</v>
      </c>
      <c r="F3212" s="74">
        <v>45637</v>
      </c>
      <c r="G3212" s="83">
        <v>9763.6299999999992</v>
      </c>
      <c r="H3212" s="151" t="s">
        <v>111</v>
      </c>
      <c r="I3212">
        <v>2024</v>
      </c>
      <c r="J3212" s="151" t="s">
        <v>353</v>
      </c>
      <c r="K3212" s="151" t="s">
        <v>339</v>
      </c>
      <c r="L3212">
        <v>12</v>
      </c>
      <c r="M3212" s="151" t="s">
        <v>240</v>
      </c>
      <c r="N3212" s="83">
        <v>38326.870000000003</v>
      </c>
      <c r="O3212" s="83">
        <v>150088.16</v>
      </c>
      <c r="P3212"/>
      <c r="Q3212"/>
    </row>
    <row r="3213" spans="1:17">
      <c r="A3213" s="151" t="s">
        <v>78</v>
      </c>
      <c r="B3213">
        <v>1075</v>
      </c>
      <c r="D3213" s="151"/>
      <c r="E3213" s="151" t="s">
        <v>440</v>
      </c>
      <c r="F3213" s="74">
        <v>45638</v>
      </c>
      <c r="G3213" s="83">
        <v>6420.04</v>
      </c>
      <c r="H3213" s="151" t="s">
        <v>111</v>
      </c>
      <c r="I3213">
        <v>2024</v>
      </c>
      <c r="J3213" s="151" t="s">
        <v>353</v>
      </c>
      <c r="K3213" s="151" t="s">
        <v>339</v>
      </c>
      <c r="L3213">
        <v>12</v>
      </c>
      <c r="M3213" s="151" t="s">
        <v>241</v>
      </c>
      <c r="N3213" s="83">
        <v>38326.870000000003</v>
      </c>
      <c r="O3213" s="83">
        <v>150088.16</v>
      </c>
      <c r="P3213"/>
      <c r="Q3213"/>
    </row>
    <row r="3214" spans="1:17">
      <c r="A3214" s="151" t="s">
        <v>78</v>
      </c>
      <c r="B3214">
        <v>1076</v>
      </c>
      <c r="D3214" s="151"/>
      <c r="E3214" s="151" t="s">
        <v>440</v>
      </c>
      <c r="F3214" s="74">
        <v>45639</v>
      </c>
      <c r="G3214" s="83">
        <v>10078.18</v>
      </c>
      <c r="H3214" s="151" t="s">
        <v>111</v>
      </c>
      <c r="I3214">
        <v>2024</v>
      </c>
      <c r="J3214" s="151" t="s">
        <v>353</v>
      </c>
      <c r="K3214" s="151" t="s">
        <v>339</v>
      </c>
      <c r="L3214">
        <v>12</v>
      </c>
      <c r="M3214" s="151" t="s">
        <v>248</v>
      </c>
      <c r="N3214" s="83">
        <v>38326.870000000003</v>
      </c>
      <c r="O3214" s="83">
        <v>150088.16</v>
      </c>
      <c r="P3214"/>
      <c r="Q3214"/>
    </row>
    <row r="3215" spans="1:17">
      <c r="A3215" s="151" t="s">
        <v>78</v>
      </c>
      <c r="B3215">
        <v>1077</v>
      </c>
      <c r="D3215" s="151"/>
      <c r="E3215" s="151" t="s">
        <v>440</v>
      </c>
      <c r="F3215" s="74">
        <v>45640</v>
      </c>
      <c r="G3215" s="83">
        <v>2975.45</v>
      </c>
      <c r="H3215" s="151" t="s">
        <v>111</v>
      </c>
      <c r="I3215">
        <v>2024</v>
      </c>
      <c r="J3215" s="151" t="s">
        <v>353</v>
      </c>
      <c r="K3215" s="151" t="s">
        <v>339</v>
      </c>
      <c r="L3215">
        <v>12</v>
      </c>
      <c r="M3215" s="151" t="s">
        <v>287</v>
      </c>
      <c r="N3215" s="83">
        <v>38326.870000000003</v>
      </c>
      <c r="O3215" s="83">
        <v>150088.16</v>
      </c>
      <c r="P3215"/>
      <c r="Q3215"/>
    </row>
    <row r="3216" spans="1:17">
      <c r="A3216" s="151" t="s">
        <v>78</v>
      </c>
      <c r="B3216">
        <v>1078</v>
      </c>
      <c r="D3216" s="151"/>
      <c r="E3216" s="151" t="s">
        <v>440</v>
      </c>
      <c r="F3216" s="74">
        <v>45641</v>
      </c>
      <c r="G3216" s="83">
        <v>1500</v>
      </c>
      <c r="H3216" s="151" t="s">
        <v>111</v>
      </c>
      <c r="I3216">
        <v>2024</v>
      </c>
      <c r="J3216" s="151" t="s">
        <v>353</v>
      </c>
      <c r="K3216" s="151" t="s">
        <v>339</v>
      </c>
      <c r="L3216">
        <v>12</v>
      </c>
      <c r="M3216" s="151" t="s">
        <v>244</v>
      </c>
      <c r="N3216" s="83">
        <v>38326.870000000003</v>
      </c>
      <c r="O3216" s="83">
        <v>150088.16</v>
      </c>
      <c r="P3216"/>
      <c r="Q3216"/>
    </row>
    <row r="3217" spans="1:17">
      <c r="A3217" s="151" t="s">
        <v>78</v>
      </c>
      <c r="B3217">
        <v>1079</v>
      </c>
      <c r="D3217" s="151"/>
      <c r="E3217" s="151" t="s">
        <v>440</v>
      </c>
      <c r="F3217" s="74">
        <v>45642</v>
      </c>
      <c r="G3217" s="83">
        <v>9808.18</v>
      </c>
      <c r="H3217" s="151" t="s">
        <v>111</v>
      </c>
      <c r="I3217">
        <v>2024</v>
      </c>
      <c r="J3217" s="151" t="s">
        <v>353</v>
      </c>
      <c r="K3217" s="151" t="s">
        <v>339</v>
      </c>
      <c r="L3217">
        <v>12</v>
      </c>
      <c r="M3217" s="151" t="s">
        <v>243</v>
      </c>
      <c r="N3217" s="83">
        <v>38326.870000000003</v>
      </c>
      <c r="O3217" s="83">
        <v>150088.16</v>
      </c>
      <c r="P3217"/>
      <c r="Q3217"/>
    </row>
    <row r="3218" spans="1:17">
      <c r="A3218" s="151" t="s">
        <v>78</v>
      </c>
      <c r="B3218">
        <v>1080</v>
      </c>
      <c r="D3218" s="151"/>
      <c r="E3218" s="151" t="s">
        <v>440</v>
      </c>
      <c r="F3218" s="74">
        <v>45643</v>
      </c>
      <c r="G3218" s="83">
        <v>8581.81</v>
      </c>
      <c r="H3218" s="151" t="s">
        <v>111</v>
      </c>
      <c r="I3218">
        <v>2024</v>
      </c>
      <c r="J3218" s="151" t="s">
        <v>353</v>
      </c>
      <c r="K3218" s="151" t="s">
        <v>339</v>
      </c>
      <c r="L3218">
        <v>12</v>
      </c>
      <c r="M3218" s="151" t="s">
        <v>245</v>
      </c>
      <c r="N3218" s="83">
        <v>38326.870000000003</v>
      </c>
      <c r="O3218" s="83">
        <v>150088.16</v>
      </c>
      <c r="P3218"/>
      <c r="Q3218"/>
    </row>
    <row r="3219" spans="1:17">
      <c r="A3219" s="151" t="s">
        <v>78</v>
      </c>
      <c r="B3219">
        <v>1081</v>
      </c>
      <c r="D3219" s="151"/>
      <c r="E3219" s="151" t="s">
        <v>440</v>
      </c>
      <c r="F3219" s="74">
        <v>45644</v>
      </c>
      <c r="G3219" s="83">
        <v>8519.09</v>
      </c>
      <c r="H3219" s="151" t="s">
        <v>111</v>
      </c>
      <c r="I3219">
        <v>2024</v>
      </c>
      <c r="J3219" s="151" t="s">
        <v>353</v>
      </c>
      <c r="K3219" s="151" t="s">
        <v>339</v>
      </c>
      <c r="L3219">
        <v>12</v>
      </c>
      <c r="M3219" s="151" t="s">
        <v>246</v>
      </c>
      <c r="N3219" s="83">
        <v>38326.870000000003</v>
      </c>
      <c r="O3219" s="83">
        <v>150088.16</v>
      </c>
      <c r="P3219"/>
      <c r="Q3219"/>
    </row>
    <row r="3220" spans="1:17">
      <c r="A3220" s="151" t="s">
        <v>78</v>
      </c>
      <c r="B3220">
        <v>1082</v>
      </c>
      <c r="D3220" s="151"/>
      <c r="E3220" s="151" t="s">
        <v>440</v>
      </c>
      <c r="F3220" s="74">
        <v>45645</v>
      </c>
      <c r="G3220" s="83">
        <v>6905.45</v>
      </c>
      <c r="H3220" s="151" t="s">
        <v>111</v>
      </c>
      <c r="I3220">
        <v>2024</v>
      </c>
      <c r="J3220" s="151" t="s">
        <v>353</v>
      </c>
      <c r="K3220" s="151" t="s">
        <v>339</v>
      </c>
      <c r="L3220">
        <v>12</v>
      </c>
      <c r="M3220" s="151" t="s">
        <v>247</v>
      </c>
      <c r="N3220" s="83">
        <v>38326.870000000003</v>
      </c>
      <c r="O3220" s="83">
        <v>150088.16</v>
      </c>
      <c r="P3220"/>
      <c r="Q3220"/>
    </row>
    <row r="3221" spans="1:17">
      <c r="A3221" s="151" t="s">
        <v>78</v>
      </c>
      <c r="B3221">
        <v>1085</v>
      </c>
      <c r="D3221" s="151"/>
      <c r="E3221" s="151" t="s">
        <v>440</v>
      </c>
      <c r="F3221" s="74">
        <v>45646</v>
      </c>
      <c r="G3221" s="83">
        <v>3697.27</v>
      </c>
      <c r="H3221" s="151" t="s">
        <v>111</v>
      </c>
      <c r="I3221">
        <v>2024</v>
      </c>
      <c r="J3221" s="151" t="s">
        <v>353</v>
      </c>
      <c r="K3221" s="151" t="s">
        <v>339</v>
      </c>
      <c r="L3221">
        <v>12</v>
      </c>
      <c r="M3221" s="151" t="s">
        <v>306</v>
      </c>
      <c r="N3221" s="83">
        <v>38326.870000000003</v>
      </c>
      <c r="O3221" s="83">
        <v>150088.16</v>
      </c>
      <c r="P3221"/>
      <c r="Q3221"/>
    </row>
    <row r="3222" spans="1:17">
      <c r="A3222" s="151" t="s">
        <v>78</v>
      </c>
      <c r="B3222">
        <v>1087</v>
      </c>
      <c r="D3222" s="151"/>
      <c r="E3222" s="151" t="s">
        <v>440</v>
      </c>
      <c r="F3222" s="74">
        <v>45663</v>
      </c>
      <c r="G3222" s="83">
        <v>580</v>
      </c>
      <c r="H3222" s="151" t="s">
        <v>111</v>
      </c>
      <c r="I3222">
        <v>2025</v>
      </c>
      <c r="J3222" s="151" t="s">
        <v>354</v>
      </c>
      <c r="K3222" s="151" t="s">
        <v>332</v>
      </c>
      <c r="L3222">
        <v>1</v>
      </c>
      <c r="M3222" s="151" t="s">
        <v>288</v>
      </c>
      <c r="N3222" s="83">
        <v>45983.46</v>
      </c>
      <c r="O3222" s="83">
        <v>172183.17</v>
      </c>
      <c r="P3222"/>
      <c r="Q3222"/>
    </row>
    <row r="3223" spans="1:17">
      <c r="A3223" s="151" t="s">
        <v>78</v>
      </c>
      <c r="B3223">
        <v>1088</v>
      </c>
      <c r="D3223" s="151"/>
      <c r="E3223" s="151" t="s">
        <v>440</v>
      </c>
      <c r="F3223" s="74">
        <v>45664</v>
      </c>
      <c r="G3223" s="83">
        <v>1186.3599999999999</v>
      </c>
      <c r="H3223" s="151" t="s">
        <v>111</v>
      </c>
      <c r="I3223">
        <v>2025</v>
      </c>
      <c r="J3223" s="151" t="s">
        <v>354</v>
      </c>
      <c r="K3223" s="151" t="s">
        <v>332</v>
      </c>
      <c r="L3223">
        <v>1</v>
      </c>
      <c r="M3223" s="151" t="s">
        <v>187</v>
      </c>
      <c r="N3223" s="83">
        <v>45983.46</v>
      </c>
      <c r="O3223" s="83">
        <v>172183.17</v>
      </c>
      <c r="P3223"/>
      <c r="Q3223"/>
    </row>
    <row r="3224" spans="1:17">
      <c r="A3224" s="151" t="s">
        <v>78</v>
      </c>
      <c r="B3224">
        <v>1089</v>
      </c>
      <c r="D3224" s="151"/>
      <c r="E3224" s="151" t="s">
        <v>440</v>
      </c>
      <c r="F3224" s="74">
        <v>45665</v>
      </c>
      <c r="G3224" s="83">
        <v>8586.36</v>
      </c>
      <c r="H3224" s="151" t="s">
        <v>111</v>
      </c>
      <c r="I3224">
        <v>2025</v>
      </c>
      <c r="J3224" s="151" t="s">
        <v>354</v>
      </c>
      <c r="K3224" s="151" t="s">
        <v>332</v>
      </c>
      <c r="L3224">
        <v>1</v>
      </c>
      <c r="M3224" s="151" t="s">
        <v>312</v>
      </c>
      <c r="N3224" s="83">
        <v>45983.46</v>
      </c>
      <c r="O3224" s="83">
        <v>172183.17</v>
      </c>
      <c r="P3224"/>
      <c r="Q3224"/>
    </row>
    <row r="3225" spans="1:17">
      <c r="A3225" s="151" t="s">
        <v>78</v>
      </c>
      <c r="B3225">
        <v>1090</v>
      </c>
      <c r="D3225" s="151"/>
      <c r="E3225" s="151" t="s">
        <v>440</v>
      </c>
      <c r="F3225" s="74">
        <v>45666</v>
      </c>
      <c r="G3225" s="83">
        <v>4962.7299999999996</v>
      </c>
      <c r="H3225" s="151" t="s">
        <v>111</v>
      </c>
      <c r="I3225">
        <v>2025</v>
      </c>
      <c r="J3225" s="151" t="s">
        <v>354</v>
      </c>
      <c r="K3225" s="151" t="s">
        <v>332</v>
      </c>
      <c r="L3225">
        <v>1</v>
      </c>
      <c r="M3225" s="151" t="s">
        <v>188</v>
      </c>
      <c r="N3225" s="83">
        <v>45983.46</v>
      </c>
      <c r="O3225" s="83">
        <v>172183.17</v>
      </c>
      <c r="P3225"/>
      <c r="Q3225"/>
    </row>
    <row r="3226" spans="1:17">
      <c r="A3226" s="151" t="s">
        <v>78</v>
      </c>
      <c r="B3226">
        <v>1092</v>
      </c>
      <c r="D3226" s="151"/>
      <c r="E3226" s="151" t="s">
        <v>440</v>
      </c>
      <c r="F3226" s="74">
        <v>45667</v>
      </c>
      <c r="G3226" s="83">
        <v>139.09</v>
      </c>
      <c r="H3226" s="151" t="s">
        <v>111</v>
      </c>
      <c r="I3226">
        <v>2025</v>
      </c>
      <c r="J3226" s="151" t="s">
        <v>354</v>
      </c>
      <c r="K3226" s="151" t="s">
        <v>332</v>
      </c>
      <c r="L3226">
        <v>1</v>
      </c>
      <c r="M3226" s="151" t="s">
        <v>289</v>
      </c>
      <c r="N3226" s="83">
        <v>45983.46</v>
      </c>
      <c r="O3226" s="83">
        <v>172183.17</v>
      </c>
      <c r="P3226"/>
      <c r="Q3226"/>
    </row>
    <row r="3227" spans="1:17">
      <c r="A3227" s="151" t="s">
        <v>78</v>
      </c>
      <c r="B3227">
        <v>1093</v>
      </c>
      <c r="D3227" s="151"/>
      <c r="E3227" s="151" t="s">
        <v>440</v>
      </c>
      <c r="F3227" s="74">
        <v>45668</v>
      </c>
      <c r="G3227" s="83">
        <v>230</v>
      </c>
      <c r="H3227" s="151" t="s">
        <v>111</v>
      </c>
      <c r="I3227">
        <v>2025</v>
      </c>
      <c r="J3227" s="151" t="s">
        <v>354</v>
      </c>
      <c r="K3227" s="151" t="s">
        <v>332</v>
      </c>
      <c r="L3227">
        <v>1</v>
      </c>
      <c r="M3227" s="151" t="s">
        <v>189</v>
      </c>
      <c r="N3227" s="83">
        <v>45983.46</v>
      </c>
      <c r="O3227" s="83">
        <v>172183.17</v>
      </c>
      <c r="P3227"/>
      <c r="Q3227"/>
    </row>
    <row r="3228" spans="1:17">
      <c r="A3228" s="151" t="s">
        <v>78</v>
      </c>
      <c r="B3228">
        <v>1094</v>
      </c>
      <c r="D3228" s="151"/>
      <c r="E3228" s="151" t="s">
        <v>440</v>
      </c>
      <c r="F3228" s="74">
        <v>45669</v>
      </c>
      <c r="G3228" s="83">
        <v>730.91</v>
      </c>
      <c r="H3228" s="151" t="s">
        <v>111</v>
      </c>
      <c r="I3228">
        <v>2025</v>
      </c>
      <c r="J3228" s="151" t="s">
        <v>354</v>
      </c>
      <c r="K3228" s="151" t="s">
        <v>332</v>
      </c>
      <c r="L3228">
        <v>1</v>
      </c>
      <c r="M3228" s="151" t="s">
        <v>319</v>
      </c>
      <c r="N3228" s="83">
        <v>45983.46</v>
      </c>
      <c r="O3228" s="83">
        <v>172183.17</v>
      </c>
      <c r="P3228"/>
      <c r="Q3228"/>
    </row>
    <row r="3229" spans="1:17">
      <c r="A3229" s="151" t="s">
        <v>78</v>
      </c>
      <c r="B3229">
        <v>1106</v>
      </c>
      <c r="D3229" s="151"/>
      <c r="E3229" s="151" t="s">
        <v>440</v>
      </c>
      <c r="F3229" s="74">
        <v>45670</v>
      </c>
      <c r="G3229" s="83">
        <v>4875.45</v>
      </c>
      <c r="H3229" s="151" t="s">
        <v>111</v>
      </c>
      <c r="I3229">
        <v>2025</v>
      </c>
      <c r="J3229" s="151" t="s">
        <v>354</v>
      </c>
      <c r="K3229" s="151" t="s">
        <v>332</v>
      </c>
      <c r="L3229">
        <v>1</v>
      </c>
      <c r="M3229" s="151" t="s">
        <v>190</v>
      </c>
      <c r="N3229" s="83">
        <v>45983.46</v>
      </c>
      <c r="O3229" s="83">
        <v>172183.17</v>
      </c>
      <c r="P3229"/>
      <c r="Q3229"/>
    </row>
    <row r="3230" spans="1:17">
      <c r="A3230" s="151" t="s">
        <v>78</v>
      </c>
      <c r="B3230">
        <v>1107</v>
      </c>
      <c r="D3230" s="151"/>
      <c r="E3230" s="151" t="s">
        <v>440</v>
      </c>
      <c r="F3230" s="74">
        <v>45671</v>
      </c>
      <c r="G3230" s="83">
        <v>23219.99</v>
      </c>
      <c r="H3230" s="151" t="s">
        <v>111</v>
      </c>
      <c r="I3230">
        <v>2025</v>
      </c>
      <c r="J3230" s="151" t="s">
        <v>354</v>
      </c>
      <c r="K3230" s="151" t="s">
        <v>332</v>
      </c>
      <c r="L3230">
        <v>1</v>
      </c>
      <c r="M3230" s="151" t="s">
        <v>191</v>
      </c>
      <c r="N3230" s="83">
        <v>45983.46</v>
      </c>
      <c r="O3230" s="83">
        <v>172183.17</v>
      </c>
      <c r="P3230"/>
      <c r="Q3230"/>
    </row>
    <row r="3231" spans="1:17">
      <c r="A3231" s="151" t="s">
        <v>78</v>
      </c>
      <c r="B3231">
        <v>1108</v>
      </c>
      <c r="D3231" s="151"/>
      <c r="E3231" s="151" t="s">
        <v>440</v>
      </c>
      <c r="F3231" s="74">
        <v>45672</v>
      </c>
      <c r="G3231" s="83">
        <v>4241.82</v>
      </c>
      <c r="H3231" s="151" t="s">
        <v>111</v>
      </c>
      <c r="I3231">
        <v>2025</v>
      </c>
      <c r="J3231" s="151" t="s">
        <v>354</v>
      </c>
      <c r="K3231" s="151" t="s">
        <v>332</v>
      </c>
      <c r="L3231">
        <v>1</v>
      </c>
      <c r="M3231" s="151" t="s">
        <v>192</v>
      </c>
      <c r="N3231" s="83">
        <v>45983.46</v>
      </c>
      <c r="O3231" s="83">
        <v>172183.17</v>
      </c>
      <c r="P3231"/>
      <c r="Q3231"/>
    </row>
    <row r="3232" spans="1:17">
      <c r="A3232" s="151" t="s">
        <v>78</v>
      </c>
      <c r="B3232">
        <v>1109</v>
      </c>
      <c r="D3232" s="151"/>
      <c r="E3232" s="151" t="s">
        <v>440</v>
      </c>
      <c r="F3232" s="74">
        <v>45673</v>
      </c>
      <c r="G3232" s="83">
        <v>149.09</v>
      </c>
      <c r="H3232" s="151" t="s">
        <v>111</v>
      </c>
      <c r="I3232">
        <v>2025</v>
      </c>
      <c r="J3232" s="151" t="s">
        <v>354</v>
      </c>
      <c r="K3232" s="151" t="s">
        <v>332</v>
      </c>
      <c r="L3232">
        <v>1</v>
      </c>
      <c r="M3232" s="151" t="s">
        <v>193</v>
      </c>
      <c r="N3232" s="83">
        <v>45983.46</v>
      </c>
      <c r="O3232" s="83">
        <v>172183.17</v>
      </c>
      <c r="P3232"/>
      <c r="Q3232"/>
    </row>
    <row r="3233" spans="1:17">
      <c r="A3233" s="151" t="s">
        <v>78</v>
      </c>
      <c r="B3233">
        <v>1110</v>
      </c>
      <c r="D3233" s="151"/>
      <c r="E3233" s="151" t="s">
        <v>440</v>
      </c>
      <c r="F3233" s="74">
        <v>45674</v>
      </c>
      <c r="G3233" s="83">
        <v>2205.4499999999998</v>
      </c>
      <c r="H3233" s="151" t="s">
        <v>111</v>
      </c>
      <c r="I3233">
        <v>2025</v>
      </c>
      <c r="J3233" s="151" t="s">
        <v>354</v>
      </c>
      <c r="K3233" s="151" t="s">
        <v>332</v>
      </c>
      <c r="L3233">
        <v>1</v>
      </c>
      <c r="M3233" s="151" t="s">
        <v>194</v>
      </c>
      <c r="N3233" s="83">
        <v>45983.46</v>
      </c>
      <c r="O3233" s="83">
        <v>172183.17</v>
      </c>
      <c r="P3233"/>
      <c r="Q3233"/>
    </row>
    <row r="3234" spans="1:17">
      <c r="A3234" s="151" t="s">
        <v>78</v>
      </c>
      <c r="B3234">
        <v>1111</v>
      </c>
      <c r="D3234" s="151"/>
      <c r="E3234" s="151" t="s">
        <v>440</v>
      </c>
      <c r="F3234" s="74">
        <v>45675</v>
      </c>
      <c r="G3234" s="83">
        <v>2814.54</v>
      </c>
      <c r="H3234" s="151" t="s">
        <v>111</v>
      </c>
      <c r="I3234">
        <v>2025</v>
      </c>
      <c r="J3234" s="151" t="s">
        <v>354</v>
      </c>
      <c r="K3234" s="151" t="s">
        <v>332</v>
      </c>
      <c r="L3234">
        <v>1</v>
      </c>
      <c r="M3234" s="151" t="s">
        <v>324</v>
      </c>
      <c r="N3234" s="83">
        <v>45983.46</v>
      </c>
      <c r="O3234" s="83">
        <v>172183.17</v>
      </c>
      <c r="P3234"/>
      <c r="Q3234"/>
    </row>
    <row r="3235" spans="1:17">
      <c r="A3235" s="151" t="s">
        <v>78</v>
      </c>
      <c r="B3235">
        <v>1112</v>
      </c>
      <c r="D3235" s="151"/>
      <c r="E3235" s="151" t="s">
        <v>440</v>
      </c>
      <c r="F3235" s="74">
        <v>45676</v>
      </c>
      <c r="G3235" s="83">
        <v>5352.27</v>
      </c>
      <c r="H3235" s="151" t="s">
        <v>111</v>
      </c>
      <c r="I3235">
        <v>2025</v>
      </c>
      <c r="J3235" s="151" t="s">
        <v>354</v>
      </c>
      <c r="K3235" s="151" t="s">
        <v>332</v>
      </c>
      <c r="L3235">
        <v>1</v>
      </c>
      <c r="M3235" s="151" t="s">
        <v>313</v>
      </c>
      <c r="N3235" s="83">
        <v>45983.46</v>
      </c>
      <c r="O3235" s="83">
        <v>172183.17</v>
      </c>
      <c r="P3235"/>
      <c r="Q3235"/>
    </row>
    <row r="3236" spans="1:17">
      <c r="A3236" s="151" t="s">
        <v>78</v>
      </c>
      <c r="B3236">
        <v>1113</v>
      </c>
      <c r="D3236" s="151"/>
      <c r="E3236" s="151" t="s">
        <v>440</v>
      </c>
      <c r="F3236" s="74">
        <v>45677</v>
      </c>
      <c r="G3236" s="83">
        <v>9431.36</v>
      </c>
      <c r="H3236" s="151" t="s">
        <v>111</v>
      </c>
      <c r="I3236">
        <v>2025</v>
      </c>
      <c r="J3236" s="151" t="s">
        <v>354</v>
      </c>
      <c r="K3236" s="151" t="s">
        <v>332</v>
      </c>
      <c r="L3236">
        <v>1</v>
      </c>
      <c r="M3236" s="151" t="s">
        <v>290</v>
      </c>
      <c r="N3236" s="83">
        <v>45983.46</v>
      </c>
      <c r="O3236" s="83">
        <v>172183.17</v>
      </c>
      <c r="P3236"/>
      <c r="Q3236"/>
    </row>
    <row r="3237" spans="1:17">
      <c r="A3237" s="151" t="s">
        <v>78</v>
      </c>
      <c r="B3237">
        <v>1114</v>
      </c>
      <c r="D3237" s="151"/>
      <c r="E3237" s="151" t="s">
        <v>440</v>
      </c>
      <c r="F3237" s="74">
        <v>45678</v>
      </c>
      <c r="G3237" s="83">
        <v>9804.34</v>
      </c>
      <c r="H3237" s="151" t="s">
        <v>111</v>
      </c>
      <c r="I3237">
        <v>2025</v>
      </c>
      <c r="J3237" s="151" t="s">
        <v>354</v>
      </c>
      <c r="K3237" s="151" t="s">
        <v>332</v>
      </c>
      <c r="L3237">
        <v>1</v>
      </c>
      <c r="M3237" s="151" t="s">
        <v>195</v>
      </c>
      <c r="N3237" s="83">
        <v>45983.46</v>
      </c>
      <c r="O3237" s="83">
        <v>172183.17</v>
      </c>
      <c r="P3237"/>
      <c r="Q3237"/>
    </row>
    <row r="3238" spans="1:17">
      <c r="A3238" s="151" t="s">
        <v>78</v>
      </c>
      <c r="B3238">
        <v>1116</v>
      </c>
      <c r="D3238" s="151"/>
      <c r="E3238" s="151" t="s">
        <v>440</v>
      </c>
      <c r="F3238" s="74">
        <v>45679</v>
      </c>
      <c r="G3238" s="83">
        <v>12519.54</v>
      </c>
      <c r="H3238" s="151" t="s">
        <v>111</v>
      </c>
      <c r="I3238">
        <v>2025</v>
      </c>
      <c r="J3238" s="151" t="s">
        <v>354</v>
      </c>
      <c r="K3238" s="151" t="s">
        <v>332</v>
      </c>
      <c r="L3238">
        <v>1</v>
      </c>
      <c r="M3238" s="151" t="s">
        <v>196</v>
      </c>
      <c r="N3238" s="83">
        <v>45983.46</v>
      </c>
      <c r="O3238" s="83">
        <v>172183.17</v>
      </c>
      <c r="P3238"/>
      <c r="Q3238"/>
    </row>
    <row r="3239" spans="1:17">
      <c r="A3239" s="151" t="s">
        <v>78</v>
      </c>
      <c r="B3239">
        <v>1118</v>
      </c>
      <c r="D3239" s="151"/>
      <c r="E3239" s="151" t="s">
        <v>440</v>
      </c>
      <c r="F3239" s="74">
        <v>45680</v>
      </c>
      <c r="G3239" s="83">
        <v>7844.54</v>
      </c>
      <c r="H3239" s="151" t="s">
        <v>111</v>
      </c>
      <c r="I3239">
        <v>2025</v>
      </c>
      <c r="J3239" s="151" t="s">
        <v>354</v>
      </c>
      <c r="K3239" s="151" t="s">
        <v>332</v>
      </c>
      <c r="L3239">
        <v>1</v>
      </c>
      <c r="M3239" s="151" t="s">
        <v>197</v>
      </c>
      <c r="N3239" s="83">
        <v>45983.46</v>
      </c>
      <c r="O3239" s="83">
        <v>172183.17</v>
      </c>
      <c r="P3239"/>
      <c r="Q3239"/>
    </row>
    <row r="3240" spans="1:17">
      <c r="A3240" s="151" t="s">
        <v>78</v>
      </c>
      <c r="B3240">
        <v>1120</v>
      </c>
      <c r="D3240" s="151"/>
      <c r="E3240" s="151" t="s">
        <v>440</v>
      </c>
      <c r="F3240" s="74">
        <v>45681</v>
      </c>
      <c r="G3240" s="83">
        <v>8292.73</v>
      </c>
      <c r="H3240" s="151" t="s">
        <v>111</v>
      </c>
      <c r="I3240">
        <v>2025</v>
      </c>
      <c r="J3240" s="151" t="s">
        <v>354</v>
      </c>
      <c r="K3240" s="151" t="s">
        <v>332</v>
      </c>
      <c r="L3240">
        <v>1</v>
      </c>
      <c r="M3240" s="151" t="s">
        <v>198</v>
      </c>
      <c r="N3240" s="83">
        <v>45983.46</v>
      </c>
      <c r="O3240" s="83">
        <v>172183.17</v>
      </c>
      <c r="P3240"/>
      <c r="Q3240"/>
    </row>
    <row r="3241" spans="1:17">
      <c r="A3241" s="151" t="s">
        <v>78</v>
      </c>
      <c r="B3241">
        <v>1121</v>
      </c>
      <c r="D3241" s="151"/>
      <c r="E3241" s="151" t="s">
        <v>440</v>
      </c>
      <c r="F3241" s="74">
        <v>45682</v>
      </c>
      <c r="G3241" s="83">
        <v>2614.54</v>
      </c>
      <c r="H3241" s="151" t="s">
        <v>111</v>
      </c>
      <c r="I3241">
        <v>2025</v>
      </c>
      <c r="J3241" s="151" t="s">
        <v>354</v>
      </c>
      <c r="K3241" s="151" t="s">
        <v>332</v>
      </c>
      <c r="L3241">
        <v>1</v>
      </c>
      <c r="M3241" s="151" t="s">
        <v>291</v>
      </c>
      <c r="N3241" s="83">
        <v>45983.46</v>
      </c>
      <c r="O3241" s="83">
        <v>172183.17</v>
      </c>
      <c r="P3241"/>
      <c r="Q3241"/>
    </row>
    <row r="3242" spans="1:17">
      <c r="A3242" s="151" t="s">
        <v>78</v>
      </c>
      <c r="B3242">
        <v>1122</v>
      </c>
      <c r="D3242" s="151"/>
      <c r="E3242" s="151" t="s">
        <v>440</v>
      </c>
      <c r="F3242" s="74">
        <v>45683</v>
      </c>
      <c r="G3242" s="83">
        <v>1446.36</v>
      </c>
      <c r="H3242" s="151" t="s">
        <v>111</v>
      </c>
      <c r="I3242">
        <v>2025</v>
      </c>
      <c r="J3242" s="151" t="s">
        <v>354</v>
      </c>
      <c r="K3242" s="151" t="s">
        <v>332</v>
      </c>
      <c r="L3242">
        <v>1</v>
      </c>
      <c r="M3242" s="151" t="s">
        <v>199</v>
      </c>
      <c r="N3242" s="83">
        <v>45983.46</v>
      </c>
      <c r="O3242" s="83">
        <v>172183.17</v>
      </c>
      <c r="P3242"/>
      <c r="Q3242"/>
    </row>
    <row r="3243" spans="1:17">
      <c r="A3243" s="151" t="s">
        <v>78</v>
      </c>
      <c r="B3243">
        <v>1123</v>
      </c>
      <c r="D3243" s="151"/>
      <c r="E3243" s="151" t="s">
        <v>440</v>
      </c>
      <c r="F3243" s="74">
        <v>45684</v>
      </c>
      <c r="G3243" s="83">
        <v>10237.27</v>
      </c>
      <c r="H3243" s="151" t="s">
        <v>111</v>
      </c>
      <c r="I3243">
        <v>2025</v>
      </c>
      <c r="J3243" s="151" t="s">
        <v>354</v>
      </c>
      <c r="K3243" s="151" t="s">
        <v>332</v>
      </c>
      <c r="L3243">
        <v>1</v>
      </c>
      <c r="M3243" s="151" t="s">
        <v>200</v>
      </c>
      <c r="N3243" s="83">
        <v>45983.46</v>
      </c>
      <c r="O3243" s="83">
        <v>172183.17</v>
      </c>
      <c r="P3243"/>
      <c r="Q3243"/>
    </row>
    <row r="3244" spans="1:17">
      <c r="A3244" s="151" t="s">
        <v>78</v>
      </c>
      <c r="B3244">
        <v>1125</v>
      </c>
      <c r="D3244" s="151"/>
      <c r="E3244" s="151" t="s">
        <v>440</v>
      </c>
      <c r="F3244" s="74">
        <v>45685</v>
      </c>
      <c r="G3244" s="83">
        <v>19545.45</v>
      </c>
      <c r="H3244" s="151" t="s">
        <v>111</v>
      </c>
      <c r="I3244">
        <v>2025</v>
      </c>
      <c r="J3244" s="151" t="s">
        <v>354</v>
      </c>
      <c r="K3244" s="151" t="s">
        <v>332</v>
      </c>
      <c r="L3244">
        <v>1</v>
      </c>
      <c r="M3244" s="151" t="s">
        <v>201</v>
      </c>
      <c r="N3244" s="83">
        <v>45983.46</v>
      </c>
      <c r="O3244" s="83">
        <v>172183.17</v>
      </c>
      <c r="P3244"/>
      <c r="Q3244"/>
    </row>
    <row r="3245" spans="1:17">
      <c r="A3245" s="151" t="s">
        <v>78</v>
      </c>
      <c r="B3245">
        <v>1126</v>
      </c>
      <c r="D3245" s="151"/>
      <c r="E3245" s="151" t="s">
        <v>440</v>
      </c>
      <c r="F3245" s="74">
        <v>45686</v>
      </c>
      <c r="G3245" s="83">
        <v>15558.18</v>
      </c>
      <c r="H3245" s="151" t="s">
        <v>111</v>
      </c>
      <c r="I3245">
        <v>2025</v>
      </c>
      <c r="J3245" s="151" t="s">
        <v>354</v>
      </c>
      <c r="K3245" s="151" t="s">
        <v>332</v>
      </c>
      <c r="L3245">
        <v>1</v>
      </c>
      <c r="M3245" s="151" t="s">
        <v>202</v>
      </c>
      <c r="N3245" s="83">
        <v>45983.46</v>
      </c>
      <c r="O3245" s="83">
        <v>172183.17</v>
      </c>
      <c r="P3245"/>
      <c r="Q3245"/>
    </row>
    <row r="3246" spans="1:17">
      <c r="A3246" s="151" t="s">
        <v>78</v>
      </c>
      <c r="B3246">
        <v>1127</v>
      </c>
      <c r="D3246" s="151"/>
      <c r="E3246" s="151" t="s">
        <v>440</v>
      </c>
      <c r="F3246" s="74">
        <v>45687</v>
      </c>
      <c r="G3246" s="83">
        <v>12758.18</v>
      </c>
      <c r="H3246" s="151" t="s">
        <v>111</v>
      </c>
      <c r="I3246">
        <v>2025</v>
      </c>
      <c r="J3246" s="151" t="s">
        <v>354</v>
      </c>
      <c r="K3246" s="151" t="s">
        <v>332</v>
      </c>
      <c r="L3246">
        <v>1</v>
      </c>
      <c r="M3246" s="151" t="s">
        <v>203</v>
      </c>
      <c r="N3246" s="83">
        <v>45983.46</v>
      </c>
      <c r="O3246" s="83">
        <v>172183.17</v>
      </c>
      <c r="P3246"/>
      <c r="Q3246"/>
    </row>
    <row r="3247" spans="1:17">
      <c r="A3247" s="151" t="s">
        <v>78</v>
      </c>
      <c r="B3247">
        <v>1128</v>
      </c>
      <c r="D3247" s="151"/>
      <c r="E3247" s="151" t="s">
        <v>440</v>
      </c>
      <c r="F3247" s="74">
        <v>45688</v>
      </c>
      <c r="G3247" s="83">
        <v>2856.62</v>
      </c>
      <c r="H3247" s="151" t="s">
        <v>111</v>
      </c>
      <c r="I3247">
        <v>2025</v>
      </c>
      <c r="J3247" s="151" t="s">
        <v>354</v>
      </c>
      <c r="K3247" s="151" t="s">
        <v>332</v>
      </c>
      <c r="L3247">
        <v>1</v>
      </c>
      <c r="M3247" s="151" t="s">
        <v>204</v>
      </c>
      <c r="N3247" s="83">
        <v>45983.46</v>
      </c>
      <c r="O3247" s="83">
        <v>172183.17</v>
      </c>
      <c r="P3247"/>
      <c r="Q3247"/>
    </row>
    <row r="3248" spans="1:17">
      <c r="A3248" s="151" t="s">
        <v>78</v>
      </c>
      <c r="B3248">
        <v>1129</v>
      </c>
      <c r="D3248" s="151"/>
      <c r="E3248" s="151" t="s">
        <v>440</v>
      </c>
      <c r="F3248" s="74">
        <v>45689</v>
      </c>
      <c r="G3248" s="83">
        <v>2071.8200000000002</v>
      </c>
      <c r="H3248" s="151" t="s">
        <v>111</v>
      </c>
      <c r="I3248">
        <v>2025</v>
      </c>
      <c r="J3248" s="151" t="s">
        <v>355</v>
      </c>
      <c r="K3248" s="151" t="s">
        <v>333</v>
      </c>
      <c r="L3248">
        <v>2</v>
      </c>
      <c r="M3248" s="151" t="s">
        <v>205</v>
      </c>
      <c r="N3248" s="83">
        <v>32142.6</v>
      </c>
      <c r="O3248" s="83">
        <v>110103.45</v>
      </c>
      <c r="P3248">
        <v>0.291931</v>
      </c>
      <c r="Q3248"/>
    </row>
    <row r="3249" spans="1:17">
      <c r="A3249" s="151" t="s">
        <v>78</v>
      </c>
      <c r="B3249">
        <v>1130</v>
      </c>
      <c r="D3249" s="151"/>
      <c r="E3249" s="151" t="s">
        <v>440</v>
      </c>
      <c r="F3249" s="74">
        <v>45690</v>
      </c>
      <c r="G3249" s="83">
        <v>616.36</v>
      </c>
      <c r="H3249" s="151" t="s">
        <v>111</v>
      </c>
      <c r="I3249">
        <v>2025</v>
      </c>
      <c r="J3249" s="151" t="s">
        <v>355</v>
      </c>
      <c r="K3249" s="151" t="s">
        <v>333</v>
      </c>
      <c r="L3249">
        <v>2</v>
      </c>
      <c r="M3249" s="151" t="s">
        <v>314</v>
      </c>
      <c r="N3249" s="83">
        <v>32142.6</v>
      </c>
      <c r="O3249" s="83">
        <v>110103.45</v>
      </c>
      <c r="P3249">
        <v>0.291931</v>
      </c>
      <c r="Q3249"/>
    </row>
    <row r="3250" spans="1:17">
      <c r="A3250" s="151" t="s">
        <v>78</v>
      </c>
      <c r="B3250">
        <v>1131</v>
      </c>
      <c r="D3250" s="151"/>
      <c r="E3250" s="151" t="s">
        <v>440</v>
      </c>
      <c r="F3250" s="74">
        <v>45691</v>
      </c>
      <c r="G3250" s="83">
        <v>15591.81</v>
      </c>
      <c r="H3250" s="151" t="s">
        <v>111</v>
      </c>
      <c r="I3250">
        <v>2025</v>
      </c>
      <c r="J3250" s="151" t="s">
        <v>355</v>
      </c>
      <c r="K3250" s="151" t="s">
        <v>333</v>
      </c>
      <c r="L3250">
        <v>2</v>
      </c>
      <c r="M3250" s="151" t="s">
        <v>206</v>
      </c>
      <c r="N3250" s="83">
        <v>32142.6</v>
      </c>
      <c r="O3250" s="83">
        <v>110103.45</v>
      </c>
      <c r="P3250">
        <v>0.291931</v>
      </c>
      <c r="Q3250"/>
    </row>
    <row r="3251" spans="1:17">
      <c r="A3251" s="151" t="s">
        <v>78</v>
      </c>
      <c r="B3251">
        <v>1132</v>
      </c>
      <c r="D3251" s="151"/>
      <c r="E3251" s="151" t="s">
        <v>440</v>
      </c>
      <c r="F3251" s="74">
        <v>45692</v>
      </c>
      <c r="G3251" s="83">
        <v>17687.27</v>
      </c>
      <c r="H3251" s="151" t="s">
        <v>111</v>
      </c>
      <c r="I3251">
        <v>2025</v>
      </c>
      <c r="J3251" s="151" t="s">
        <v>355</v>
      </c>
      <c r="K3251" s="151" t="s">
        <v>333</v>
      </c>
      <c r="L3251">
        <v>2</v>
      </c>
      <c r="M3251" s="151" t="s">
        <v>207</v>
      </c>
      <c r="N3251" s="83">
        <v>32142.6</v>
      </c>
      <c r="O3251" s="83">
        <v>110103.45</v>
      </c>
      <c r="P3251">
        <v>0.291931</v>
      </c>
      <c r="Q3251"/>
    </row>
    <row r="3252" spans="1:17">
      <c r="A3252" s="151" t="s">
        <v>78</v>
      </c>
      <c r="B3252">
        <v>1133</v>
      </c>
      <c r="D3252" s="151"/>
      <c r="E3252" s="151" t="s">
        <v>440</v>
      </c>
      <c r="F3252" s="74">
        <v>45693</v>
      </c>
      <c r="G3252" s="83">
        <v>8909.09</v>
      </c>
      <c r="H3252" s="151" t="s">
        <v>111</v>
      </c>
      <c r="I3252">
        <v>2025</v>
      </c>
      <c r="J3252" s="151" t="s">
        <v>355</v>
      </c>
      <c r="K3252" s="151" t="s">
        <v>333</v>
      </c>
      <c r="L3252">
        <v>2</v>
      </c>
      <c r="M3252" s="151" t="s">
        <v>208</v>
      </c>
      <c r="N3252" s="83">
        <v>32142.6</v>
      </c>
      <c r="O3252" s="83">
        <v>110103.45</v>
      </c>
      <c r="P3252">
        <v>0.291931</v>
      </c>
      <c r="Q3252"/>
    </row>
    <row r="3253" spans="1:17">
      <c r="A3253" s="151" t="s">
        <v>78</v>
      </c>
      <c r="B3253">
        <v>1134</v>
      </c>
      <c r="D3253" s="151"/>
      <c r="E3253" s="151" t="s">
        <v>440</v>
      </c>
      <c r="F3253" s="74">
        <v>45694</v>
      </c>
      <c r="G3253" s="83">
        <v>6031.82</v>
      </c>
      <c r="H3253" s="151" t="s">
        <v>111</v>
      </c>
      <c r="I3253">
        <v>2025</v>
      </c>
      <c r="J3253" s="151" t="s">
        <v>355</v>
      </c>
      <c r="K3253" s="151" t="s">
        <v>333</v>
      </c>
      <c r="L3253">
        <v>2</v>
      </c>
      <c r="M3253" s="151" t="s">
        <v>209</v>
      </c>
      <c r="N3253" s="83">
        <v>32142.6</v>
      </c>
      <c r="O3253" s="83">
        <v>110103.45</v>
      </c>
      <c r="P3253">
        <v>0.291931</v>
      </c>
      <c r="Q3253"/>
    </row>
    <row r="3254" spans="1:17">
      <c r="A3254" s="151" t="s">
        <v>78</v>
      </c>
      <c r="B3254">
        <v>1135</v>
      </c>
      <c r="D3254" s="151"/>
      <c r="E3254" s="151" t="s">
        <v>440</v>
      </c>
      <c r="F3254" s="74">
        <v>45696</v>
      </c>
      <c r="G3254" s="83">
        <v>179.09</v>
      </c>
      <c r="H3254" s="151" t="s">
        <v>111</v>
      </c>
      <c r="I3254">
        <v>2025</v>
      </c>
      <c r="J3254" s="151" t="s">
        <v>355</v>
      </c>
      <c r="K3254" s="151" t="s">
        <v>333</v>
      </c>
      <c r="L3254">
        <v>2</v>
      </c>
      <c r="M3254" s="151" t="s">
        <v>294</v>
      </c>
      <c r="N3254" s="83">
        <v>32142.6</v>
      </c>
      <c r="O3254" s="83">
        <v>110103.45</v>
      </c>
      <c r="P3254">
        <v>0.291931</v>
      </c>
      <c r="Q3254"/>
    </row>
    <row r="3255" spans="1:17">
      <c r="A3255" s="151" t="s">
        <v>78</v>
      </c>
      <c r="B3255">
        <v>1136</v>
      </c>
      <c r="D3255" s="151"/>
      <c r="E3255" s="151" t="s">
        <v>440</v>
      </c>
      <c r="F3255" s="74">
        <v>45697</v>
      </c>
      <c r="G3255" s="83">
        <v>514.54999999999995</v>
      </c>
      <c r="H3255" s="151" t="s">
        <v>111</v>
      </c>
      <c r="I3255">
        <v>2025</v>
      </c>
      <c r="J3255" s="151" t="s">
        <v>355</v>
      </c>
      <c r="K3255" s="151" t="s">
        <v>333</v>
      </c>
      <c r="L3255">
        <v>2</v>
      </c>
      <c r="M3255" s="151" t="s">
        <v>329</v>
      </c>
      <c r="N3255" s="83">
        <v>32142.6</v>
      </c>
      <c r="O3255" s="83">
        <v>110103.45</v>
      </c>
      <c r="P3255">
        <v>0.291931</v>
      </c>
      <c r="Q3255"/>
    </row>
    <row r="3256" spans="1:17">
      <c r="A3256" s="151" t="s">
        <v>78</v>
      </c>
      <c r="B3256">
        <v>1137</v>
      </c>
      <c r="D3256" s="151"/>
      <c r="E3256" s="151" t="s">
        <v>440</v>
      </c>
      <c r="F3256" s="74">
        <v>45698</v>
      </c>
      <c r="G3256" s="83">
        <v>1956.36</v>
      </c>
      <c r="H3256" s="151" t="s">
        <v>111</v>
      </c>
      <c r="I3256">
        <v>2025</v>
      </c>
      <c r="J3256" s="151" t="s">
        <v>355</v>
      </c>
      <c r="K3256" s="151" t="s">
        <v>333</v>
      </c>
      <c r="L3256">
        <v>2</v>
      </c>
      <c r="M3256" s="151" t="s">
        <v>292</v>
      </c>
      <c r="N3256" s="83">
        <v>32142.6</v>
      </c>
      <c r="O3256" s="83">
        <v>110103.45</v>
      </c>
      <c r="P3256">
        <v>0.291931</v>
      </c>
      <c r="Q3256"/>
    </row>
    <row r="3257" spans="1:17">
      <c r="A3257" s="151" t="s">
        <v>78</v>
      </c>
      <c r="B3257">
        <v>1138</v>
      </c>
      <c r="D3257" s="151"/>
      <c r="E3257" s="151" t="s">
        <v>440</v>
      </c>
      <c r="F3257" s="74">
        <v>45699</v>
      </c>
      <c r="G3257" s="83">
        <v>7786.36</v>
      </c>
      <c r="H3257" s="151" t="s">
        <v>111</v>
      </c>
      <c r="I3257">
        <v>2025</v>
      </c>
      <c r="J3257" s="151" t="s">
        <v>355</v>
      </c>
      <c r="K3257" s="151" t="s">
        <v>333</v>
      </c>
      <c r="L3257">
        <v>2</v>
      </c>
      <c r="M3257" s="151" t="s">
        <v>214</v>
      </c>
      <c r="N3257" s="83">
        <v>32142.6</v>
      </c>
      <c r="O3257" s="83">
        <v>110103.45</v>
      </c>
      <c r="P3257">
        <v>0.291931</v>
      </c>
      <c r="Q3257"/>
    </row>
    <row r="3258" spans="1:17">
      <c r="A3258" s="151" t="s">
        <v>78</v>
      </c>
      <c r="B3258">
        <v>1139</v>
      </c>
      <c r="D3258" s="151"/>
      <c r="E3258" s="151" t="s">
        <v>440</v>
      </c>
      <c r="F3258" s="74">
        <v>45700</v>
      </c>
      <c r="G3258" s="83">
        <v>8275.4500000000007</v>
      </c>
      <c r="H3258" s="151" t="s">
        <v>111</v>
      </c>
      <c r="I3258">
        <v>2025</v>
      </c>
      <c r="J3258" s="151" t="s">
        <v>355</v>
      </c>
      <c r="K3258" s="151" t="s">
        <v>333</v>
      </c>
      <c r="L3258">
        <v>2</v>
      </c>
      <c r="M3258" s="151" t="s">
        <v>211</v>
      </c>
      <c r="N3258" s="83">
        <v>32142.6</v>
      </c>
      <c r="O3258" s="83">
        <v>110103.45</v>
      </c>
      <c r="P3258">
        <v>0.291931</v>
      </c>
      <c r="Q3258"/>
    </row>
    <row r="3259" spans="1:17">
      <c r="A3259" s="151" t="s">
        <v>78</v>
      </c>
      <c r="B3259">
        <v>1140</v>
      </c>
      <c r="D3259" s="151"/>
      <c r="E3259" s="151" t="s">
        <v>440</v>
      </c>
      <c r="F3259" s="74">
        <v>45701</v>
      </c>
      <c r="G3259" s="83">
        <v>2670.91</v>
      </c>
      <c r="H3259" s="151" t="s">
        <v>111</v>
      </c>
      <c r="I3259">
        <v>2025</v>
      </c>
      <c r="J3259" s="151" t="s">
        <v>355</v>
      </c>
      <c r="K3259" s="151" t="s">
        <v>333</v>
      </c>
      <c r="L3259">
        <v>2</v>
      </c>
      <c r="M3259" s="151" t="s">
        <v>212</v>
      </c>
      <c r="N3259" s="83">
        <v>32142.6</v>
      </c>
      <c r="O3259" s="83">
        <v>110103.45</v>
      </c>
      <c r="P3259">
        <v>0.291931</v>
      </c>
      <c r="Q3259"/>
    </row>
    <row r="3260" spans="1:17">
      <c r="A3260" s="151" t="s">
        <v>78</v>
      </c>
      <c r="B3260">
        <v>1141</v>
      </c>
      <c r="D3260" s="151"/>
      <c r="E3260" s="151" t="s">
        <v>440</v>
      </c>
      <c r="F3260" s="74">
        <v>45702</v>
      </c>
      <c r="G3260" s="83">
        <v>1193.49</v>
      </c>
      <c r="H3260" s="151" t="s">
        <v>111</v>
      </c>
      <c r="I3260">
        <v>2025</v>
      </c>
      <c r="J3260" s="151" t="s">
        <v>355</v>
      </c>
      <c r="K3260" s="151" t="s">
        <v>333</v>
      </c>
      <c r="L3260">
        <v>2</v>
      </c>
      <c r="M3260" s="151" t="s">
        <v>213</v>
      </c>
      <c r="N3260" s="83">
        <v>32142.6</v>
      </c>
      <c r="O3260" s="83">
        <v>110103.45</v>
      </c>
      <c r="P3260">
        <v>0.291931</v>
      </c>
      <c r="Q3260"/>
    </row>
    <row r="3261" spans="1:17">
      <c r="A3261" s="151" t="s">
        <v>78</v>
      </c>
      <c r="B3261">
        <v>1142</v>
      </c>
      <c r="D3261" s="151"/>
      <c r="E3261" s="151" t="s">
        <v>440</v>
      </c>
      <c r="F3261" s="74">
        <v>45703</v>
      </c>
      <c r="G3261" s="83">
        <v>717.27</v>
      </c>
      <c r="H3261" s="151" t="s">
        <v>111</v>
      </c>
      <c r="I3261">
        <v>2025</v>
      </c>
      <c r="J3261" s="151" t="s">
        <v>355</v>
      </c>
      <c r="K3261" s="151" t="s">
        <v>333</v>
      </c>
      <c r="L3261">
        <v>2</v>
      </c>
      <c r="M3261" s="151" t="s">
        <v>217</v>
      </c>
      <c r="N3261" s="83">
        <v>32142.6</v>
      </c>
      <c r="O3261" s="83">
        <v>110103.45</v>
      </c>
      <c r="P3261">
        <v>0.291931</v>
      </c>
      <c r="Q3261"/>
    </row>
    <row r="3262" spans="1:17">
      <c r="A3262" s="151" t="s">
        <v>78</v>
      </c>
      <c r="B3262">
        <v>1143</v>
      </c>
      <c r="D3262" s="151"/>
      <c r="E3262" s="151" t="s">
        <v>440</v>
      </c>
      <c r="F3262" s="74">
        <v>45704</v>
      </c>
      <c r="G3262" s="83">
        <v>434.55</v>
      </c>
      <c r="H3262" s="151" t="s">
        <v>111</v>
      </c>
      <c r="I3262">
        <v>2025</v>
      </c>
      <c r="J3262" s="151" t="s">
        <v>355</v>
      </c>
      <c r="K3262" s="151" t="s">
        <v>333</v>
      </c>
      <c r="L3262">
        <v>2</v>
      </c>
      <c r="M3262" s="151" t="s">
        <v>295</v>
      </c>
      <c r="N3262" s="83">
        <v>32142.6</v>
      </c>
      <c r="O3262" s="83">
        <v>110103.45</v>
      </c>
      <c r="P3262">
        <v>0.291931</v>
      </c>
      <c r="Q3262"/>
    </row>
    <row r="3263" spans="1:17">
      <c r="A3263" s="151" t="s">
        <v>78</v>
      </c>
      <c r="B3263">
        <v>1144</v>
      </c>
      <c r="D3263" s="151"/>
      <c r="E3263" s="151" t="s">
        <v>440</v>
      </c>
      <c r="F3263" s="74">
        <v>45705</v>
      </c>
      <c r="G3263" s="83">
        <v>201.82</v>
      </c>
      <c r="H3263" s="151" t="s">
        <v>111</v>
      </c>
      <c r="I3263">
        <v>2025</v>
      </c>
      <c r="J3263" s="151" t="s">
        <v>355</v>
      </c>
      <c r="K3263" s="151" t="s">
        <v>333</v>
      </c>
      <c r="L3263">
        <v>2</v>
      </c>
      <c r="M3263" s="151" t="s">
        <v>215</v>
      </c>
      <c r="N3263" s="83">
        <v>32142.6</v>
      </c>
      <c r="O3263" s="83">
        <v>110103.45</v>
      </c>
      <c r="P3263">
        <v>0.291931</v>
      </c>
      <c r="Q3263"/>
    </row>
    <row r="3264" spans="1:17">
      <c r="A3264" s="151" t="s">
        <v>78</v>
      </c>
      <c r="B3264">
        <v>1145</v>
      </c>
      <c r="D3264" s="151"/>
      <c r="E3264" s="151" t="s">
        <v>440</v>
      </c>
      <c r="F3264" s="74">
        <v>45706</v>
      </c>
      <c r="G3264" s="83">
        <v>530.91</v>
      </c>
      <c r="H3264" s="151" t="s">
        <v>111</v>
      </c>
      <c r="I3264">
        <v>2025</v>
      </c>
      <c r="J3264" s="151" t="s">
        <v>355</v>
      </c>
      <c r="K3264" s="151" t="s">
        <v>333</v>
      </c>
      <c r="L3264">
        <v>2</v>
      </c>
      <c r="M3264" s="151" t="s">
        <v>218</v>
      </c>
      <c r="N3264" s="83">
        <v>32142.6</v>
      </c>
      <c r="O3264" s="83">
        <v>110103.45</v>
      </c>
      <c r="P3264">
        <v>0.291931</v>
      </c>
      <c r="Q3264"/>
    </row>
    <row r="3265" spans="1:17">
      <c r="A3265" s="151" t="s">
        <v>78</v>
      </c>
      <c r="B3265">
        <v>1146</v>
      </c>
      <c r="D3265" s="151"/>
      <c r="E3265" s="151" t="s">
        <v>440</v>
      </c>
      <c r="F3265" s="74">
        <v>45695</v>
      </c>
      <c r="G3265" s="83">
        <v>1312.73</v>
      </c>
      <c r="H3265" s="151" t="s">
        <v>111</v>
      </c>
      <c r="I3265">
        <v>2025</v>
      </c>
      <c r="J3265" s="151" t="s">
        <v>355</v>
      </c>
      <c r="K3265" s="151" t="s">
        <v>333</v>
      </c>
      <c r="L3265">
        <v>2</v>
      </c>
      <c r="M3265" s="151" t="s">
        <v>210</v>
      </c>
      <c r="N3265" s="83">
        <v>32142.6</v>
      </c>
      <c r="O3265" s="83">
        <v>110103.45</v>
      </c>
      <c r="P3265">
        <v>0.291931</v>
      </c>
      <c r="Q3265"/>
    </row>
    <row r="3266" spans="1:17">
      <c r="A3266" s="151" t="s">
        <v>78</v>
      </c>
      <c r="B3266">
        <v>1147</v>
      </c>
      <c r="D3266" s="151"/>
      <c r="E3266" s="151" t="s">
        <v>440</v>
      </c>
      <c r="F3266" s="74">
        <v>45707</v>
      </c>
      <c r="G3266" s="83">
        <v>1066.3599999999999</v>
      </c>
      <c r="H3266" s="151" t="s">
        <v>111</v>
      </c>
      <c r="I3266">
        <v>2025</v>
      </c>
      <c r="J3266" s="151" t="s">
        <v>355</v>
      </c>
      <c r="K3266" s="151" t="s">
        <v>333</v>
      </c>
      <c r="L3266">
        <v>2</v>
      </c>
      <c r="M3266" s="151" t="s">
        <v>293</v>
      </c>
      <c r="N3266" s="83">
        <v>32142.6</v>
      </c>
      <c r="O3266" s="83">
        <v>110103.45</v>
      </c>
      <c r="P3266">
        <v>0.291931</v>
      </c>
      <c r="Q3266"/>
    </row>
    <row r="3267" spans="1:17">
      <c r="A3267" s="151" t="s">
        <v>78</v>
      </c>
      <c r="B3267">
        <v>1148</v>
      </c>
      <c r="D3267" s="151"/>
      <c r="E3267" s="151" t="s">
        <v>440</v>
      </c>
      <c r="F3267" s="74">
        <v>45708</v>
      </c>
      <c r="G3267" s="83">
        <v>607.27</v>
      </c>
      <c r="H3267" s="151" t="s">
        <v>111</v>
      </c>
      <c r="I3267">
        <v>2025</v>
      </c>
      <c r="J3267" s="151" t="s">
        <v>355</v>
      </c>
      <c r="K3267" s="151" t="s">
        <v>333</v>
      </c>
      <c r="L3267">
        <v>2</v>
      </c>
      <c r="M3267" s="151" t="s">
        <v>216</v>
      </c>
      <c r="N3267" s="83">
        <v>32142.6</v>
      </c>
      <c r="O3267" s="83">
        <v>110103.45</v>
      </c>
      <c r="P3267">
        <v>0.291931</v>
      </c>
      <c r="Q3267"/>
    </row>
    <row r="3268" spans="1:17">
      <c r="A3268" s="151" t="s">
        <v>78</v>
      </c>
      <c r="B3268">
        <v>1149</v>
      </c>
      <c r="D3268" s="151"/>
      <c r="E3268" s="151" t="s">
        <v>440</v>
      </c>
      <c r="F3268" s="74">
        <v>45709</v>
      </c>
      <c r="G3268" s="83">
        <v>230</v>
      </c>
      <c r="H3268" s="151" t="s">
        <v>111</v>
      </c>
      <c r="I3268">
        <v>2025</v>
      </c>
      <c r="J3268" s="151" t="s">
        <v>355</v>
      </c>
      <c r="K3268" s="151" t="s">
        <v>333</v>
      </c>
      <c r="L3268">
        <v>2</v>
      </c>
      <c r="M3268" s="151" t="s">
        <v>219</v>
      </c>
      <c r="N3268" s="83">
        <v>32142.6</v>
      </c>
      <c r="O3268" s="83">
        <v>110103.45</v>
      </c>
      <c r="P3268">
        <v>0.291931</v>
      </c>
      <c r="Q3268"/>
    </row>
    <row r="3269" spans="1:17">
      <c r="A3269" s="151" t="s">
        <v>78</v>
      </c>
      <c r="B3269">
        <v>1150</v>
      </c>
      <c r="D3269" s="151"/>
      <c r="E3269" s="151" t="s">
        <v>440</v>
      </c>
      <c r="F3269" s="74">
        <v>45710</v>
      </c>
      <c r="G3269" s="83">
        <v>410.91</v>
      </c>
      <c r="H3269" s="151" t="s">
        <v>111</v>
      </c>
      <c r="I3269">
        <v>2025</v>
      </c>
      <c r="J3269" s="151" t="s">
        <v>355</v>
      </c>
      <c r="K3269" s="151" t="s">
        <v>333</v>
      </c>
      <c r="L3269">
        <v>2</v>
      </c>
      <c r="M3269" s="151" t="s">
        <v>220</v>
      </c>
      <c r="N3269" s="83">
        <v>32142.6</v>
      </c>
      <c r="O3269" s="83">
        <v>110103.45</v>
      </c>
      <c r="P3269">
        <v>0.291931</v>
      </c>
      <c r="Q3269"/>
    </row>
    <row r="3270" spans="1:17">
      <c r="A3270" s="151" t="s">
        <v>78</v>
      </c>
      <c r="B3270">
        <v>1151</v>
      </c>
      <c r="D3270" s="151"/>
      <c r="E3270" s="151" t="s">
        <v>440</v>
      </c>
      <c r="F3270" s="74">
        <v>45711</v>
      </c>
      <c r="G3270" s="83">
        <v>1186.3599999999999</v>
      </c>
      <c r="H3270" s="151" t="s">
        <v>111</v>
      </c>
      <c r="I3270">
        <v>2025</v>
      </c>
      <c r="J3270" s="151" t="s">
        <v>355</v>
      </c>
      <c r="K3270" s="151" t="s">
        <v>333</v>
      </c>
      <c r="L3270">
        <v>2</v>
      </c>
      <c r="M3270" s="151" t="s">
        <v>221</v>
      </c>
      <c r="N3270" s="83">
        <v>32142.6</v>
      </c>
      <c r="O3270" s="83">
        <v>110103.45</v>
      </c>
      <c r="P3270">
        <v>0.291931</v>
      </c>
      <c r="Q3270"/>
    </row>
    <row r="3271" spans="1:17">
      <c r="A3271" s="151" t="s">
        <v>78</v>
      </c>
      <c r="B3271">
        <v>1152</v>
      </c>
      <c r="D3271" s="151"/>
      <c r="E3271" s="151" t="s">
        <v>440</v>
      </c>
      <c r="F3271" s="74">
        <v>45712</v>
      </c>
      <c r="G3271" s="83">
        <v>8883.6299999999992</v>
      </c>
      <c r="H3271" s="151" t="s">
        <v>111</v>
      </c>
      <c r="I3271">
        <v>2025</v>
      </c>
      <c r="J3271" s="151" t="s">
        <v>355</v>
      </c>
      <c r="K3271" s="151" t="s">
        <v>333</v>
      </c>
      <c r="L3271">
        <v>2</v>
      </c>
      <c r="M3271" s="151" t="s">
        <v>222</v>
      </c>
      <c r="N3271" s="83">
        <v>32142.6</v>
      </c>
      <c r="O3271" s="83">
        <v>110103.45</v>
      </c>
      <c r="P3271">
        <v>0.291931</v>
      </c>
      <c r="Q3271"/>
    </row>
    <row r="3272" spans="1:17">
      <c r="A3272" s="151" t="s">
        <v>78</v>
      </c>
      <c r="B3272">
        <v>1153</v>
      </c>
      <c r="D3272" s="151"/>
      <c r="E3272" s="151" t="s">
        <v>440</v>
      </c>
      <c r="F3272" s="74">
        <v>45713</v>
      </c>
      <c r="G3272" s="83">
        <v>9798.18</v>
      </c>
      <c r="H3272" s="151" t="s">
        <v>111</v>
      </c>
      <c r="I3272">
        <v>2025</v>
      </c>
      <c r="J3272" s="151" t="s">
        <v>355</v>
      </c>
      <c r="K3272" s="151" t="s">
        <v>333</v>
      </c>
      <c r="L3272">
        <v>2</v>
      </c>
      <c r="M3272" s="151" t="s">
        <v>223</v>
      </c>
      <c r="N3272" s="83">
        <v>32142.6</v>
      </c>
      <c r="O3272" s="83">
        <v>110103.45</v>
      </c>
      <c r="P3272">
        <v>0.291931</v>
      </c>
      <c r="Q3272"/>
    </row>
    <row r="3273" spans="1:17">
      <c r="A3273" s="151" t="s">
        <v>78</v>
      </c>
      <c r="B3273">
        <v>1154</v>
      </c>
      <c r="D3273" s="151"/>
      <c r="E3273" s="151" t="s">
        <v>440</v>
      </c>
      <c r="F3273" s="74">
        <v>45714</v>
      </c>
      <c r="G3273" s="83">
        <v>5866.36</v>
      </c>
      <c r="H3273" s="151" t="s">
        <v>111</v>
      </c>
      <c r="I3273">
        <v>2025</v>
      </c>
      <c r="J3273" s="151" t="s">
        <v>355</v>
      </c>
      <c r="K3273" s="151" t="s">
        <v>333</v>
      </c>
      <c r="L3273">
        <v>2</v>
      </c>
      <c r="M3273" s="151" t="s">
        <v>224</v>
      </c>
      <c r="N3273" s="83">
        <v>32142.6</v>
      </c>
      <c r="O3273" s="83">
        <v>110103.45</v>
      </c>
      <c r="P3273">
        <v>0.291931</v>
      </c>
      <c r="Q3273"/>
    </row>
    <row r="3274" spans="1:17">
      <c r="A3274" s="151" t="s">
        <v>78</v>
      </c>
      <c r="B3274">
        <v>1156</v>
      </c>
      <c r="D3274" s="151"/>
      <c r="E3274" s="151" t="s">
        <v>440</v>
      </c>
      <c r="F3274" s="74">
        <v>45716</v>
      </c>
      <c r="G3274" s="83">
        <v>478.18</v>
      </c>
      <c r="H3274" s="151" t="s">
        <v>111</v>
      </c>
      <c r="I3274">
        <v>2025</v>
      </c>
      <c r="J3274" s="151" t="s">
        <v>355</v>
      </c>
      <c r="K3274" s="151" t="s">
        <v>333</v>
      </c>
      <c r="L3274">
        <v>2</v>
      </c>
      <c r="M3274" s="151" t="s">
        <v>226</v>
      </c>
      <c r="N3274" s="83">
        <v>32142.6</v>
      </c>
      <c r="O3274" s="83">
        <v>110103.45</v>
      </c>
      <c r="P3274">
        <v>0.291931</v>
      </c>
      <c r="Q3274"/>
    </row>
    <row r="3275" spans="1:17">
      <c r="A3275" s="151" t="s">
        <v>78</v>
      </c>
      <c r="B3275">
        <v>1157</v>
      </c>
      <c r="D3275" s="151"/>
      <c r="E3275" s="151" t="s">
        <v>440</v>
      </c>
      <c r="F3275" s="74">
        <v>45715</v>
      </c>
      <c r="G3275" s="83">
        <v>4894.54</v>
      </c>
      <c r="H3275" s="151" t="s">
        <v>111</v>
      </c>
      <c r="I3275">
        <v>2025</v>
      </c>
      <c r="J3275" s="151" t="s">
        <v>355</v>
      </c>
      <c r="K3275" s="151" t="s">
        <v>333</v>
      </c>
      <c r="L3275">
        <v>2</v>
      </c>
      <c r="M3275" s="151" t="s">
        <v>225</v>
      </c>
      <c r="N3275" s="83">
        <v>32142.6</v>
      </c>
      <c r="O3275" s="83">
        <v>110103.45</v>
      </c>
      <c r="P3275">
        <v>0.291931</v>
      </c>
      <c r="Q3275"/>
    </row>
    <row r="3276" spans="1:17">
      <c r="A3276" s="151" t="s">
        <v>78</v>
      </c>
      <c r="B3276">
        <v>1158</v>
      </c>
      <c r="D3276" s="151"/>
      <c r="E3276" s="151" t="s">
        <v>440</v>
      </c>
      <c r="F3276" s="74">
        <v>45717</v>
      </c>
      <c r="G3276" s="83">
        <v>2477.27</v>
      </c>
      <c r="H3276" s="151" t="s">
        <v>111</v>
      </c>
      <c r="I3276">
        <v>2025</v>
      </c>
      <c r="J3276" s="151" t="s">
        <v>356</v>
      </c>
      <c r="K3276" s="151" t="s">
        <v>20</v>
      </c>
      <c r="L3276">
        <v>3</v>
      </c>
      <c r="M3276" s="151" t="s">
        <v>205</v>
      </c>
      <c r="N3276" s="83">
        <v>50304.89</v>
      </c>
      <c r="O3276" s="83">
        <v>179553.59</v>
      </c>
      <c r="P3276">
        <v>0.28016600000000003</v>
      </c>
      <c r="Q3276"/>
    </row>
    <row r="3277" spans="1:17">
      <c r="A3277" s="151" t="s">
        <v>78</v>
      </c>
      <c r="B3277">
        <v>1159</v>
      </c>
      <c r="D3277" s="151"/>
      <c r="E3277" s="151" t="s">
        <v>440</v>
      </c>
      <c r="F3277" s="74">
        <v>45718</v>
      </c>
      <c r="G3277" s="83">
        <v>542.73</v>
      </c>
      <c r="H3277" s="151" t="s">
        <v>111</v>
      </c>
      <c r="I3277">
        <v>2025</v>
      </c>
      <c r="J3277" s="151" t="s">
        <v>356</v>
      </c>
      <c r="K3277" s="151" t="s">
        <v>20</v>
      </c>
      <c r="L3277">
        <v>3</v>
      </c>
      <c r="M3277" s="151" t="s">
        <v>314</v>
      </c>
      <c r="N3277" s="83">
        <v>50304.89</v>
      </c>
      <c r="O3277" s="83">
        <v>179553.59</v>
      </c>
      <c r="P3277">
        <v>0.28016600000000003</v>
      </c>
      <c r="Q3277"/>
    </row>
    <row r="3278" spans="1:17">
      <c r="A3278" s="151" t="s">
        <v>78</v>
      </c>
      <c r="B3278">
        <v>1160</v>
      </c>
      <c r="D3278" s="151"/>
      <c r="E3278" s="151" t="s">
        <v>440</v>
      </c>
      <c r="F3278" s="74">
        <v>45719</v>
      </c>
      <c r="G3278" s="83">
        <v>4520</v>
      </c>
      <c r="H3278" s="151" t="s">
        <v>111</v>
      </c>
      <c r="I3278">
        <v>2025</v>
      </c>
      <c r="J3278" s="151" t="s">
        <v>356</v>
      </c>
      <c r="K3278" s="151" t="s">
        <v>20</v>
      </c>
      <c r="L3278">
        <v>3</v>
      </c>
      <c r="M3278" s="151" t="s">
        <v>206</v>
      </c>
      <c r="N3278" s="83">
        <v>50304.89</v>
      </c>
      <c r="O3278" s="83">
        <v>179553.59</v>
      </c>
      <c r="P3278">
        <v>0.28016600000000003</v>
      </c>
      <c r="Q3278"/>
    </row>
    <row r="3279" spans="1:17">
      <c r="A3279" s="151" t="s">
        <v>78</v>
      </c>
      <c r="B3279">
        <v>1161</v>
      </c>
      <c r="D3279" s="151"/>
      <c r="E3279" s="151" t="s">
        <v>440</v>
      </c>
      <c r="F3279" s="74">
        <v>45720</v>
      </c>
      <c r="G3279" s="83">
        <v>7959.09</v>
      </c>
      <c r="H3279" s="151" t="s">
        <v>111</v>
      </c>
      <c r="I3279">
        <v>2025</v>
      </c>
      <c r="J3279" s="151" t="s">
        <v>356</v>
      </c>
      <c r="K3279" s="151" t="s">
        <v>20</v>
      </c>
      <c r="L3279">
        <v>3</v>
      </c>
      <c r="M3279" s="151" t="s">
        <v>207</v>
      </c>
      <c r="N3279" s="83">
        <v>50304.89</v>
      </c>
      <c r="O3279" s="83">
        <v>179553.59</v>
      </c>
      <c r="P3279">
        <v>0.28016600000000003</v>
      </c>
      <c r="Q3279"/>
    </row>
    <row r="3280" spans="1:17">
      <c r="A3280" s="151" t="s">
        <v>78</v>
      </c>
      <c r="B3280">
        <v>1162</v>
      </c>
      <c r="D3280" s="151"/>
      <c r="E3280" s="151" t="s">
        <v>440</v>
      </c>
      <c r="F3280" s="74">
        <v>45721</v>
      </c>
      <c r="G3280" s="83">
        <v>6794.54</v>
      </c>
      <c r="H3280" s="151" t="s">
        <v>111</v>
      </c>
      <c r="I3280">
        <v>2025</v>
      </c>
      <c r="J3280" s="151" t="s">
        <v>356</v>
      </c>
      <c r="K3280" s="151" t="s">
        <v>20</v>
      </c>
      <c r="L3280">
        <v>3</v>
      </c>
      <c r="M3280" s="151" t="s">
        <v>208</v>
      </c>
      <c r="N3280" s="83">
        <v>50304.89</v>
      </c>
      <c r="O3280" s="83">
        <v>179553.59</v>
      </c>
      <c r="P3280">
        <v>0.28016600000000003</v>
      </c>
      <c r="Q3280"/>
    </row>
    <row r="3281" spans="1:17">
      <c r="A3281" s="151" t="s">
        <v>78</v>
      </c>
      <c r="B3281">
        <v>1163</v>
      </c>
      <c r="D3281" s="151"/>
      <c r="E3281" s="151" t="s">
        <v>440</v>
      </c>
      <c r="F3281" s="74">
        <v>45722</v>
      </c>
      <c r="G3281" s="83">
        <v>5383.63</v>
      </c>
      <c r="H3281" s="151" t="s">
        <v>111</v>
      </c>
      <c r="I3281">
        <v>2025</v>
      </c>
      <c r="J3281" s="151" t="s">
        <v>356</v>
      </c>
      <c r="K3281" s="151" t="s">
        <v>20</v>
      </c>
      <c r="L3281">
        <v>3</v>
      </c>
      <c r="M3281" s="151" t="s">
        <v>209</v>
      </c>
      <c r="N3281" s="83">
        <v>50304.89</v>
      </c>
      <c r="O3281" s="83">
        <v>179553.59</v>
      </c>
      <c r="P3281">
        <v>0.28016600000000003</v>
      </c>
      <c r="Q3281"/>
    </row>
    <row r="3282" spans="1:17">
      <c r="A3282" s="151" t="s">
        <v>78</v>
      </c>
      <c r="B3282">
        <v>1164</v>
      </c>
      <c r="D3282" s="151"/>
      <c r="E3282" s="151" t="s">
        <v>440</v>
      </c>
      <c r="F3282" s="74">
        <v>45723</v>
      </c>
      <c r="G3282" s="83">
        <v>4521.82</v>
      </c>
      <c r="H3282" s="151" t="s">
        <v>111</v>
      </c>
      <c r="I3282">
        <v>2025</v>
      </c>
      <c r="J3282" s="151" t="s">
        <v>356</v>
      </c>
      <c r="K3282" s="151" t="s">
        <v>20</v>
      </c>
      <c r="L3282">
        <v>3</v>
      </c>
      <c r="M3282" s="151" t="s">
        <v>210</v>
      </c>
      <c r="N3282" s="83">
        <v>50304.89</v>
      </c>
      <c r="O3282" s="83">
        <v>179553.59</v>
      </c>
      <c r="P3282">
        <v>0.28016600000000003</v>
      </c>
      <c r="Q3282"/>
    </row>
    <row r="3283" spans="1:17">
      <c r="A3283" s="151" t="s">
        <v>78</v>
      </c>
      <c r="B3283">
        <v>1165</v>
      </c>
      <c r="D3283" s="151"/>
      <c r="E3283" s="151" t="s">
        <v>440</v>
      </c>
      <c r="F3283" s="74">
        <v>45724</v>
      </c>
      <c r="G3283" s="83">
        <v>185.45</v>
      </c>
      <c r="H3283" s="151" t="s">
        <v>111</v>
      </c>
      <c r="I3283">
        <v>2025</v>
      </c>
      <c r="J3283" s="151" t="s">
        <v>356</v>
      </c>
      <c r="K3283" s="151" t="s">
        <v>20</v>
      </c>
      <c r="L3283">
        <v>3</v>
      </c>
      <c r="M3283" s="151" t="s">
        <v>294</v>
      </c>
      <c r="N3283" s="83">
        <v>50304.89</v>
      </c>
      <c r="O3283" s="83">
        <v>179553.59</v>
      </c>
      <c r="P3283">
        <v>0.28016600000000003</v>
      </c>
      <c r="Q3283"/>
    </row>
    <row r="3284" spans="1:17">
      <c r="A3284" s="151" t="s">
        <v>78</v>
      </c>
      <c r="B3284">
        <v>1166</v>
      </c>
      <c r="D3284" s="151"/>
      <c r="E3284" s="151" t="s">
        <v>440</v>
      </c>
      <c r="F3284" s="74">
        <v>45725</v>
      </c>
      <c r="G3284" s="83">
        <v>330.91</v>
      </c>
      <c r="H3284" s="151" t="s">
        <v>111</v>
      </c>
      <c r="I3284">
        <v>2025</v>
      </c>
      <c r="J3284" s="151" t="s">
        <v>356</v>
      </c>
      <c r="K3284" s="151" t="s">
        <v>20</v>
      </c>
      <c r="L3284">
        <v>3</v>
      </c>
      <c r="M3284" s="151" t="s">
        <v>329</v>
      </c>
      <c r="N3284" s="83">
        <v>50304.89</v>
      </c>
      <c r="O3284" s="83">
        <v>179553.59</v>
      </c>
      <c r="P3284">
        <v>0.28016600000000003</v>
      </c>
      <c r="Q3284"/>
    </row>
    <row r="3285" spans="1:17">
      <c r="A3285" s="151" t="s">
        <v>78</v>
      </c>
      <c r="B3285">
        <v>1167</v>
      </c>
      <c r="D3285" s="151"/>
      <c r="E3285" s="151" t="s">
        <v>440</v>
      </c>
      <c r="F3285" s="74">
        <v>45726</v>
      </c>
      <c r="G3285" s="83">
        <v>5088.18</v>
      </c>
      <c r="H3285" s="151" t="s">
        <v>111</v>
      </c>
      <c r="I3285">
        <v>2025</v>
      </c>
      <c r="J3285" s="151" t="s">
        <v>356</v>
      </c>
      <c r="K3285" s="151" t="s">
        <v>20</v>
      </c>
      <c r="L3285">
        <v>3</v>
      </c>
      <c r="M3285" s="151" t="s">
        <v>292</v>
      </c>
      <c r="N3285" s="83">
        <v>50304.89</v>
      </c>
      <c r="O3285" s="83">
        <v>179553.59</v>
      </c>
      <c r="P3285">
        <v>0.28016600000000003</v>
      </c>
      <c r="Q3285"/>
    </row>
    <row r="3286" spans="1:17">
      <c r="A3286" s="151" t="s">
        <v>78</v>
      </c>
      <c r="B3286">
        <v>1168</v>
      </c>
      <c r="D3286" s="151"/>
      <c r="E3286" s="151" t="s">
        <v>440</v>
      </c>
      <c r="F3286" s="74">
        <v>45727</v>
      </c>
      <c r="G3286" s="83">
        <v>9117.27</v>
      </c>
      <c r="H3286" s="151" t="s">
        <v>111</v>
      </c>
      <c r="I3286">
        <v>2025</v>
      </c>
      <c r="J3286" s="151" t="s">
        <v>356</v>
      </c>
      <c r="K3286" s="151" t="s">
        <v>20</v>
      </c>
      <c r="L3286">
        <v>3</v>
      </c>
      <c r="M3286" s="151" t="s">
        <v>214</v>
      </c>
      <c r="N3286" s="83">
        <v>50304.89</v>
      </c>
      <c r="O3286" s="83">
        <v>179553.59</v>
      </c>
      <c r="P3286">
        <v>0.28016600000000003</v>
      </c>
      <c r="Q3286"/>
    </row>
    <row r="3287" spans="1:17">
      <c r="A3287" s="151" t="s">
        <v>78</v>
      </c>
      <c r="B3287">
        <v>1169</v>
      </c>
      <c r="D3287" s="151"/>
      <c r="E3287" s="151" t="s">
        <v>440</v>
      </c>
      <c r="F3287" s="74">
        <v>45728</v>
      </c>
      <c r="G3287" s="83">
        <v>6026.36</v>
      </c>
      <c r="H3287" s="151" t="s">
        <v>111</v>
      </c>
      <c r="I3287">
        <v>2025</v>
      </c>
      <c r="J3287" s="151" t="s">
        <v>356</v>
      </c>
      <c r="K3287" s="151" t="s">
        <v>20</v>
      </c>
      <c r="L3287">
        <v>3</v>
      </c>
      <c r="M3287" s="151" t="s">
        <v>211</v>
      </c>
      <c r="N3287" s="83">
        <v>50304.89</v>
      </c>
      <c r="O3287" s="83">
        <v>179553.59</v>
      </c>
      <c r="P3287">
        <v>0.28016600000000003</v>
      </c>
      <c r="Q3287"/>
    </row>
    <row r="3288" spans="1:17">
      <c r="A3288" s="151" t="s">
        <v>78</v>
      </c>
      <c r="B3288">
        <v>1170</v>
      </c>
      <c r="D3288" s="151"/>
      <c r="E3288" s="151" t="s">
        <v>440</v>
      </c>
      <c r="F3288" s="74">
        <v>45729</v>
      </c>
      <c r="G3288" s="83">
        <v>8680</v>
      </c>
      <c r="H3288" s="151" t="s">
        <v>111</v>
      </c>
      <c r="I3288">
        <v>2025</v>
      </c>
      <c r="J3288" s="151" t="s">
        <v>356</v>
      </c>
      <c r="K3288" s="151" t="s">
        <v>20</v>
      </c>
      <c r="L3288">
        <v>3</v>
      </c>
      <c r="M3288" s="151" t="s">
        <v>212</v>
      </c>
      <c r="N3288" s="83">
        <v>50304.89</v>
      </c>
      <c r="O3288" s="83">
        <v>179553.59</v>
      </c>
      <c r="P3288">
        <v>0.28016600000000003</v>
      </c>
      <c r="Q3288"/>
    </row>
    <row r="3289" spans="1:17">
      <c r="A3289" s="151" t="s">
        <v>78</v>
      </c>
      <c r="B3289">
        <v>1171</v>
      </c>
      <c r="D3289" s="151"/>
      <c r="E3289" s="151" t="s">
        <v>440</v>
      </c>
      <c r="F3289" s="74">
        <v>45730</v>
      </c>
      <c r="G3289" s="83">
        <v>7008.18</v>
      </c>
      <c r="H3289" s="151" t="s">
        <v>111</v>
      </c>
      <c r="I3289">
        <v>2025</v>
      </c>
      <c r="J3289" s="151" t="s">
        <v>356</v>
      </c>
      <c r="K3289" s="151" t="s">
        <v>20</v>
      </c>
      <c r="L3289">
        <v>3</v>
      </c>
      <c r="M3289" s="151" t="s">
        <v>213</v>
      </c>
      <c r="N3289" s="83">
        <v>50304.89</v>
      </c>
      <c r="O3289" s="83">
        <v>179553.59</v>
      </c>
      <c r="P3289">
        <v>0.28016600000000003</v>
      </c>
      <c r="Q3289"/>
    </row>
    <row r="3290" spans="1:17">
      <c r="A3290" s="151" t="s">
        <v>78</v>
      </c>
      <c r="B3290">
        <v>1172</v>
      </c>
      <c r="D3290" s="151"/>
      <c r="E3290" s="151" t="s">
        <v>440</v>
      </c>
      <c r="F3290" s="74">
        <v>45731</v>
      </c>
      <c r="G3290" s="83">
        <v>6528.18</v>
      </c>
      <c r="H3290" s="151" t="s">
        <v>111</v>
      </c>
      <c r="I3290">
        <v>2025</v>
      </c>
      <c r="J3290" s="151" t="s">
        <v>356</v>
      </c>
      <c r="K3290" s="151" t="s">
        <v>20</v>
      </c>
      <c r="L3290">
        <v>3</v>
      </c>
      <c r="M3290" s="151" t="s">
        <v>217</v>
      </c>
      <c r="N3290" s="83">
        <v>50304.89</v>
      </c>
      <c r="O3290" s="83">
        <v>179553.59</v>
      </c>
      <c r="P3290">
        <v>0.28016600000000003</v>
      </c>
      <c r="Q3290"/>
    </row>
    <row r="3291" spans="1:17">
      <c r="A3291" s="151" t="s">
        <v>78</v>
      </c>
      <c r="B3291">
        <v>1173</v>
      </c>
      <c r="D3291" s="151"/>
      <c r="E3291" s="151" t="s">
        <v>440</v>
      </c>
      <c r="F3291" s="74">
        <v>45732</v>
      </c>
      <c r="G3291" s="83">
        <v>515.45000000000005</v>
      </c>
      <c r="H3291" s="151" t="s">
        <v>111</v>
      </c>
      <c r="I3291">
        <v>2025</v>
      </c>
      <c r="J3291" s="151" t="s">
        <v>356</v>
      </c>
      <c r="K3291" s="151" t="s">
        <v>20</v>
      </c>
      <c r="L3291">
        <v>3</v>
      </c>
      <c r="M3291" s="151" t="s">
        <v>295</v>
      </c>
      <c r="N3291" s="83">
        <v>50304.89</v>
      </c>
      <c r="O3291" s="83">
        <v>179553.59</v>
      </c>
      <c r="P3291">
        <v>0.28016600000000003</v>
      </c>
      <c r="Q3291"/>
    </row>
    <row r="3292" spans="1:17">
      <c r="A3292" s="151" t="s">
        <v>78</v>
      </c>
      <c r="B3292">
        <v>1175</v>
      </c>
      <c r="D3292" s="151"/>
      <c r="E3292" s="151" t="s">
        <v>440</v>
      </c>
      <c r="F3292" s="74">
        <v>45733</v>
      </c>
      <c r="G3292" s="83">
        <v>3290</v>
      </c>
      <c r="H3292" s="151" t="s">
        <v>111</v>
      </c>
      <c r="I3292">
        <v>2025</v>
      </c>
      <c r="J3292" s="151" t="s">
        <v>356</v>
      </c>
      <c r="K3292" s="151" t="s">
        <v>20</v>
      </c>
      <c r="L3292">
        <v>3</v>
      </c>
      <c r="M3292" s="151" t="s">
        <v>215</v>
      </c>
      <c r="N3292" s="83">
        <v>50304.89</v>
      </c>
      <c r="O3292" s="83">
        <v>179553.59</v>
      </c>
      <c r="P3292">
        <v>0.28016600000000003</v>
      </c>
      <c r="Q3292"/>
    </row>
    <row r="3293" spans="1:17">
      <c r="A3293" s="151" t="s">
        <v>78</v>
      </c>
      <c r="B3293">
        <v>1176</v>
      </c>
      <c r="D3293" s="151"/>
      <c r="E3293" s="151" t="s">
        <v>440</v>
      </c>
      <c r="F3293" s="74">
        <v>45734</v>
      </c>
      <c r="G3293" s="83">
        <v>4254.54</v>
      </c>
      <c r="H3293" s="151" t="s">
        <v>111</v>
      </c>
      <c r="I3293">
        <v>2025</v>
      </c>
      <c r="J3293" s="151" t="s">
        <v>356</v>
      </c>
      <c r="K3293" s="151" t="s">
        <v>20</v>
      </c>
      <c r="L3293">
        <v>3</v>
      </c>
      <c r="M3293" s="151" t="s">
        <v>218</v>
      </c>
      <c r="N3293" s="83">
        <v>50304.89</v>
      </c>
      <c r="O3293" s="83">
        <v>179553.59</v>
      </c>
      <c r="P3293">
        <v>0.28016600000000003</v>
      </c>
      <c r="Q3293"/>
    </row>
    <row r="3294" spans="1:17">
      <c r="A3294" s="151" t="s">
        <v>78</v>
      </c>
      <c r="B3294">
        <v>1178</v>
      </c>
      <c r="D3294" s="151"/>
      <c r="E3294" s="151" t="s">
        <v>440</v>
      </c>
      <c r="F3294" s="74">
        <v>45735</v>
      </c>
      <c r="G3294" s="83">
        <v>5000.91</v>
      </c>
      <c r="H3294" s="151" t="s">
        <v>111</v>
      </c>
      <c r="I3294">
        <v>2025</v>
      </c>
      <c r="J3294" s="151" t="s">
        <v>356</v>
      </c>
      <c r="K3294" s="151" t="s">
        <v>20</v>
      </c>
      <c r="L3294">
        <v>3</v>
      </c>
      <c r="M3294" s="151" t="s">
        <v>293</v>
      </c>
      <c r="N3294" s="83">
        <v>50304.89</v>
      </c>
      <c r="O3294" s="83">
        <v>179553.59</v>
      </c>
      <c r="P3294">
        <v>0.28016600000000003</v>
      </c>
      <c r="Q3294"/>
    </row>
    <row r="3295" spans="1:17">
      <c r="A3295" s="151" t="s">
        <v>78</v>
      </c>
      <c r="B3295">
        <v>1179</v>
      </c>
      <c r="D3295" s="151"/>
      <c r="E3295" s="151" t="s">
        <v>440</v>
      </c>
      <c r="F3295" s="74">
        <v>45736</v>
      </c>
      <c r="G3295" s="83">
        <v>3998.18</v>
      </c>
      <c r="H3295" s="151" t="s">
        <v>111</v>
      </c>
      <c r="I3295">
        <v>2025</v>
      </c>
      <c r="J3295" s="151" t="s">
        <v>356</v>
      </c>
      <c r="K3295" s="151" t="s">
        <v>20</v>
      </c>
      <c r="L3295">
        <v>3</v>
      </c>
      <c r="M3295" s="151" t="s">
        <v>216</v>
      </c>
      <c r="N3295" s="83">
        <v>50304.89</v>
      </c>
      <c r="O3295" s="83">
        <v>179553.59</v>
      </c>
      <c r="P3295">
        <v>0.28016600000000003</v>
      </c>
      <c r="Q3295"/>
    </row>
    <row r="3296" spans="1:17">
      <c r="A3296" s="151" t="s">
        <v>78</v>
      </c>
      <c r="B3296">
        <v>1180</v>
      </c>
      <c r="D3296" s="151"/>
      <c r="E3296" s="151" t="s">
        <v>440</v>
      </c>
      <c r="F3296" s="74">
        <v>45737</v>
      </c>
      <c r="G3296" s="83">
        <v>3633.64</v>
      </c>
      <c r="H3296" s="151" t="s">
        <v>111</v>
      </c>
      <c r="I3296">
        <v>2025</v>
      </c>
      <c r="J3296" s="151" t="s">
        <v>356</v>
      </c>
      <c r="K3296" s="151" t="s">
        <v>20</v>
      </c>
      <c r="L3296">
        <v>3</v>
      </c>
      <c r="M3296" s="151" t="s">
        <v>219</v>
      </c>
      <c r="N3296" s="83">
        <v>50304.89</v>
      </c>
      <c r="O3296" s="83">
        <v>179553.59</v>
      </c>
      <c r="P3296">
        <v>0.28016600000000003</v>
      </c>
      <c r="Q3296"/>
    </row>
    <row r="3297" spans="1:17">
      <c r="A3297" s="151" t="s">
        <v>78</v>
      </c>
      <c r="B3297">
        <v>1181</v>
      </c>
      <c r="D3297" s="151"/>
      <c r="E3297" s="151" t="s">
        <v>440</v>
      </c>
      <c r="F3297" s="74">
        <v>45738</v>
      </c>
      <c r="G3297" s="83">
        <v>2133.64</v>
      </c>
      <c r="H3297" s="151" t="s">
        <v>111</v>
      </c>
      <c r="I3297">
        <v>2025</v>
      </c>
      <c r="J3297" s="151" t="s">
        <v>356</v>
      </c>
      <c r="K3297" s="151" t="s">
        <v>20</v>
      </c>
      <c r="L3297">
        <v>3</v>
      </c>
      <c r="M3297" s="151" t="s">
        <v>220</v>
      </c>
      <c r="N3297" s="83">
        <v>50304.89</v>
      </c>
      <c r="O3297" s="83">
        <v>179553.59</v>
      </c>
      <c r="P3297">
        <v>0.28016600000000003</v>
      </c>
      <c r="Q3297"/>
    </row>
    <row r="3298" spans="1:17">
      <c r="A3298" s="151" t="s">
        <v>78</v>
      </c>
      <c r="B3298">
        <v>1182</v>
      </c>
      <c r="D3298" s="151"/>
      <c r="E3298" s="151" t="s">
        <v>440</v>
      </c>
      <c r="F3298" s="74">
        <v>45739</v>
      </c>
      <c r="G3298" s="83">
        <v>3440.91</v>
      </c>
      <c r="H3298" s="151" t="s">
        <v>111</v>
      </c>
      <c r="I3298">
        <v>2025</v>
      </c>
      <c r="J3298" s="151" t="s">
        <v>356</v>
      </c>
      <c r="K3298" s="151" t="s">
        <v>20</v>
      </c>
      <c r="L3298">
        <v>3</v>
      </c>
      <c r="M3298" s="151" t="s">
        <v>221</v>
      </c>
      <c r="N3298" s="83">
        <v>50304.89</v>
      </c>
      <c r="O3298" s="83">
        <v>179553.59</v>
      </c>
      <c r="P3298">
        <v>0.28016600000000003</v>
      </c>
      <c r="Q3298"/>
    </row>
    <row r="3299" spans="1:17">
      <c r="A3299" s="151" t="s">
        <v>78</v>
      </c>
      <c r="B3299">
        <v>1183</v>
      </c>
      <c r="D3299" s="151"/>
      <c r="E3299" s="151" t="s">
        <v>440</v>
      </c>
      <c r="F3299" s="74">
        <v>45740</v>
      </c>
      <c r="G3299" s="83">
        <v>13007.27</v>
      </c>
      <c r="H3299" s="151" t="s">
        <v>111</v>
      </c>
      <c r="I3299">
        <v>2025</v>
      </c>
      <c r="J3299" s="151" t="s">
        <v>356</v>
      </c>
      <c r="K3299" s="151" t="s">
        <v>20</v>
      </c>
      <c r="L3299">
        <v>3</v>
      </c>
      <c r="M3299" s="151" t="s">
        <v>222</v>
      </c>
      <c r="N3299" s="83">
        <v>50304.89</v>
      </c>
      <c r="O3299" s="83">
        <v>179553.59</v>
      </c>
      <c r="P3299">
        <v>0.28016600000000003</v>
      </c>
      <c r="Q3299"/>
    </row>
    <row r="3300" spans="1:17">
      <c r="A3300" s="151" t="s">
        <v>78</v>
      </c>
      <c r="B3300">
        <v>1184</v>
      </c>
      <c r="D3300" s="151"/>
      <c r="E3300" s="151" t="s">
        <v>440</v>
      </c>
      <c r="F3300" s="74">
        <v>45741</v>
      </c>
      <c r="G3300" s="83">
        <v>15966.36</v>
      </c>
      <c r="H3300" s="151" t="s">
        <v>111</v>
      </c>
      <c r="I3300">
        <v>2025</v>
      </c>
      <c r="J3300" s="151" t="s">
        <v>356</v>
      </c>
      <c r="K3300" s="151" t="s">
        <v>20</v>
      </c>
      <c r="L3300">
        <v>3</v>
      </c>
      <c r="M3300" s="151" t="s">
        <v>223</v>
      </c>
      <c r="N3300" s="83">
        <v>50304.89</v>
      </c>
      <c r="O3300" s="83">
        <v>179553.59</v>
      </c>
      <c r="P3300">
        <v>0.28016600000000003</v>
      </c>
      <c r="Q3300"/>
    </row>
    <row r="3301" spans="1:17">
      <c r="A3301" s="151" t="s">
        <v>78</v>
      </c>
      <c r="B3301">
        <v>1185</v>
      </c>
      <c r="D3301" s="151"/>
      <c r="E3301" s="151" t="s">
        <v>440</v>
      </c>
      <c r="F3301" s="74">
        <v>45742</v>
      </c>
      <c r="G3301" s="83">
        <v>13832.72</v>
      </c>
      <c r="H3301" s="151" t="s">
        <v>111</v>
      </c>
      <c r="I3301">
        <v>2025</v>
      </c>
      <c r="J3301" s="151" t="s">
        <v>356</v>
      </c>
      <c r="K3301" s="151" t="s">
        <v>20</v>
      </c>
      <c r="L3301">
        <v>3</v>
      </c>
      <c r="M3301" s="151" t="s">
        <v>224</v>
      </c>
      <c r="N3301" s="83">
        <v>50304.89</v>
      </c>
      <c r="O3301" s="83">
        <v>179553.59</v>
      </c>
      <c r="P3301">
        <v>0.28016600000000003</v>
      </c>
      <c r="Q3301"/>
    </row>
    <row r="3302" spans="1:17">
      <c r="A3302" s="151" t="s">
        <v>78</v>
      </c>
      <c r="B3302">
        <v>1186</v>
      </c>
      <c r="D3302" s="151"/>
      <c r="E3302" s="151" t="s">
        <v>440</v>
      </c>
      <c r="F3302" s="74">
        <v>45743</v>
      </c>
      <c r="G3302" s="83">
        <v>15299</v>
      </c>
      <c r="H3302" s="151" t="s">
        <v>111</v>
      </c>
      <c r="I3302">
        <v>2025</v>
      </c>
      <c r="J3302" s="151" t="s">
        <v>356</v>
      </c>
      <c r="K3302" s="151" t="s">
        <v>20</v>
      </c>
      <c r="L3302">
        <v>3</v>
      </c>
      <c r="M3302" s="151" t="s">
        <v>225</v>
      </c>
      <c r="N3302" s="83">
        <v>50304.89</v>
      </c>
      <c r="O3302" s="83">
        <v>179553.59</v>
      </c>
      <c r="P3302">
        <v>0.28016600000000003</v>
      </c>
      <c r="Q3302"/>
    </row>
    <row r="3303" spans="1:17">
      <c r="A3303" s="151" t="s">
        <v>78</v>
      </c>
      <c r="B3303">
        <v>1187</v>
      </c>
      <c r="D3303" s="151"/>
      <c r="E3303" s="151" t="s">
        <v>440</v>
      </c>
      <c r="F3303" s="74">
        <v>45744</v>
      </c>
      <c r="G3303" s="83">
        <v>8117.27</v>
      </c>
      <c r="H3303" s="151" t="s">
        <v>111</v>
      </c>
      <c r="I3303">
        <v>2025</v>
      </c>
      <c r="J3303" s="151" t="s">
        <v>356</v>
      </c>
      <c r="K3303" s="151" t="s">
        <v>20</v>
      </c>
      <c r="L3303">
        <v>3</v>
      </c>
      <c r="M3303" s="151" t="s">
        <v>226</v>
      </c>
      <c r="N3303" s="83">
        <v>50304.89</v>
      </c>
      <c r="O3303" s="83">
        <v>179553.59</v>
      </c>
      <c r="P3303">
        <v>0.28016600000000003</v>
      </c>
      <c r="Q3303"/>
    </row>
    <row r="3304" spans="1:17">
      <c r="A3304" s="151" t="s">
        <v>78</v>
      </c>
      <c r="B3304">
        <v>1188</v>
      </c>
      <c r="D3304" s="151"/>
      <c r="E3304" s="151" t="s">
        <v>440</v>
      </c>
      <c r="F3304" s="74">
        <v>45745</v>
      </c>
      <c r="G3304" s="83">
        <v>2340.91</v>
      </c>
      <c r="H3304" s="151" t="s">
        <v>111</v>
      </c>
      <c r="I3304">
        <v>2025</v>
      </c>
      <c r="J3304" s="151" t="s">
        <v>356</v>
      </c>
      <c r="K3304" s="151" t="s">
        <v>20</v>
      </c>
      <c r="L3304">
        <v>3</v>
      </c>
      <c r="M3304" s="151" t="s">
        <v>315</v>
      </c>
      <c r="N3304" s="83">
        <v>50304.89</v>
      </c>
      <c r="O3304" s="83">
        <v>179553.59</v>
      </c>
      <c r="P3304">
        <v>0.28016600000000003</v>
      </c>
      <c r="Q3304"/>
    </row>
    <row r="3305" spans="1:17">
      <c r="A3305" s="151" t="s">
        <v>78</v>
      </c>
      <c r="B3305">
        <v>1189</v>
      </c>
      <c r="D3305" s="151"/>
      <c r="E3305" s="151" t="s">
        <v>440</v>
      </c>
      <c r="F3305" s="74">
        <v>45746</v>
      </c>
      <c r="G3305" s="83">
        <v>1929.18</v>
      </c>
      <c r="H3305" s="151" t="s">
        <v>111</v>
      </c>
      <c r="I3305">
        <v>2025</v>
      </c>
      <c r="J3305" s="151" t="s">
        <v>356</v>
      </c>
      <c r="K3305" s="151" t="s">
        <v>20</v>
      </c>
      <c r="L3305">
        <v>3</v>
      </c>
      <c r="M3305" s="151" t="s">
        <v>227</v>
      </c>
      <c r="N3305" s="83">
        <v>50304.89</v>
      </c>
      <c r="O3305" s="83">
        <v>179553.59</v>
      </c>
      <c r="P3305">
        <v>0.28016600000000003</v>
      </c>
      <c r="Q3305"/>
    </row>
    <row r="3306" spans="1:17">
      <c r="A3306" s="151" t="s">
        <v>78</v>
      </c>
      <c r="B3306">
        <v>1190</v>
      </c>
      <c r="D3306" s="151"/>
      <c r="E3306" s="151" t="s">
        <v>440</v>
      </c>
      <c r="F3306" s="74">
        <v>45747</v>
      </c>
      <c r="G3306" s="83">
        <v>7630</v>
      </c>
      <c r="H3306" s="151" t="s">
        <v>111</v>
      </c>
      <c r="I3306">
        <v>2025</v>
      </c>
      <c r="J3306" s="151" t="s">
        <v>356</v>
      </c>
      <c r="K3306" s="151" t="s">
        <v>20</v>
      </c>
      <c r="L3306">
        <v>3</v>
      </c>
      <c r="M3306" s="151" t="s">
        <v>327</v>
      </c>
      <c r="N3306" s="83">
        <v>50304.89</v>
      </c>
      <c r="O3306" s="83">
        <v>179553.59</v>
      </c>
      <c r="P3306">
        <v>0.28016600000000003</v>
      </c>
      <c r="Q3306"/>
    </row>
    <row r="3307" spans="1:17">
      <c r="A3307" s="151" t="s">
        <v>78</v>
      </c>
      <c r="B3307">
        <v>1191</v>
      </c>
      <c r="D3307" s="151"/>
      <c r="E3307" s="151" t="s">
        <v>440</v>
      </c>
      <c r="F3307" s="74">
        <v>45748</v>
      </c>
      <c r="G3307" s="83">
        <v>13246.36</v>
      </c>
      <c r="H3307" s="151" t="s">
        <v>111</v>
      </c>
      <c r="I3307">
        <v>2025</v>
      </c>
      <c r="J3307" s="151" t="s">
        <v>357</v>
      </c>
      <c r="K3307" s="151" t="s">
        <v>334</v>
      </c>
      <c r="L3307">
        <v>4</v>
      </c>
      <c r="M3307" s="151" t="s">
        <v>256</v>
      </c>
      <c r="N3307" s="83">
        <v>49953.55</v>
      </c>
      <c r="O3307" s="83">
        <v>156296.95000000001</v>
      </c>
      <c r="P3307">
        <v>0.31960699999999997</v>
      </c>
      <c r="Q3307"/>
    </row>
    <row r="3308" spans="1:17">
      <c r="A3308" s="151" t="s">
        <v>78</v>
      </c>
      <c r="B3308">
        <v>1192</v>
      </c>
      <c r="D3308" s="151"/>
      <c r="E3308" s="151" t="s">
        <v>440</v>
      </c>
      <c r="F3308" s="74">
        <v>45749</v>
      </c>
      <c r="G3308" s="83">
        <v>9770</v>
      </c>
      <c r="H3308" s="151" t="s">
        <v>111</v>
      </c>
      <c r="I3308">
        <v>2025</v>
      </c>
      <c r="J3308" s="151" t="s">
        <v>357</v>
      </c>
      <c r="K3308" s="151" t="s">
        <v>334</v>
      </c>
      <c r="L3308">
        <v>4</v>
      </c>
      <c r="M3308" s="151" t="s">
        <v>257</v>
      </c>
      <c r="N3308" s="83">
        <v>49953.55</v>
      </c>
      <c r="O3308" s="83">
        <v>156296.95000000001</v>
      </c>
      <c r="P3308">
        <v>0.31960699999999997</v>
      </c>
      <c r="Q3308"/>
    </row>
    <row r="3309" spans="1:17">
      <c r="A3309" s="151" t="s">
        <v>78</v>
      </c>
      <c r="B3309">
        <v>1193</v>
      </c>
      <c r="D3309" s="151"/>
      <c r="E3309" s="151" t="s">
        <v>440</v>
      </c>
      <c r="F3309" s="74">
        <v>45750</v>
      </c>
      <c r="G3309" s="83">
        <v>12791.81</v>
      </c>
      <c r="H3309" s="151" t="s">
        <v>111</v>
      </c>
      <c r="I3309">
        <v>2025</v>
      </c>
      <c r="J3309" s="151" t="s">
        <v>357</v>
      </c>
      <c r="K3309" s="151" t="s">
        <v>334</v>
      </c>
      <c r="L3309">
        <v>4</v>
      </c>
      <c r="M3309" s="151" t="s">
        <v>258</v>
      </c>
      <c r="N3309" s="83">
        <v>49953.55</v>
      </c>
      <c r="O3309" s="83">
        <v>156296.95000000001</v>
      </c>
      <c r="P3309">
        <v>0.31960699999999997</v>
      </c>
      <c r="Q3309"/>
    </row>
    <row r="3310" spans="1:17">
      <c r="A3310" s="151" t="s">
        <v>78</v>
      </c>
      <c r="B3310">
        <v>1195</v>
      </c>
      <c r="D3310" s="151"/>
      <c r="E3310" s="151" t="s">
        <v>440</v>
      </c>
      <c r="F3310" s="74">
        <v>45752</v>
      </c>
      <c r="G3310" s="83">
        <v>582.73</v>
      </c>
      <c r="H3310" s="151" t="s">
        <v>111</v>
      </c>
      <c r="I3310">
        <v>2025</v>
      </c>
      <c r="J3310" s="151" t="s">
        <v>357</v>
      </c>
      <c r="K3310" s="151" t="s">
        <v>334</v>
      </c>
      <c r="L3310">
        <v>4</v>
      </c>
      <c r="M3310" s="151" t="s">
        <v>323</v>
      </c>
      <c r="N3310" s="83">
        <v>49953.55</v>
      </c>
      <c r="O3310" s="83">
        <v>156296.95000000001</v>
      </c>
      <c r="P3310">
        <v>0.31960699999999997</v>
      </c>
      <c r="Q3310"/>
    </row>
    <row r="3311" spans="1:17">
      <c r="A3311" s="151" t="s">
        <v>78</v>
      </c>
      <c r="B3311">
        <v>1196</v>
      </c>
      <c r="D3311" s="151"/>
      <c r="E3311" s="151" t="s">
        <v>440</v>
      </c>
      <c r="F3311" s="74">
        <v>45751</v>
      </c>
      <c r="G3311" s="83">
        <v>7610.91</v>
      </c>
      <c r="H3311" s="151" t="s">
        <v>111</v>
      </c>
      <c r="I3311">
        <v>2025</v>
      </c>
      <c r="J3311" s="151" t="s">
        <v>357</v>
      </c>
      <c r="K3311" s="151" t="s">
        <v>334</v>
      </c>
      <c r="L3311">
        <v>4</v>
      </c>
      <c r="M3311" s="151" t="s">
        <v>296</v>
      </c>
      <c r="N3311" s="83">
        <v>49953.55</v>
      </c>
      <c r="O3311" s="83">
        <v>156296.95000000001</v>
      </c>
      <c r="P3311">
        <v>0.31960699999999997</v>
      </c>
      <c r="Q3311"/>
    </row>
    <row r="3312" spans="1:17">
      <c r="A3312" s="151" t="s">
        <v>78</v>
      </c>
      <c r="B3312">
        <v>1197</v>
      </c>
      <c r="D3312" s="151"/>
      <c r="E3312" s="151" t="s">
        <v>440</v>
      </c>
      <c r="F3312" s="74">
        <v>45753</v>
      </c>
      <c r="G3312" s="83">
        <v>2927.27</v>
      </c>
      <c r="H3312" s="151" t="s">
        <v>111</v>
      </c>
      <c r="I3312">
        <v>2025</v>
      </c>
      <c r="J3312" s="151" t="s">
        <v>357</v>
      </c>
      <c r="K3312" s="151" t="s">
        <v>334</v>
      </c>
      <c r="L3312">
        <v>4</v>
      </c>
      <c r="M3312" s="151" t="s">
        <v>260</v>
      </c>
      <c r="N3312" s="83">
        <v>49953.55</v>
      </c>
      <c r="O3312" s="83">
        <v>156296.95000000001</v>
      </c>
      <c r="P3312">
        <v>0.31960699999999997</v>
      </c>
      <c r="Q3312"/>
    </row>
    <row r="3313" spans="1:17">
      <c r="A3313" s="151" t="s">
        <v>78</v>
      </c>
      <c r="B3313">
        <v>1198</v>
      </c>
      <c r="D3313" s="151"/>
      <c r="E3313" s="151" t="s">
        <v>440</v>
      </c>
      <c r="F3313" s="74">
        <v>45754</v>
      </c>
      <c r="G3313" s="83">
        <v>5173.18</v>
      </c>
      <c r="H3313" s="151" t="s">
        <v>111</v>
      </c>
      <c r="I3313">
        <v>2025</v>
      </c>
      <c r="J3313" s="151" t="s">
        <v>357</v>
      </c>
      <c r="K3313" s="151" t="s">
        <v>334</v>
      </c>
      <c r="L3313">
        <v>4</v>
      </c>
      <c r="M3313" s="151" t="s">
        <v>259</v>
      </c>
      <c r="N3313" s="83">
        <v>49953.55</v>
      </c>
      <c r="O3313" s="83">
        <v>156296.95000000001</v>
      </c>
      <c r="P3313">
        <v>0.31960699999999997</v>
      </c>
      <c r="Q3313"/>
    </row>
    <row r="3314" spans="1:17">
      <c r="A3314" s="151" t="s">
        <v>78</v>
      </c>
      <c r="B3314">
        <v>1199</v>
      </c>
      <c r="D3314" s="151"/>
      <c r="E3314" s="151" t="s">
        <v>440</v>
      </c>
      <c r="F3314" s="74">
        <v>45755</v>
      </c>
      <c r="G3314" s="83">
        <v>13848.18</v>
      </c>
      <c r="H3314" s="151" t="s">
        <v>111</v>
      </c>
      <c r="I3314">
        <v>2025</v>
      </c>
      <c r="J3314" s="151" t="s">
        <v>357</v>
      </c>
      <c r="K3314" s="151" t="s">
        <v>334</v>
      </c>
      <c r="L3314">
        <v>4</v>
      </c>
      <c r="M3314" s="151" t="s">
        <v>262</v>
      </c>
      <c r="N3314" s="83">
        <v>49953.55</v>
      </c>
      <c r="O3314" s="83">
        <v>156296.95000000001</v>
      </c>
      <c r="P3314">
        <v>0.31960699999999997</v>
      </c>
      <c r="Q3314"/>
    </row>
    <row r="3315" spans="1:17">
      <c r="A3315" s="151" t="s">
        <v>78</v>
      </c>
      <c r="B3315">
        <v>1200</v>
      </c>
      <c r="D3315" s="151"/>
      <c r="E3315" s="151" t="s">
        <v>440</v>
      </c>
      <c r="F3315" s="74">
        <v>45756</v>
      </c>
      <c r="G3315" s="83">
        <v>15525.45</v>
      </c>
      <c r="H3315" s="151" t="s">
        <v>111</v>
      </c>
      <c r="I3315">
        <v>2025</v>
      </c>
      <c r="J3315" s="151" t="s">
        <v>357</v>
      </c>
      <c r="K3315" s="151" t="s">
        <v>334</v>
      </c>
      <c r="L3315">
        <v>4</v>
      </c>
      <c r="M3315" s="151" t="s">
        <v>261</v>
      </c>
      <c r="N3315" s="83">
        <v>49953.55</v>
      </c>
      <c r="O3315" s="83">
        <v>156296.95000000001</v>
      </c>
      <c r="P3315">
        <v>0.31960699999999997</v>
      </c>
      <c r="Q3315"/>
    </row>
    <row r="3316" spans="1:17">
      <c r="A3316" s="151" t="s">
        <v>78</v>
      </c>
      <c r="B3316">
        <v>1201</v>
      </c>
      <c r="D3316" s="151"/>
      <c r="E3316" s="151" t="s">
        <v>440</v>
      </c>
      <c r="F3316" s="74">
        <v>45757</v>
      </c>
      <c r="G3316" s="83">
        <v>13996.36</v>
      </c>
      <c r="H3316" s="151" t="s">
        <v>111</v>
      </c>
      <c r="I3316">
        <v>2025</v>
      </c>
      <c r="J3316" s="151" t="s">
        <v>357</v>
      </c>
      <c r="K3316" s="151" t="s">
        <v>334</v>
      </c>
      <c r="L3316">
        <v>4</v>
      </c>
      <c r="M3316" s="151" t="s">
        <v>263</v>
      </c>
      <c r="N3316" s="83">
        <v>49953.55</v>
      </c>
      <c r="O3316" s="83">
        <v>156296.95000000001</v>
      </c>
      <c r="P3316">
        <v>0.31960699999999997</v>
      </c>
      <c r="Q3316"/>
    </row>
    <row r="3317" spans="1:17">
      <c r="A3317" s="151" t="s">
        <v>78</v>
      </c>
      <c r="B3317">
        <v>1202</v>
      </c>
      <c r="D3317" s="151"/>
      <c r="E3317" s="151" t="s">
        <v>440</v>
      </c>
      <c r="F3317" s="74">
        <v>45758</v>
      </c>
      <c r="G3317" s="83">
        <v>2483.1799999999998</v>
      </c>
      <c r="H3317" s="151" t="s">
        <v>111</v>
      </c>
      <c r="I3317">
        <v>2025</v>
      </c>
      <c r="J3317" s="151" t="s">
        <v>357</v>
      </c>
      <c r="K3317" s="151" t="s">
        <v>334</v>
      </c>
      <c r="L3317">
        <v>4</v>
      </c>
      <c r="M3317" s="151" t="s">
        <v>267</v>
      </c>
      <c r="N3317" s="83">
        <v>49953.55</v>
      </c>
      <c r="O3317" s="83">
        <v>156296.95000000001</v>
      </c>
      <c r="P3317">
        <v>0.31960699999999997</v>
      </c>
      <c r="Q3317"/>
    </row>
    <row r="3318" spans="1:17">
      <c r="A3318" s="151" t="s">
        <v>78</v>
      </c>
      <c r="B3318">
        <v>1203</v>
      </c>
      <c r="D3318" s="151"/>
      <c r="E3318" s="151" t="s">
        <v>440</v>
      </c>
      <c r="F3318" s="74">
        <v>45759</v>
      </c>
      <c r="G3318" s="83">
        <v>2838.64</v>
      </c>
      <c r="H3318" s="151" t="s">
        <v>111</v>
      </c>
      <c r="I3318">
        <v>2025</v>
      </c>
      <c r="J3318" s="151" t="s">
        <v>357</v>
      </c>
      <c r="K3318" s="151" t="s">
        <v>334</v>
      </c>
      <c r="L3318">
        <v>4</v>
      </c>
      <c r="M3318" s="151" t="s">
        <v>298</v>
      </c>
      <c r="N3318" s="83">
        <v>49953.55</v>
      </c>
      <c r="O3318" s="83">
        <v>156296.95000000001</v>
      </c>
      <c r="P3318">
        <v>0.31960699999999997</v>
      </c>
      <c r="Q3318"/>
    </row>
    <row r="3319" spans="1:17">
      <c r="A3319" s="151" t="s">
        <v>78</v>
      </c>
      <c r="B3319">
        <v>1204</v>
      </c>
      <c r="D3319" s="151"/>
      <c r="E3319" s="151" t="s">
        <v>440</v>
      </c>
      <c r="F3319" s="74">
        <v>45760</v>
      </c>
      <c r="G3319" s="83">
        <v>988.64</v>
      </c>
      <c r="H3319" s="151" t="s">
        <v>111</v>
      </c>
      <c r="I3319">
        <v>2025</v>
      </c>
      <c r="J3319" s="151" t="s">
        <v>357</v>
      </c>
      <c r="K3319" s="151" t="s">
        <v>334</v>
      </c>
      <c r="L3319">
        <v>4</v>
      </c>
      <c r="M3319" s="151" t="s">
        <v>330</v>
      </c>
      <c r="N3319" s="83">
        <v>49953.55</v>
      </c>
      <c r="O3319" s="83">
        <v>156296.95000000001</v>
      </c>
      <c r="P3319">
        <v>0.31960699999999997</v>
      </c>
      <c r="Q3319"/>
    </row>
    <row r="3320" spans="1:17">
      <c r="A3320" s="151" t="s">
        <v>78</v>
      </c>
      <c r="B3320">
        <v>1205</v>
      </c>
      <c r="D3320" s="151"/>
      <c r="E3320" s="151" t="s">
        <v>440</v>
      </c>
      <c r="F3320" s="74">
        <v>45761</v>
      </c>
      <c r="G3320" s="83">
        <v>3674.54</v>
      </c>
      <c r="H3320" s="151" t="s">
        <v>111</v>
      </c>
      <c r="I3320">
        <v>2025</v>
      </c>
      <c r="J3320" s="151" t="s">
        <v>357</v>
      </c>
      <c r="K3320" s="151" t="s">
        <v>334</v>
      </c>
      <c r="L3320">
        <v>4</v>
      </c>
      <c r="M3320" s="151" t="s">
        <v>264</v>
      </c>
      <c r="N3320" s="83">
        <v>49953.55</v>
      </c>
      <c r="O3320" s="83">
        <v>156296.95000000001</v>
      </c>
      <c r="P3320">
        <v>0.31960699999999997</v>
      </c>
      <c r="Q3320"/>
    </row>
    <row r="3321" spans="1:17">
      <c r="A3321" s="151" t="s">
        <v>78</v>
      </c>
      <c r="B3321">
        <v>1206</v>
      </c>
      <c r="D3321" s="151"/>
      <c r="E3321" s="151" t="s">
        <v>440</v>
      </c>
      <c r="F3321" s="74">
        <v>45762</v>
      </c>
      <c r="G3321" s="83">
        <v>3610</v>
      </c>
      <c r="H3321" s="151" t="s">
        <v>111</v>
      </c>
      <c r="I3321">
        <v>2025</v>
      </c>
      <c r="J3321" s="151" t="s">
        <v>357</v>
      </c>
      <c r="K3321" s="151" t="s">
        <v>334</v>
      </c>
      <c r="L3321">
        <v>4</v>
      </c>
      <c r="M3321" s="151" t="s">
        <v>265</v>
      </c>
      <c r="N3321" s="83">
        <v>49953.55</v>
      </c>
      <c r="O3321" s="83">
        <v>156296.95000000001</v>
      </c>
      <c r="P3321">
        <v>0.31960699999999997</v>
      </c>
      <c r="Q3321"/>
    </row>
    <row r="3322" spans="1:17">
      <c r="A3322" s="151" t="s">
        <v>78</v>
      </c>
      <c r="B3322">
        <v>1207</v>
      </c>
      <c r="D3322" s="151"/>
      <c r="E3322" s="151" t="s">
        <v>440</v>
      </c>
      <c r="F3322" s="74">
        <v>45763</v>
      </c>
      <c r="G3322" s="83">
        <v>5504.54</v>
      </c>
      <c r="H3322" s="151" t="s">
        <v>111</v>
      </c>
      <c r="I3322">
        <v>2025</v>
      </c>
      <c r="J3322" s="151" t="s">
        <v>357</v>
      </c>
      <c r="K3322" s="151" t="s">
        <v>334</v>
      </c>
      <c r="L3322">
        <v>4</v>
      </c>
      <c r="M3322" s="151" t="s">
        <v>266</v>
      </c>
      <c r="N3322" s="83">
        <v>49953.55</v>
      </c>
      <c r="O3322" s="83">
        <v>156296.95000000001</v>
      </c>
      <c r="P3322">
        <v>0.31960699999999997</v>
      </c>
      <c r="Q3322"/>
    </row>
    <row r="3323" spans="1:17">
      <c r="A3323" s="151" t="s">
        <v>78</v>
      </c>
      <c r="B3323">
        <v>1208</v>
      </c>
      <c r="D3323" s="151"/>
      <c r="E3323" s="151" t="s">
        <v>440</v>
      </c>
      <c r="F3323" s="74">
        <v>45764</v>
      </c>
      <c r="G3323" s="83">
        <v>3467.27</v>
      </c>
      <c r="H3323" s="151" t="s">
        <v>111</v>
      </c>
      <c r="I3323">
        <v>2025</v>
      </c>
      <c r="J3323" s="151" t="s">
        <v>357</v>
      </c>
      <c r="K3323" s="151" t="s">
        <v>334</v>
      </c>
      <c r="L3323">
        <v>4</v>
      </c>
      <c r="M3323" s="151" t="s">
        <v>297</v>
      </c>
      <c r="N3323" s="83">
        <v>49953.55</v>
      </c>
      <c r="O3323" s="83">
        <v>156296.95000000001</v>
      </c>
      <c r="P3323">
        <v>0.31960699999999997</v>
      </c>
      <c r="Q3323"/>
    </row>
    <row r="3324" spans="1:17">
      <c r="A3324" s="151" t="s">
        <v>78</v>
      </c>
      <c r="B3324">
        <v>1209</v>
      </c>
      <c r="D3324" s="151"/>
      <c r="E3324" s="151" t="s">
        <v>440</v>
      </c>
      <c r="F3324" s="74">
        <v>45765</v>
      </c>
      <c r="G3324" s="83">
        <v>1019.09</v>
      </c>
      <c r="H3324" s="151" t="s">
        <v>111</v>
      </c>
      <c r="I3324">
        <v>2025</v>
      </c>
      <c r="J3324" s="151" t="s">
        <v>357</v>
      </c>
      <c r="K3324" s="151" t="s">
        <v>334</v>
      </c>
      <c r="L3324">
        <v>4</v>
      </c>
      <c r="M3324" s="151" t="s">
        <v>268</v>
      </c>
      <c r="N3324" s="83">
        <v>49953.55</v>
      </c>
      <c r="O3324" s="83">
        <v>156296.95000000001</v>
      </c>
      <c r="P3324">
        <v>0.31960699999999997</v>
      </c>
      <c r="Q3324"/>
    </row>
    <row r="3325" spans="1:17">
      <c r="A3325" s="151" t="s">
        <v>78</v>
      </c>
      <c r="B3325">
        <v>1210</v>
      </c>
      <c r="D3325" s="151"/>
      <c r="E3325" s="151" t="s">
        <v>440</v>
      </c>
      <c r="F3325" s="74">
        <v>45766</v>
      </c>
      <c r="G3325" s="83">
        <v>836.36</v>
      </c>
      <c r="H3325" s="151" t="s">
        <v>111</v>
      </c>
      <c r="I3325">
        <v>2025</v>
      </c>
      <c r="J3325" s="151" t="s">
        <v>357</v>
      </c>
      <c r="K3325" s="151" t="s">
        <v>334</v>
      </c>
      <c r="L3325">
        <v>4</v>
      </c>
      <c r="M3325" s="151" t="s">
        <v>269</v>
      </c>
      <c r="N3325" s="83">
        <v>49953.55</v>
      </c>
      <c r="O3325" s="83">
        <v>156296.95000000001</v>
      </c>
      <c r="P3325">
        <v>0.31960699999999997</v>
      </c>
      <c r="Q3325"/>
    </row>
    <row r="3326" spans="1:17">
      <c r="A3326" s="151" t="s">
        <v>78</v>
      </c>
      <c r="B3326">
        <v>1211</v>
      </c>
      <c r="D3326" s="151"/>
      <c r="E3326" s="151" t="s">
        <v>440</v>
      </c>
      <c r="F3326" s="74">
        <v>45767</v>
      </c>
      <c r="G3326" s="83">
        <v>774.55</v>
      </c>
      <c r="H3326" s="151" t="s">
        <v>111</v>
      </c>
      <c r="I3326">
        <v>2025</v>
      </c>
      <c r="J3326" s="151" t="s">
        <v>357</v>
      </c>
      <c r="K3326" s="151" t="s">
        <v>334</v>
      </c>
      <c r="L3326">
        <v>4</v>
      </c>
      <c r="M3326" s="151" t="s">
        <v>270</v>
      </c>
      <c r="N3326" s="83">
        <v>49953.55</v>
      </c>
      <c r="O3326" s="83">
        <v>156296.95000000001</v>
      </c>
      <c r="P3326">
        <v>0.31960699999999997</v>
      </c>
      <c r="Q3326"/>
    </row>
    <row r="3327" spans="1:17">
      <c r="A3327" s="151" t="s">
        <v>78</v>
      </c>
      <c r="B3327">
        <v>1212</v>
      </c>
      <c r="D3327" s="151"/>
      <c r="E3327" s="151" t="s">
        <v>440</v>
      </c>
      <c r="F3327" s="74">
        <v>45768</v>
      </c>
      <c r="G3327" s="83">
        <v>696.36</v>
      </c>
      <c r="H3327" s="151" t="s">
        <v>111</v>
      </c>
      <c r="I3327">
        <v>2025</v>
      </c>
      <c r="J3327" s="151" t="s">
        <v>357</v>
      </c>
      <c r="K3327" s="151" t="s">
        <v>334</v>
      </c>
      <c r="L3327">
        <v>4</v>
      </c>
      <c r="M3327" s="151" t="s">
        <v>271</v>
      </c>
      <c r="N3327" s="83">
        <v>49953.55</v>
      </c>
      <c r="O3327" s="83">
        <v>156296.95000000001</v>
      </c>
      <c r="P3327">
        <v>0.31960699999999997</v>
      </c>
      <c r="Q3327"/>
    </row>
    <row r="3328" spans="1:17">
      <c r="A3328" s="151" t="s">
        <v>78</v>
      </c>
      <c r="B3328">
        <v>1213</v>
      </c>
      <c r="D3328" s="151"/>
      <c r="E3328" s="151" t="s">
        <v>440</v>
      </c>
      <c r="F3328" s="74">
        <v>45769</v>
      </c>
      <c r="G3328" s="83">
        <v>7357</v>
      </c>
      <c r="H3328" s="151" t="s">
        <v>111</v>
      </c>
      <c r="I3328">
        <v>2025</v>
      </c>
      <c r="J3328" s="151" t="s">
        <v>357</v>
      </c>
      <c r="K3328" s="151" t="s">
        <v>334</v>
      </c>
      <c r="L3328">
        <v>4</v>
      </c>
      <c r="M3328" s="151" t="s">
        <v>299</v>
      </c>
      <c r="N3328" s="83">
        <v>49953.55</v>
      </c>
      <c r="O3328" s="83">
        <v>156296.95000000001</v>
      </c>
      <c r="P3328">
        <v>0.31960699999999997</v>
      </c>
      <c r="Q3328"/>
    </row>
    <row r="3329" spans="1:17">
      <c r="A3329" s="151" t="s">
        <v>78</v>
      </c>
      <c r="B3329">
        <v>1214</v>
      </c>
      <c r="D3329" s="151"/>
      <c r="E3329" s="151" t="s">
        <v>440</v>
      </c>
      <c r="F3329" s="74">
        <v>45770</v>
      </c>
      <c r="G3329" s="83">
        <v>6990.91</v>
      </c>
      <c r="H3329" s="151" t="s">
        <v>111</v>
      </c>
      <c r="I3329">
        <v>2025</v>
      </c>
      <c r="J3329" s="151" t="s">
        <v>357</v>
      </c>
      <c r="K3329" s="151" t="s">
        <v>334</v>
      </c>
      <c r="L3329">
        <v>4</v>
      </c>
      <c r="M3329" s="151" t="s">
        <v>272</v>
      </c>
      <c r="N3329" s="83">
        <v>49953.55</v>
      </c>
      <c r="O3329" s="83">
        <v>156296.95000000001</v>
      </c>
      <c r="P3329">
        <v>0.31960699999999997</v>
      </c>
      <c r="Q3329"/>
    </row>
    <row r="3330" spans="1:17">
      <c r="A3330" s="151" t="s">
        <v>78</v>
      </c>
      <c r="B3330">
        <v>1215</v>
      </c>
      <c r="D3330" s="151"/>
      <c r="E3330" s="151" t="s">
        <v>440</v>
      </c>
      <c r="F3330" s="74">
        <v>45771</v>
      </c>
      <c r="G3330" s="83">
        <v>4524.54</v>
      </c>
      <c r="H3330" s="151" t="s">
        <v>111</v>
      </c>
      <c r="I3330">
        <v>2025</v>
      </c>
      <c r="J3330" s="151" t="s">
        <v>357</v>
      </c>
      <c r="K3330" s="151" t="s">
        <v>334</v>
      </c>
      <c r="L3330">
        <v>4</v>
      </c>
      <c r="M3330" s="151" t="s">
        <v>273</v>
      </c>
      <c r="N3330" s="83">
        <v>49953.55</v>
      </c>
      <c r="O3330" s="83">
        <v>156296.95000000001</v>
      </c>
      <c r="P3330">
        <v>0.31960699999999997</v>
      </c>
      <c r="Q3330"/>
    </row>
    <row r="3331" spans="1:17">
      <c r="A3331" s="151" t="s">
        <v>78</v>
      </c>
      <c r="B3331">
        <v>1216</v>
      </c>
      <c r="D3331" s="151"/>
      <c r="E3331" s="151" t="s">
        <v>440</v>
      </c>
      <c r="F3331" s="74">
        <v>45772</v>
      </c>
      <c r="G3331" s="83">
        <v>4847.2700000000004</v>
      </c>
      <c r="H3331" s="151" t="s">
        <v>111</v>
      </c>
      <c r="I3331">
        <v>2025</v>
      </c>
      <c r="J3331" s="151" t="s">
        <v>357</v>
      </c>
      <c r="K3331" s="151" t="s">
        <v>334</v>
      </c>
      <c r="L3331">
        <v>4</v>
      </c>
      <c r="M3331" s="151" t="s">
        <v>275</v>
      </c>
      <c r="N3331" s="83">
        <v>49953.55</v>
      </c>
      <c r="O3331" s="83">
        <v>156296.95000000001</v>
      </c>
      <c r="P3331">
        <v>0.31960699999999997</v>
      </c>
      <c r="Q3331"/>
    </row>
    <row r="3332" spans="1:17">
      <c r="A3332" s="151" t="s">
        <v>78</v>
      </c>
      <c r="B3332">
        <v>1217</v>
      </c>
      <c r="D3332" s="151"/>
      <c r="E3332" s="151" t="s">
        <v>440</v>
      </c>
      <c r="F3332" s="74">
        <v>45773</v>
      </c>
      <c r="G3332" s="83">
        <v>504.55</v>
      </c>
      <c r="H3332" s="151" t="s">
        <v>111</v>
      </c>
      <c r="I3332">
        <v>2025</v>
      </c>
      <c r="J3332" s="151" t="s">
        <v>357</v>
      </c>
      <c r="K3332" s="151" t="s">
        <v>334</v>
      </c>
      <c r="L3332">
        <v>4</v>
      </c>
      <c r="M3332" s="151" t="s">
        <v>274</v>
      </c>
      <c r="N3332" s="83">
        <v>49953.55</v>
      </c>
      <c r="O3332" s="83">
        <v>156296.95000000001</v>
      </c>
      <c r="P3332">
        <v>0.31960699999999997</v>
      </c>
      <c r="Q3332"/>
    </row>
    <row r="3333" spans="1:17">
      <c r="A3333" s="151" t="s">
        <v>78</v>
      </c>
      <c r="B3333">
        <v>1218</v>
      </c>
      <c r="D3333" s="151"/>
      <c r="E3333" s="151" t="s">
        <v>440</v>
      </c>
      <c r="F3333" s="74">
        <v>45774</v>
      </c>
      <c r="G3333" s="83">
        <v>836.36</v>
      </c>
      <c r="H3333" s="151" t="s">
        <v>111</v>
      </c>
      <c r="I3333">
        <v>2025</v>
      </c>
      <c r="J3333" s="151" t="s">
        <v>357</v>
      </c>
      <c r="K3333" s="151" t="s">
        <v>334</v>
      </c>
      <c r="L3333">
        <v>4</v>
      </c>
      <c r="M3333" s="151" t="s">
        <v>300</v>
      </c>
      <c r="N3333" s="83">
        <v>49953.55</v>
      </c>
      <c r="O3333" s="83">
        <v>156296.95000000001</v>
      </c>
      <c r="P3333">
        <v>0.31960699999999997</v>
      </c>
      <c r="Q3333"/>
    </row>
    <row r="3334" spans="1:17">
      <c r="A3334" s="151" t="s">
        <v>78</v>
      </c>
      <c r="B3334">
        <v>1219</v>
      </c>
      <c r="D3334" s="151"/>
      <c r="E3334" s="151" t="s">
        <v>440</v>
      </c>
      <c r="F3334" s="74">
        <v>45775</v>
      </c>
      <c r="G3334" s="83">
        <v>3463.63</v>
      </c>
      <c r="H3334" s="151" t="s">
        <v>111</v>
      </c>
      <c r="I3334">
        <v>2025</v>
      </c>
      <c r="J3334" s="151" t="s">
        <v>357</v>
      </c>
      <c r="K3334" s="151" t="s">
        <v>334</v>
      </c>
      <c r="L3334">
        <v>4</v>
      </c>
      <c r="M3334" s="151" t="s">
        <v>276</v>
      </c>
      <c r="N3334" s="83">
        <v>49953.55</v>
      </c>
      <c r="O3334" s="83">
        <v>156296.95000000001</v>
      </c>
      <c r="P3334">
        <v>0.31960699999999997</v>
      </c>
      <c r="Q3334"/>
    </row>
    <row r="3335" spans="1:17">
      <c r="A3335" s="151" t="s">
        <v>78</v>
      </c>
      <c r="B3335">
        <v>1220</v>
      </c>
      <c r="D3335" s="151"/>
      <c r="E3335" s="151" t="s">
        <v>440</v>
      </c>
      <c r="F3335" s="74">
        <v>45776</v>
      </c>
      <c r="G3335" s="83">
        <v>2874.54</v>
      </c>
      <c r="H3335" s="151" t="s">
        <v>111</v>
      </c>
      <c r="I3335">
        <v>2025</v>
      </c>
      <c r="J3335" s="151" t="s">
        <v>357</v>
      </c>
      <c r="K3335" s="151" t="s">
        <v>334</v>
      </c>
      <c r="L3335">
        <v>4</v>
      </c>
      <c r="M3335" s="151" t="s">
        <v>277</v>
      </c>
      <c r="N3335" s="83">
        <v>49953.55</v>
      </c>
      <c r="O3335" s="83">
        <v>156296.95000000001</v>
      </c>
      <c r="P3335">
        <v>0.31960699999999997</v>
      </c>
      <c r="Q3335"/>
    </row>
    <row r="3336" spans="1:17">
      <c r="A3336" s="151" t="s">
        <v>78</v>
      </c>
      <c r="B3336">
        <v>1221</v>
      </c>
      <c r="D3336" s="151"/>
      <c r="E3336" s="151" t="s">
        <v>440</v>
      </c>
      <c r="F3336" s="74">
        <v>45777</v>
      </c>
      <c r="G3336" s="83">
        <v>3532.73</v>
      </c>
      <c r="H3336" s="151" t="s">
        <v>111</v>
      </c>
      <c r="I3336">
        <v>2025</v>
      </c>
      <c r="J3336" s="151" t="s">
        <v>357</v>
      </c>
      <c r="K3336" s="151" t="s">
        <v>334</v>
      </c>
      <c r="L3336">
        <v>4</v>
      </c>
      <c r="M3336" s="151" t="s">
        <v>279</v>
      </c>
      <c r="N3336" s="83">
        <v>49953.55</v>
      </c>
      <c r="O3336" s="83">
        <v>156296.95000000001</v>
      </c>
      <c r="P3336">
        <v>0.31960699999999997</v>
      </c>
      <c r="Q3336"/>
    </row>
    <row r="3337" spans="1:17">
      <c r="A3337" s="151" t="s">
        <v>78</v>
      </c>
      <c r="B3337">
        <v>1222</v>
      </c>
      <c r="D3337" s="151"/>
      <c r="E3337" s="151" t="s">
        <v>440</v>
      </c>
      <c r="F3337" s="74">
        <v>45778</v>
      </c>
      <c r="G3337" s="83">
        <v>2206.36</v>
      </c>
      <c r="H3337" s="151" t="s">
        <v>111</v>
      </c>
      <c r="I3337">
        <v>2025</v>
      </c>
      <c r="J3337" s="151" t="s">
        <v>358</v>
      </c>
      <c r="K3337" s="151" t="s">
        <v>19</v>
      </c>
      <c r="L3337">
        <v>5</v>
      </c>
      <c r="M3337" s="151" t="s">
        <v>134</v>
      </c>
      <c r="N3337" s="83">
        <v>52243.53</v>
      </c>
      <c r="O3337" s="83">
        <v>164229.01</v>
      </c>
      <c r="P3337">
        <v>0.31811400000000001</v>
      </c>
      <c r="Q3337"/>
    </row>
    <row r="3338" spans="1:17">
      <c r="A3338" s="151" t="s">
        <v>78</v>
      </c>
      <c r="B3338">
        <v>1223</v>
      </c>
      <c r="D3338" s="151"/>
      <c r="E3338" s="151" t="s">
        <v>440</v>
      </c>
      <c r="F3338" s="74">
        <v>45779</v>
      </c>
      <c r="G3338" s="83">
        <v>2520</v>
      </c>
      <c r="H3338" s="151" t="s">
        <v>111</v>
      </c>
      <c r="I3338">
        <v>2025</v>
      </c>
      <c r="J3338" s="151" t="s">
        <v>358</v>
      </c>
      <c r="K3338" s="151" t="s">
        <v>19</v>
      </c>
      <c r="L3338">
        <v>5</v>
      </c>
      <c r="M3338" s="151" t="s">
        <v>135</v>
      </c>
      <c r="N3338" s="83">
        <v>52243.53</v>
      </c>
      <c r="O3338" s="83">
        <v>164229.01</v>
      </c>
      <c r="P3338">
        <v>0.31811400000000001</v>
      </c>
      <c r="Q3338"/>
    </row>
    <row r="3339" spans="1:17">
      <c r="A3339" s="151" t="s">
        <v>78</v>
      </c>
      <c r="B3339">
        <v>1224</v>
      </c>
      <c r="D3339" s="151"/>
      <c r="E3339" s="151" t="s">
        <v>440</v>
      </c>
      <c r="F3339" s="74">
        <v>45780</v>
      </c>
      <c r="G3339" s="83">
        <v>6147.27</v>
      </c>
      <c r="H3339" s="151" t="s">
        <v>111</v>
      </c>
      <c r="I3339">
        <v>2025</v>
      </c>
      <c r="J3339" s="151" t="s">
        <v>358</v>
      </c>
      <c r="K3339" s="151" t="s">
        <v>19</v>
      </c>
      <c r="L3339">
        <v>5</v>
      </c>
      <c r="M3339" s="151" t="s">
        <v>136</v>
      </c>
      <c r="N3339" s="83">
        <v>52243.53</v>
      </c>
      <c r="O3339" s="83">
        <v>164229.01</v>
      </c>
      <c r="P3339">
        <v>0.31811400000000001</v>
      </c>
      <c r="Q3339"/>
    </row>
    <row r="3340" spans="1:17">
      <c r="A3340" s="151" t="s">
        <v>78</v>
      </c>
      <c r="B3340">
        <v>1225</v>
      </c>
      <c r="D3340" s="151"/>
      <c r="E3340" s="151" t="s">
        <v>440</v>
      </c>
      <c r="F3340" s="74">
        <v>45781</v>
      </c>
      <c r="G3340" s="83">
        <v>2725.45</v>
      </c>
      <c r="H3340" s="151" t="s">
        <v>111</v>
      </c>
      <c r="I3340">
        <v>2025</v>
      </c>
      <c r="J3340" s="151" t="s">
        <v>358</v>
      </c>
      <c r="K3340" s="151" t="s">
        <v>19</v>
      </c>
      <c r="L3340">
        <v>5</v>
      </c>
      <c r="M3340" s="151" t="s">
        <v>139</v>
      </c>
      <c r="N3340" s="83">
        <v>52243.53</v>
      </c>
      <c r="O3340" s="83">
        <v>164229.01</v>
      </c>
      <c r="P3340">
        <v>0.31811400000000001</v>
      </c>
      <c r="Q3340"/>
    </row>
    <row r="3341" spans="1:17">
      <c r="A3341" s="151" t="s">
        <v>78</v>
      </c>
      <c r="B3341">
        <v>1226</v>
      </c>
      <c r="D3341" s="151"/>
      <c r="E3341" s="151" t="s">
        <v>440</v>
      </c>
      <c r="F3341" s="74">
        <v>45782</v>
      </c>
      <c r="G3341" s="83">
        <v>5624.54</v>
      </c>
      <c r="H3341" s="151" t="s">
        <v>111</v>
      </c>
      <c r="I3341">
        <v>2025</v>
      </c>
      <c r="J3341" s="151" t="s">
        <v>358</v>
      </c>
      <c r="K3341" s="151" t="s">
        <v>19</v>
      </c>
      <c r="L3341">
        <v>5</v>
      </c>
      <c r="M3341" s="151" t="s">
        <v>137</v>
      </c>
      <c r="N3341" s="83">
        <v>52243.53</v>
      </c>
      <c r="O3341" s="83">
        <v>164229.01</v>
      </c>
      <c r="P3341">
        <v>0.31811400000000001</v>
      </c>
      <c r="Q3341"/>
    </row>
    <row r="3342" spans="1:17">
      <c r="A3342" s="151" t="s">
        <v>78</v>
      </c>
      <c r="B3342">
        <v>1227</v>
      </c>
      <c r="D3342" s="151"/>
      <c r="E3342" s="151" t="s">
        <v>440</v>
      </c>
      <c r="F3342" s="74">
        <v>45783</v>
      </c>
      <c r="G3342" s="83">
        <v>5089.09</v>
      </c>
      <c r="H3342" s="151" t="s">
        <v>111</v>
      </c>
      <c r="I3342">
        <v>2025</v>
      </c>
      <c r="J3342" s="151" t="s">
        <v>358</v>
      </c>
      <c r="K3342" s="151" t="s">
        <v>19</v>
      </c>
      <c r="L3342">
        <v>5</v>
      </c>
      <c r="M3342" s="151" t="s">
        <v>138</v>
      </c>
      <c r="N3342" s="83">
        <v>52243.53</v>
      </c>
      <c r="O3342" s="83">
        <v>164229.01</v>
      </c>
      <c r="P3342">
        <v>0.31811400000000001</v>
      </c>
      <c r="Q3342"/>
    </row>
    <row r="3343" spans="1:17">
      <c r="A3343" s="151" t="s">
        <v>78</v>
      </c>
      <c r="B3343">
        <v>1228</v>
      </c>
      <c r="D3343" s="151"/>
      <c r="E3343" s="151" t="s">
        <v>440</v>
      </c>
      <c r="F3343" s="74">
        <v>45784</v>
      </c>
      <c r="G3343" s="83">
        <v>2434.54</v>
      </c>
      <c r="H3343" s="151" t="s">
        <v>111</v>
      </c>
      <c r="I3343">
        <v>2025</v>
      </c>
      <c r="J3343" s="151" t="s">
        <v>358</v>
      </c>
      <c r="K3343" s="151" t="s">
        <v>19</v>
      </c>
      <c r="L3343">
        <v>5</v>
      </c>
      <c r="M3343" s="151" t="s">
        <v>140</v>
      </c>
      <c r="N3343" s="83">
        <v>52243.53</v>
      </c>
      <c r="O3343" s="83">
        <v>164229.01</v>
      </c>
      <c r="P3343">
        <v>0.31811400000000001</v>
      </c>
      <c r="Q3343"/>
    </row>
    <row r="3344" spans="1:17">
      <c r="A3344" s="151" t="s">
        <v>78</v>
      </c>
      <c r="B3344">
        <v>1229</v>
      </c>
      <c r="D3344" s="151"/>
      <c r="E3344" s="151" t="s">
        <v>440</v>
      </c>
      <c r="F3344" s="74">
        <v>45785</v>
      </c>
      <c r="G3344" s="83">
        <v>1527.27</v>
      </c>
      <c r="H3344" s="151" t="s">
        <v>111</v>
      </c>
      <c r="I3344">
        <v>2025</v>
      </c>
      <c r="J3344" s="151" t="s">
        <v>358</v>
      </c>
      <c r="K3344" s="151" t="s">
        <v>19</v>
      </c>
      <c r="L3344">
        <v>5</v>
      </c>
      <c r="M3344" s="151" t="s">
        <v>141</v>
      </c>
      <c r="N3344" s="83">
        <v>52243.53</v>
      </c>
      <c r="O3344" s="83">
        <v>164229.01</v>
      </c>
      <c r="P3344">
        <v>0.31811400000000001</v>
      </c>
      <c r="Q3344"/>
    </row>
    <row r="3345" spans="1:17">
      <c r="A3345" s="151" t="s">
        <v>78</v>
      </c>
      <c r="B3345">
        <v>1231</v>
      </c>
      <c r="D3345" s="151"/>
      <c r="E3345" s="151" t="s">
        <v>440</v>
      </c>
      <c r="F3345" s="74">
        <v>45786</v>
      </c>
      <c r="G3345" s="83">
        <v>3576.36</v>
      </c>
      <c r="H3345" s="151" t="s">
        <v>111</v>
      </c>
      <c r="I3345">
        <v>2025</v>
      </c>
      <c r="J3345" s="151" t="s">
        <v>358</v>
      </c>
      <c r="K3345" s="151" t="s">
        <v>19</v>
      </c>
      <c r="L3345">
        <v>5</v>
      </c>
      <c r="M3345" s="151" t="s">
        <v>142</v>
      </c>
      <c r="N3345" s="83">
        <v>52243.53</v>
      </c>
      <c r="O3345" s="83">
        <v>164229.01</v>
      </c>
      <c r="P3345">
        <v>0.31811400000000001</v>
      </c>
      <c r="Q3345"/>
    </row>
    <row r="3346" spans="1:17">
      <c r="A3346" s="151" t="s">
        <v>78</v>
      </c>
      <c r="B3346">
        <v>1232</v>
      </c>
      <c r="D3346" s="151"/>
      <c r="E3346" s="151" t="s">
        <v>440</v>
      </c>
      <c r="F3346" s="74">
        <v>45787</v>
      </c>
      <c r="G3346" s="83">
        <v>666.36</v>
      </c>
      <c r="H3346" s="151" t="s">
        <v>111</v>
      </c>
      <c r="I3346">
        <v>2025</v>
      </c>
      <c r="J3346" s="151" t="s">
        <v>358</v>
      </c>
      <c r="K3346" s="151" t="s">
        <v>19</v>
      </c>
      <c r="L3346">
        <v>5</v>
      </c>
      <c r="M3346" s="151" t="s">
        <v>321</v>
      </c>
      <c r="N3346" s="83">
        <v>52243.53</v>
      </c>
      <c r="O3346" s="83">
        <v>164229.01</v>
      </c>
      <c r="P3346">
        <v>0.31811400000000001</v>
      </c>
      <c r="Q3346"/>
    </row>
    <row r="3347" spans="1:17">
      <c r="A3347" s="151" t="s">
        <v>78</v>
      </c>
      <c r="B3347">
        <v>1233</v>
      </c>
      <c r="D3347" s="151"/>
      <c r="E3347" s="151" t="s">
        <v>440</v>
      </c>
      <c r="F3347" s="74">
        <v>45788</v>
      </c>
      <c r="G3347" s="83">
        <v>3990</v>
      </c>
      <c r="H3347" s="151" t="s">
        <v>111</v>
      </c>
      <c r="I3347">
        <v>2025</v>
      </c>
      <c r="J3347" s="151" t="s">
        <v>358</v>
      </c>
      <c r="K3347" s="151" t="s">
        <v>19</v>
      </c>
      <c r="L3347">
        <v>5</v>
      </c>
      <c r="M3347" s="151" t="s">
        <v>143</v>
      </c>
      <c r="N3347" s="83">
        <v>52243.53</v>
      </c>
      <c r="O3347" s="83">
        <v>164229.01</v>
      </c>
      <c r="P3347">
        <v>0.31811400000000001</v>
      </c>
      <c r="Q3347"/>
    </row>
    <row r="3348" spans="1:17">
      <c r="A3348" s="151" t="s">
        <v>78</v>
      </c>
      <c r="B3348">
        <v>1234</v>
      </c>
      <c r="D3348" s="151"/>
      <c r="E3348" s="151" t="s">
        <v>440</v>
      </c>
      <c r="F3348" s="74">
        <v>45789</v>
      </c>
      <c r="G3348" s="83">
        <v>13041.81</v>
      </c>
      <c r="H3348" s="151" t="s">
        <v>111</v>
      </c>
      <c r="I3348">
        <v>2025</v>
      </c>
      <c r="J3348" s="151" t="s">
        <v>358</v>
      </c>
      <c r="K3348" s="151" t="s">
        <v>19</v>
      </c>
      <c r="L3348">
        <v>5</v>
      </c>
      <c r="M3348" s="151" t="s">
        <v>144</v>
      </c>
      <c r="N3348" s="83">
        <v>52243.53</v>
      </c>
      <c r="O3348" s="83">
        <v>164229.01</v>
      </c>
      <c r="P3348">
        <v>0.31811400000000001</v>
      </c>
      <c r="Q3348"/>
    </row>
    <row r="3349" spans="1:17">
      <c r="A3349" s="151" t="s">
        <v>78</v>
      </c>
      <c r="B3349">
        <v>1235</v>
      </c>
      <c r="D3349" s="151"/>
      <c r="E3349" s="151" t="s">
        <v>440</v>
      </c>
      <c r="F3349" s="74">
        <v>45790</v>
      </c>
      <c r="G3349" s="83">
        <v>15683.63</v>
      </c>
      <c r="H3349" s="151" t="s">
        <v>111</v>
      </c>
      <c r="I3349">
        <v>2025</v>
      </c>
      <c r="J3349" s="151" t="s">
        <v>358</v>
      </c>
      <c r="K3349" s="151" t="s">
        <v>19</v>
      </c>
      <c r="L3349">
        <v>5</v>
      </c>
      <c r="M3349" s="151" t="s">
        <v>145</v>
      </c>
      <c r="N3349" s="83">
        <v>52243.53</v>
      </c>
      <c r="O3349" s="83">
        <v>164229.01</v>
      </c>
      <c r="P3349">
        <v>0.31811400000000001</v>
      </c>
      <c r="Q3349"/>
    </row>
    <row r="3350" spans="1:17">
      <c r="A3350" s="151" t="s">
        <v>78</v>
      </c>
      <c r="B3350">
        <v>1236</v>
      </c>
      <c r="D3350" s="151"/>
      <c r="E3350" s="151" t="s">
        <v>440</v>
      </c>
      <c r="F3350" s="74">
        <v>45791</v>
      </c>
      <c r="G3350" s="83">
        <v>11442.72</v>
      </c>
      <c r="H3350" s="151" t="s">
        <v>111</v>
      </c>
      <c r="I3350">
        <v>2025</v>
      </c>
      <c r="J3350" s="151" t="s">
        <v>358</v>
      </c>
      <c r="K3350" s="151" t="s">
        <v>19</v>
      </c>
      <c r="L3350">
        <v>5</v>
      </c>
      <c r="M3350" s="151" t="s">
        <v>146</v>
      </c>
      <c r="N3350" s="83">
        <v>52243.53</v>
      </c>
      <c r="O3350" s="83">
        <v>164229.01</v>
      </c>
      <c r="P3350">
        <v>0.31811400000000001</v>
      </c>
      <c r="Q3350"/>
    </row>
    <row r="3351" spans="1:17">
      <c r="A3351" s="151" t="s">
        <v>78</v>
      </c>
      <c r="B3351">
        <v>1237</v>
      </c>
      <c r="D3351" s="151"/>
      <c r="E3351" s="151" t="s">
        <v>440</v>
      </c>
      <c r="F3351" s="74">
        <v>45792</v>
      </c>
      <c r="G3351" s="83">
        <v>9561.82</v>
      </c>
      <c r="H3351" s="151" t="s">
        <v>111</v>
      </c>
      <c r="I3351">
        <v>2025</v>
      </c>
      <c r="J3351" s="151" t="s">
        <v>358</v>
      </c>
      <c r="K3351" s="151" t="s">
        <v>19</v>
      </c>
      <c r="L3351">
        <v>5</v>
      </c>
      <c r="M3351" s="151" t="s">
        <v>301</v>
      </c>
      <c r="N3351" s="83">
        <v>52243.53</v>
      </c>
      <c r="O3351" s="83">
        <v>164229.01</v>
      </c>
      <c r="P3351">
        <v>0.31811400000000001</v>
      </c>
      <c r="Q3351"/>
    </row>
    <row r="3352" spans="1:17">
      <c r="A3352" s="151" t="s">
        <v>78</v>
      </c>
      <c r="B3352">
        <v>1238</v>
      </c>
      <c r="D3352" s="151"/>
      <c r="E3352" s="151" t="s">
        <v>440</v>
      </c>
      <c r="F3352" s="74">
        <v>45793</v>
      </c>
      <c r="G3352" s="83">
        <v>7334.54</v>
      </c>
      <c r="H3352" s="151" t="s">
        <v>111</v>
      </c>
      <c r="I3352">
        <v>2025</v>
      </c>
      <c r="J3352" s="151" t="s">
        <v>358</v>
      </c>
      <c r="K3352" s="151" t="s">
        <v>19</v>
      </c>
      <c r="L3352">
        <v>5</v>
      </c>
      <c r="M3352" s="151" t="s">
        <v>147</v>
      </c>
      <c r="N3352" s="83">
        <v>52243.53</v>
      </c>
      <c r="O3352" s="83">
        <v>164229.01</v>
      </c>
      <c r="P3352">
        <v>0.31811400000000001</v>
      </c>
      <c r="Q3352"/>
    </row>
    <row r="3353" spans="1:17">
      <c r="A3353" s="151" t="s">
        <v>78</v>
      </c>
      <c r="B3353">
        <v>1239</v>
      </c>
      <c r="D3353" s="151"/>
      <c r="E3353" s="151" t="s">
        <v>440</v>
      </c>
      <c r="F3353" s="74">
        <v>45794</v>
      </c>
      <c r="G3353" s="83">
        <v>514.54999999999995</v>
      </c>
      <c r="H3353" s="151" t="s">
        <v>111</v>
      </c>
      <c r="I3353">
        <v>2025</v>
      </c>
      <c r="J3353" s="151" t="s">
        <v>358</v>
      </c>
      <c r="K3353" s="151" t="s">
        <v>19</v>
      </c>
      <c r="L3353">
        <v>5</v>
      </c>
      <c r="M3353" s="151" t="s">
        <v>148</v>
      </c>
      <c r="N3353" s="83">
        <v>52243.53</v>
      </c>
      <c r="O3353" s="83">
        <v>164229.01</v>
      </c>
      <c r="P3353">
        <v>0.31811400000000001</v>
      </c>
      <c r="Q3353"/>
    </row>
    <row r="3354" spans="1:17">
      <c r="A3354" s="151" t="s">
        <v>78</v>
      </c>
      <c r="B3354">
        <v>1240</v>
      </c>
      <c r="D3354" s="151"/>
      <c r="E3354" s="151" t="s">
        <v>440</v>
      </c>
      <c r="F3354" s="74">
        <v>45795</v>
      </c>
      <c r="G3354" s="83">
        <v>2080.91</v>
      </c>
      <c r="H3354" s="151" t="s">
        <v>111</v>
      </c>
      <c r="I3354">
        <v>2025</v>
      </c>
      <c r="J3354" s="151" t="s">
        <v>358</v>
      </c>
      <c r="K3354" s="151" t="s">
        <v>19</v>
      </c>
      <c r="L3354">
        <v>5</v>
      </c>
      <c r="M3354" s="151" t="s">
        <v>302</v>
      </c>
      <c r="N3354" s="83">
        <v>52243.53</v>
      </c>
      <c r="O3354" s="83">
        <v>164229.01</v>
      </c>
      <c r="P3354">
        <v>0.31811400000000001</v>
      </c>
      <c r="Q3354"/>
    </row>
    <row r="3355" spans="1:17">
      <c r="A3355" s="151" t="s">
        <v>78</v>
      </c>
      <c r="B3355">
        <v>1241</v>
      </c>
      <c r="D3355" s="151"/>
      <c r="E3355" s="151" t="s">
        <v>440</v>
      </c>
      <c r="F3355" s="74">
        <v>45796</v>
      </c>
      <c r="G3355" s="83">
        <v>5196.3599999999997</v>
      </c>
      <c r="H3355" s="151" t="s">
        <v>111</v>
      </c>
      <c r="I3355">
        <v>2025</v>
      </c>
      <c r="J3355" s="151" t="s">
        <v>358</v>
      </c>
      <c r="K3355" s="151" t="s">
        <v>19</v>
      </c>
      <c r="L3355">
        <v>5</v>
      </c>
      <c r="M3355" s="151" t="s">
        <v>149</v>
      </c>
      <c r="N3355" s="83">
        <v>52243.53</v>
      </c>
      <c r="O3355" s="83">
        <v>164229.01</v>
      </c>
      <c r="P3355">
        <v>0.31811400000000001</v>
      </c>
      <c r="Q3355"/>
    </row>
    <row r="3356" spans="1:17">
      <c r="A3356" s="151" t="s">
        <v>78</v>
      </c>
      <c r="B3356">
        <v>1243</v>
      </c>
      <c r="D3356" s="151"/>
      <c r="E3356" s="151" t="s">
        <v>440</v>
      </c>
      <c r="F3356" s="74">
        <v>45797</v>
      </c>
      <c r="G3356" s="83">
        <v>10169.08</v>
      </c>
      <c r="H3356" s="151" t="s">
        <v>111</v>
      </c>
      <c r="I3356">
        <v>2025</v>
      </c>
      <c r="J3356" s="151" t="s">
        <v>358</v>
      </c>
      <c r="K3356" s="151" t="s">
        <v>19</v>
      </c>
      <c r="L3356">
        <v>5</v>
      </c>
      <c r="M3356" s="151" t="s">
        <v>150</v>
      </c>
      <c r="N3356" s="83">
        <v>52243.53</v>
      </c>
      <c r="O3356" s="83">
        <v>164229.01</v>
      </c>
      <c r="P3356">
        <v>0.31811400000000001</v>
      </c>
      <c r="Q3356"/>
    </row>
    <row r="3357" spans="1:17">
      <c r="A3357" s="151" t="s">
        <v>78</v>
      </c>
      <c r="B3357">
        <v>1255</v>
      </c>
      <c r="D3357" s="151"/>
      <c r="E3357" s="151" t="s">
        <v>440</v>
      </c>
      <c r="F3357" s="74">
        <v>45798</v>
      </c>
      <c r="G3357" s="83">
        <v>14317.27</v>
      </c>
      <c r="H3357" s="151" t="s">
        <v>111</v>
      </c>
      <c r="I3357">
        <v>2025</v>
      </c>
      <c r="J3357" s="151" t="s">
        <v>358</v>
      </c>
      <c r="K3357" s="151" t="s">
        <v>19</v>
      </c>
      <c r="L3357">
        <v>5</v>
      </c>
      <c r="M3357" s="151" t="s">
        <v>151</v>
      </c>
      <c r="N3357" s="83">
        <v>52243.53</v>
      </c>
      <c r="O3357" s="83">
        <v>164229.01</v>
      </c>
      <c r="P3357">
        <v>0.31811400000000001</v>
      </c>
      <c r="Q3357"/>
    </row>
    <row r="3358" spans="1:17">
      <c r="A3358" s="151" t="s">
        <v>78</v>
      </c>
      <c r="B3358">
        <v>1256</v>
      </c>
      <c r="D3358" s="151"/>
      <c r="E3358" s="151" t="s">
        <v>440</v>
      </c>
      <c r="F3358" s="74">
        <v>45799</v>
      </c>
      <c r="G3358" s="83">
        <v>8155.45</v>
      </c>
      <c r="H3358" s="151" t="s">
        <v>111</v>
      </c>
      <c r="I3358">
        <v>2025</v>
      </c>
      <c r="J3358" s="151" t="s">
        <v>358</v>
      </c>
      <c r="K3358" s="151" t="s">
        <v>19</v>
      </c>
      <c r="L3358">
        <v>5</v>
      </c>
      <c r="M3358" s="151" t="s">
        <v>303</v>
      </c>
      <c r="N3358" s="83">
        <v>52243.53</v>
      </c>
      <c r="O3358" s="83">
        <v>164229.01</v>
      </c>
      <c r="P3358">
        <v>0.31811400000000001</v>
      </c>
      <c r="Q3358"/>
    </row>
    <row r="3359" spans="1:17">
      <c r="A3359" s="151" t="s">
        <v>78</v>
      </c>
      <c r="B3359">
        <v>1257</v>
      </c>
      <c r="D3359" s="151"/>
      <c r="E3359" s="151" t="s">
        <v>440</v>
      </c>
      <c r="F3359" s="74">
        <v>45800</v>
      </c>
      <c r="G3359" s="83">
        <v>7018.18</v>
      </c>
      <c r="H3359" s="151" t="s">
        <v>111</v>
      </c>
      <c r="I3359">
        <v>2025</v>
      </c>
      <c r="J3359" s="151" t="s">
        <v>358</v>
      </c>
      <c r="K3359" s="151" t="s">
        <v>19</v>
      </c>
      <c r="L3359">
        <v>5</v>
      </c>
      <c r="M3359" s="151" t="s">
        <v>152</v>
      </c>
      <c r="N3359" s="83">
        <v>52243.53</v>
      </c>
      <c r="O3359" s="83">
        <v>164229.01</v>
      </c>
      <c r="P3359">
        <v>0.31811400000000001</v>
      </c>
      <c r="Q3359"/>
    </row>
    <row r="3360" spans="1:17">
      <c r="A3360" s="151" t="s">
        <v>78</v>
      </c>
      <c r="B3360">
        <v>1258</v>
      </c>
      <c r="D3360" s="151"/>
      <c r="E3360" s="151" t="s">
        <v>440</v>
      </c>
      <c r="F3360" s="74">
        <v>45802</v>
      </c>
      <c r="G3360" s="83">
        <v>1595.45</v>
      </c>
      <c r="H3360" s="151" t="s">
        <v>111</v>
      </c>
      <c r="I3360">
        <v>2025</v>
      </c>
      <c r="J3360" s="151" t="s">
        <v>358</v>
      </c>
      <c r="K3360" s="151" t="s">
        <v>19</v>
      </c>
      <c r="L3360">
        <v>5</v>
      </c>
      <c r="M3360" s="151" t="s">
        <v>232</v>
      </c>
      <c r="N3360" s="83">
        <v>52243.53</v>
      </c>
      <c r="O3360" s="83">
        <v>164229.01</v>
      </c>
      <c r="P3360">
        <v>0.31811400000000001</v>
      </c>
      <c r="Q3360"/>
    </row>
    <row r="3361" spans="1:17">
      <c r="A3361" s="151" t="s">
        <v>78</v>
      </c>
      <c r="B3361">
        <v>1259</v>
      </c>
      <c r="D3361" s="151"/>
      <c r="E3361" s="151" t="s">
        <v>440</v>
      </c>
      <c r="F3361" s="74">
        <v>45804</v>
      </c>
      <c r="G3361" s="83">
        <v>5505.45</v>
      </c>
      <c r="H3361" s="151" t="s">
        <v>111</v>
      </c>
      <c r="I3361">
        <v>2025</v>
      </c>
      <c r="J3361" s="151" t="s">
        <v>358</v>
      </c>
      <c r="K3361" s="151" t="s">
        <v>19</v>
      </c>
      <c r="L3361">
        <v>5</v>
      </c>
      <c r="M3361" s="151" t="s">
        <v>230</v>
      </c>
      <c r="N3361" s="83">
        <v>52243.53</v>
      </c>
      <c r="O3361" s="83">
        <v>164229.01</v>
      </c>
      <c r="P3361">
        <v>0.31811400000000001</v>
      </c>
      <c r="Q3361"/>
    </row>
    <row r="3362" spans="1:17">
      <c r="A3362" s="151" t="s">
        <v>78</v>
      </c>
      <c r="B3362">
        <v>1260</v>
      </c>
      <c r="D3362" s="151"/>
      <c r="E3362" s="151" t="s">
        <v>440</v>
      </c>
      <c r="F3362" s="74">
        <v>45803</v>
      </c>
      <c r="G3362" s="83">
        <v>2860.91</v>
      </c>
      <c r="H3362" s="151" t="s">
        <v>111</v>
      </c>
      <c r="I3362">
        <v>2025</v>
      </c>
      <c r="J3362" s="151" t="s">
        <v>358</v>
      </c>
      <c r="K3362" s="151" t="s">
        <v>19</v>
      </c>
      <c r="L3362">
        <v>5</v>
      </c>
      <c r="M3362" s="151" t="s">
        <v>231</v>
      </c>
      <c r="N3362" s="83">
        <v>52243.53</v>
      </c>
      <c r="O3362" s="83">
        <v>164229.01</v>
      </c>
      <c r="P3362">
        <v>0.31811400000000001</v>
      </c>
      <c r="Q3362"/>
    </row>
    <row r="3363" spans="1:17">
      <c r="A3363" s="151" t="s">
        <v>78</v>
      </c>
      <c r="B3363">
        <v>1261</v>
      </c>
      <c r="D3363" s="151"/>
      <c r="E3363" s="151" t="s">
        <v>440</v>
      </c>
      <c r="F3363" s="74">
        <v>45805</v>
      </c>
      <c r="G3363" s="83">
        <v>1829.09</v>
      </c>
      <c r="H3363" s="151" t="s">
        <v>111</v>
      </c>
      <c r="I3363">
        <v>2025</v>
      </c>
      <c r="J3363" s="151" t="s">
        <v>358</v>
      </c>
      <c r="K3363" s="151" t="s">
        <v>19</v>
      </c>
      <c r="L3363">
        <v>5</v>
      </c>
      <c r="M3363" s="151" t="s">
        <v>154</v>
      </c>
      <c r="N3363" s="83">
        <v>52243.53</v>
      </c>
      <c r="O3363" s="83">
        <v>164229.01</v>
      </c>
      <c r="P3363">
        <v>0.31811400000000001</v>
      </c>
      <c r="Q3363"/>
    </row>
    <row r="3364" spans="1:17">
      <c r="A3364" s="151" t="s">
        <v>78</v>
      </c>
      <c r="B3364">
        <v>1262</v>
      </c>
      <c r="D3364" s="151"/>
      <c r="E3364" s="151" t="s">
        <v>440</v>
      </c>
      <c r="F3364" s="74">
        <v>45806</v>
      </c>
      <c r="G3364" s="83">
        <v>1500</v>
      </c>
      <c r="H3364" s="151" t="s">
        <v>111</v>
      </c>
      <c r="I3364">
        <v>2025</v>
      </c>
      <c r="J3364" s="151" t="s">
        <v>358</v>
      </c>
      <c r="K3364" s="151" t="s">
        <v>19</v>
      </c>
      <c r="L3364">
        <v>5</v>
      </c>
      <c r="M3364" s="151" t="s">
        <v>153</v>
      </c>
      <c r="N3364" s="83">
        <v>52243.53</v>
      </c>
      <c r="O3364" s="83">
        <v>164229.01</v>
      </c>
      <c r="P3364">
        <v>0.31811400000000001</v>
      </c>
      <c r="Q3364"/>
    </row>
    <row r="3365" spans="1:17">
      <c r="A3365" s="151" t="s">
        <v>78</v>
      </c>
      <c r="B3365">
        <v>1263</v>
      </c>
      <c r="D3365" s="151"/>
      <c r="E3365" s="151" t="s">
        <v>440</v>
      </c>
      <c r="F3365" s="74">
        <v>45807</v>
      </c>
      <c r="G3365" s="83">
        <v>3964.55</v>
      </c>
      <c r="H3365" s="151" t="s">
        <v>111</v>
      </c>
      <c r="I3365">
        <v>2025</v>
      </c>
      <c r="J3365" s="151" t="s">
        <v>358</v>
      </c>
      <c r="K3365" s="151" t="s">
        <v>19</v>
      </c>
      <c r="L3365">
        <v>5</v>
      </c>
      <c r="M3365" s="151" t="s">
        <v>305</v>
      </c>
      <c r="N3365" s="83">
        <v>52243.53</v>
      </c>
      <c r="O3365" s="83">
        <v>164229.01</v>
      </c>
      <c r="P3365">
        <v>0.31811400000000001</v>
      </c>
      <c r="Q3365"/>
    </row>
    <row r="3366" spans="1:17">
      <c r="A3366" s="151" t="s">
        <v>78</v>
      </c>
      <c r="B3366">
        <v>1264</v>
      </c>
      <c r="D3366" s="151"/>
      <c r="E3366" s="151" t="s">
        <v>440</v>
      </c>
      <c r="F3366" s="74">
        <v>45808</v>
      </c>
      <c r="G3366" s="83">
        <v>5950</v>
      </c>
      <c r="H3366" s="151" t="s">
        <v>111</v>
      </c>
      <c r="I3366">
        <v>2025</v>
      </c>
      <c r="J3366" s="151" t="s">
        <v>358</v>
      </c>
      <c r="K3366" s="151" t="s">
        <v>19</v>
      </c>
      <c r="L3366">
        <v>5</v>
      </c>
      <c r="M3366" s="151" t="s">
        <v>234</v>
      </c>
      <c r="N3366" s="83">
        <v>52243.53</v>
      </c>
      <c r="O3366" s="83">
        <v>164229.01</v>
      </c>
      <c r="P3366">
        <v>0.31811400000000001</v>
      </c>
      <c r="Q3366"/>
    </row>
    <row r="3367" spans="1:17">
      <c r="A3367" s="151" t="s">
        <v>78</v>
      </c>
      <c r="B3367">
        <v>1265</v>
      </c>
      <c r="D3367" s="151"/>
      <c r="E3367" s="151" t="s">
        <v>440</v>
      </c>
      <c r="F3367" s="74">
        <v>45809</v>
      </c>
      <c r="G3367" s="83">
        <v>2944.54</v>
      </c>
      <c r="H3367" s="151" t="s">
        <v>111</v>
      </c>
      <c r="I3367">
        <v>2025</v>
      </c>
      <c r="J3367" s="151" t="s">
        <v>359</v>
      </c>
      <c r="K3367" s="151" t="s">
        <v>18</v>
      </c>
      <c r="L3367">
        <v>6</v>
      </c>
      <c r="M3367" s="151" t="s">
        <v>233</v>
      </c>
      <c r="N3367" s="83">
        <v>66503.39</v>
      </c>
      <c r="O3367" s="83">
        <v>269745.28000000003</v>
      </c>
      <c r="P3367">
        <v>0.24654100000000001</v>
      </c>
      <c r="Q3367"/>
    </row>
    <row r="3368" spans="1:17">
      <c r="A3368" s="151" t="s">
        <v>78</v>
      </c>
      <c r="B3368">
        <v>1266</v>
      </c>
      <c r="D3368" s="151"/>
      <c r="E3368" s="151" t="s">
        <v>440</v>
      </c>
      <c r="F3368" s="74">
        <v>45810</v>
      </c>
      <c r="G3368" s="83">
        <v>19329.990000000002</v>
      </c>
      <c r="H3368" s="151" t="s">
        <v>111</v>
      </c>
      <c r="I3368">
        <v>2025</v>
      </c>
      <c r="J3368" s="151" t="s">
        <v>359</v>
      </c>
      <c r="K3368" s="151" t="s">
        <v>18</v>
      </c>
      <c r="L3368">
        <v>6</v>
      </c>
      <c r="M3368" s="151" t="s">
        <v>284</v>
      </c>
      <c r="N3368" s="83">
        <v>66503.39</v>
      </c>
      <c r="O3368" s="83">
        <v>269745.28000000003</v>
      </c>
      <c r="P3368">
        <v>0.24654100000000001</v>
      </c>
      <c r="Q3368"/>
    </row>
    <row r="3369" spans="1:17">
      <c r="A3369" s="151" t="s">
        <v>78</v>
      </c>
      <c r="B3369">
        <v>1267</v>
      </c>
      <c r="D3369" s="151"/>
      <c r="E3369" s="151" t="s">
        <v>440</v>
      </c>
      <c r="F3369" s="74">
        <v>45811</v>
      </c>
      <c r="G3369" s="83">
        <v>13500.9</v>
      </c>
      <c r="H3369" s="151" t="s">
        <v>111</v>
      </c>
      <c r="I3369">
        <v>2025</v>
      </c>
      <c r="J3369" s="151" t="s">
        <v>359</v>
      </c>
      <c r="K3369" s="151" t="s">
        <v>18</v>
      </c>
      <c r="L3369">
        <v>6</v>
      </c>
      <c r="M3369" s="151" t="s">
        <v>235</v>
      </c>
      <c r="N3369" s="83">
        <v>66503.39</v>
      </c>
      <c r="O3369" s="83">
        <v>269745.28000000003</v>
      </c>
      <c r="P3369">
        <v>0.24654100000000001</v>
      </c>
      <c r="Q3369"/>
    </row>
    <row r="3370" spans="1:17">
      <c r="A3370" s="151" t="s">
        <v>78</v>
      </c>
      <c r="B3370">
        <v>1268</v>
      </c>
      <c r="D3370" s="151"/>
      <c r="E3370" s="151" t="s">
        <v>440</v>
      </c>
      <c r="F3370" s="74">
        <v>45812</v>
      </c>
      <c r="G3370" s="83">
        <v>12372.72</v>
      </c>
      <c r="H3370" s="151" t="s">
        <v>111</v>
      </c>
      <c r="I3370">
        <v>2025</v>
      </c>
      <c r="J3370" s="151" t="s">
        <v>359</v>
      </c>
      <c r="K3370" s="151" t="s">
        <v>18</v>
      </c>
      <c r="L3370">
        <v>6</v>
      </c>
      <c r="M3370" s="151" t="s">
        <v>236</v>
      </c>
      <c r="N3370" s="83">
        <v>66503.39</v>
      </c>
      <c r="O3370" s="83">
        <v>269745.28000000003</v>
      </c>
      <c r="P3370">
        <v>0.24654100000000001</v>
      </c>
      <c r="Q3370"/>
    </row>
    <row r="3371" spans="1:17">
      <c r="A3371" s="151" t="s">
        <v>78</v>
      </c>
      <c r="B3371">
        <v>1269</v>
      </c>
      <c r="D3371" s="151"/>
      <c r="E3371" s="151" t="s">
        <v>440</v>
      </c>
      <c r="F3371" s="74">
        <v>45813</v>
      </c>
      <c r="G3371" s="83">
        <v>16879.09</v>
      </c>
      <c r="H3371" s="151" t="s">
        <v>111</v>
      </c>
      <c r="I3371">
        <v>2025</v>
      </c>
      <c r="J3371" s="151" t="s">
        <v>359</v>
      </c>
      <c r="K3371" s="151" t="s">
        <v>18</v>
      </c>
      <c r="L3371">
        <v>6</v>
      </c>
      <c r="M3371" s="151" t="s">
        <v>237</v>
      </c>
      <c r="N3371" s="83">
        <v>66503.39</v>
      </c>
      <c r="O3371" s="83">
        <v>269745.28000000003</v>
      </c>
      <c r="P3371">
        <v>0.24654100000000001</v>
      </c>
      <c r="Q3371"/>
    </row>
    <row r="3372" spans="1:17">
      <c r="A3372" s="151" t="s">
        <v>78</v>
      </c>
      <c r="B3372">
        <v>1270</v>
      </c>
      <c r="D3372" s="151"/>
      <c r="E3372" s="151" t="s">
        <v>440</v>
      </c>
      <c r="F3372" s="74">
        <v>45814</v>
      </c>
      <c r="G3372" s="83">
        <v>3520.91</v>
      </c>
      <c r="H3372" s="151" t="s">
        <v>111</v>
      </c>
      <c r="I3372">
        <v>2025</v>
      </c>
      <c r="J3372" s="151" t="s">
        <v>359</v>
      </c>
      <c r="K3372" s="151" t="s">
        <v>18</v>
      </c>
      <c r="L3372">
        <v>6</v>
      </c>
      <c r="M3372" s="151" t="s">
        <v>285</v>
      </c>
      <c r="N3372" s="83">
        <v>66503.39</v>
      </c>
      <c r="O3372" s="83">
        <v>269745.28000000003</v>
      </c>
      <c r="P3372">
        <v>0.24654100000000001</v>
      </c>
      <c r="Q3372"/>
    </row>
    <row r="3373" spans="1:17">
      <c r="A3373" s="151" t="s">
        <v>78</v>
      </c>
      <c r="B3373">
        <v>1271</v>
      </c>
      <c r="D3373" s="151"/>
      <c r="E3373" s="151" t="s">
        <v>440</v>
      </c>
      <c r="F3373" s="74">
        <v>45816</v>
      </c>
      <c r="G3373" s="83">
        <v>1461.36</v>
      </c>
      <c r="H3373" s="151" t="s">
        <v>111</v>
      </c>
      <c r="I3373">
        <v>2025</v>
      </c>
      <c r="J3373" s="151" t="s">
        <v>359</v>
      </c>
      <c r="K3373" s="151" t="s">
        <v>18</v>
      </c>
      <c r="L3373">
        <v>6</v>
      </c>
      <c r="M3373" s="151" t="s">
        <v>286</v>
      </c>
      <c r="N3373" s="83">
        <v>66503.39</v>
      </c>
      <c r="O3373" s="83">
        <v>269745.28000000003</v>
      </c>
      <c r="P3373">
        <v>0.24654100000000001</v>
      </c>
      <c r="Q3373"/>
    </row>
    <row r="3374" spans="1:17">
      <c r="A3374" s="151" t="s">
        <v>78</v>
      </c>
      <c r="B3374">
        <v>1272</v>
      </c>
      <c r="D3374" s="151"/>
      <c r="E3374" s="151" t="s">
        <v>440</v>
      </c>
      <c r="F3374" s="74">
        <v>45817</v>
      </c>
      <c r="G3374" s="83">
        <v>1361.82</v>
      </c>
      <c r="H3374" s="151" t="s">
        <v>111</v>
      </c>
      <c r="I3374">
        <v>2025</v>
      </c>
      <c r="J3374" s="151" t="s">
        <v>359</v>
      </c>
      <c r="K3374" s="151" t="s">
        <v>18</v>
      </c>
      <c r="L3374">
        <v>6</v>
      </c>
      <c r="M3374" s="151" t="s">
        <v>238</v>
      </c>
      <c r="N3374" s="83">
        <v>66503.39</v>
      </c>
      <c r="O3374" s="83">
        <v>269745.28000000003</v>
      </c>
      <c r="P3374">
        <v>0.24654100000000001</v>
      </c>
      <c r="Q3374"/>
    </row>
    <row r="3375" spans="1:17">
      <c r="A3375" s="151" t="s">
        <v>78</v>
      </c>
      <c r="B3375">
        <v>1273</v>
      </c>
      <c r="D3375" s="151"/>
      <c r="E3375" s="151" t="s">
        <v>440</v>
      </c>
      <c r="F3375" s="74">
        <v>45815</v>
      </c>
      <c r="G3375" s="83">
        <v>1160</v>
      </c>
      <c r="H3375" s="151" t="s">
        <v>111</v>
      </c>
      <c r="I3375">
        <v>2025</v>
      </c>
      <c r="J3375" s="151" t="s">
        <v>359</v>
      </c>
      <c r="K3375" s="151" t="s">
        <v>18</v>
      </c>
      <c r="L3375">
        <v>6</v>
      </c>
      <c r="M3375" s="151" t="s">
        <v>242</v>
      </c>
      <c r="N3375" s="83">
        <v>66503.39</v>
      </c>
      <c r="O3375" s="83">
        <v>269745.28000000003</v>
      </c>
      <c r="P3375">
        <v>0.24654100000000001</v>
      </c>
      <c r="Q3375"/>
    </row>
    <row r="3376" spans="1:17">
      <c r="A3376" s="151" t="s">
        <v>78</v>
      </c>
      <c r="B3376">
        <v>1274</v>
      </c>
      <c r="D3376" s="151"/>
      <c r="E3376" s="151" t="s">
        <v>440</v>
      </c>
      <c r="F3376" s="74">
        <v>45818</v>
      </c>
      <c r="G3376" s="83">
        <v>9581.81</v>
      </c>
      <c r="H3376" s="151" t="s">
        <v>111</v>
      </c>
      <c r="I3376">
        <v>2025</v>
      </c>
      <c r="J3376" s="151" t="s">
        <v>359</v>
      </c>
      <c r="K3376" s="151" t="s">
        <v>18</v>
      </c>
      <c r="L3376">
        <v>6</v>
      </c>
      <c r="M3376" s="151" t="s">
        <v>239</v>
      </c>
      <c r="N3376" s="83">
        <v>66503.39</v>
      </c>
      <c r="O3376" s="83">
        <v>269745.28000000003</v>
      </c>
      <c r="P3376">
        <v>0.24654100000000001</v>
      </c>
      <c r="Q3376"/>
    </row>
    <row r="3377" spans="1:17">
      <c r="A3377" s="151" t="s">
        <v>78</v>
      </c>
      <c r="B3377">
        <v>1276</v>
      </c>
      <c r="D3377" s="151"/>
      <c r="E3377" s="151" t="s">
        <v>440</v>
      </c>
      <c r="F3377" s="74">
        <v>45819</v>
      </c>
      <c r="G3377" s="83">
        <v>10238.18</v>
      </c>
      <c r="H3377" s="151" t="s">
        <v>111</v>
      </c>
      <c r="I3377">
        <v>2025</v>
      </c>
      <c r="J3377" s="151" t="s">
        <v>359</v>
      </c>
      <c r="K3377" s="151" t="s">
        <v>18</v>
      </c>
      <c r="L3377">
        <v>6</v>
      </c>
      <c r="M3377" s="151" t="s">
        <v>240</v>
      </c>
      <c r="N3377" s="83">
        <v>66503.39</v>
      </c>
      <c r="O3377" s="83">
        <v>269745.28000000003</v>
      </c>
      <c r="P3377">
        <v>0.24654100000000001</v>
      </c>
      <c r="Q3377"/>
    </row>
    <row r="3378" spans="1:17">
      <c r="A3378" s="151" t="s">
        <v>78</v>
      </c>
      <c r="B3378">
        <v>1277</v>
      </c>
      <c r="D3378" s="151"/>
      <c r="E3378" s="151" t="s">
        <v>440</v>
      </c>
      <c r="F3378" s="74">
        <v>45820</v>
      </c>
      <c r="G3378" s="83">
        <v>14629.09</v>
      </c>
      <c r="H3378" s="151" t="s">
        <v>111</v>
      </c>
      <c r="I3378">
        <v>2025</v>
      </c>
      <c r="J3378" s="151" t="s">
        <v>359</v>
      </c>
      <c r="K3378" s="151" t="s">
        <v>18</v>
      </c>
      <c r="L3378">
        <v>6</v>
      </c>
      <c r="M3378" s="151" t="s">
        <v>241</v>
      </c>
      <c r="N3378" s="83">
        <v>66503.39</v>
      </c>
      <c r="O3378" s="83">
        <v>269745.28000000003</v>
      </c>
      <c r="P3378">
        <v>0.24654100000000001</v>
      </c>
      <c r="Q3378"/>
    </row>
    <row r="3379" spans="1:17">
      <c r="A3379" s="151" t="s">
        <v>78</v>
      </c>
      <c r="B3379">
        <v>1278</v>
      </c>
      <c r="D3379" s="151"/>
      <c r="E3379" s="151" t="s">
        <v>440</v>
      </c>
      <c r="F3379" s="74">
        <v>45821</v>
      </c>
      <c r="G3379" s="83">
        <v>10540.91</v>
      </c>
      <c r="H3379" s="151" t="s">
        <v>111</v>
      </c>
      <c r="I3379">
        <v>2025</v>
      </c>
      <c r="J3379" s="151" t="s">
        <v>359</v>
      </c>
      <c r="K3379" s="151" t="s">
        <v>18</v>
      </c>
      <c r="L3379">
        <v>6</v>
      </c>
      <c r="M3379" s="151" t="s">
        <v>248</v>
      </c>
      <c r="N3379" s="83">
        <v>66503.39</v>
      </c>
      <c r="O3379" s="83">
        <v>269745.28000000003</v>
      </c>
      <c r="P3379">
        <v>0.24654100000000001</v>
      </c>
      <c r="Q3379"/>
    </row>
    <row r="3380" spans="1:17">
      <c r="A3380" s="151" t="s">
        <v>78</v>
      </c>
      <c r="B3380">
        <v>1279</v>
      </c>
      <c r="D3380" s="151"/>
      <c r="E3380" s="151" t="s">
        <v>440</v>
      </c>
      <c r="F3380" s="74">
        <v>45822</v>
      </c>
      <c r="G3380" s="83">
        <v>7694.55</v>
      </c>
      <c r="H3380" s="151" t="s">
        <v>111</v>
      </c>
      <c r="I3380">
        <v>2025</v>
      </c>
      <c r="J3380" s="151" t="s">
        <v>359</v>
      </c>
      <c r="K3380" s="151" t="s">
        <v>18</v>
      </c>
      <c r="L3380">
        <v>6</v>
      </c>
      <c r="M3380" s="151" t="s">
        <v>287</v>
      </c>
      <c r="N3380" s="83">
        <v>66503.39</v>
      </c>
      <c r="O3380" s="83">
        <v>269745.28000000003</v>
      </c>
      <c r="P3380">
        <v>0.24654100000000001</v>
      </c>
      <c r="Q3380"/>
    </row>
    <row r="3381" spans="1:17">
      <c r="A3381" s="151" t="s">
        <v>78</v>
      </c>
      <c r="B3381">
        <v>1280</v>
      </c>
      <c r="D3381" s="151"/>
      <c r="E3381" s="151" t="s">
        <v>440</v>
      </c>
      <c r="F3381" s="74">
        <v>45823</v>
      </c>
      <c r="G3381" s="83">
        <v>1939.54</v>
      </c>
      <c r="H3381" s="151" t="s">
        <v>111</v>
      </c>
      <c r="I3381">
        <v>2025</v>
      </c>
      <c r="J3381" s="151" t="s">
        <v>359</v>
      </c>
      <c r="K3381" s="151" t="s">
        <v>18</v>
      </c>
      <c r="L3381">
        <v>6</v>
      </c>
      <c r="M3381" s="151" t="s">
        <v>244</v>
      </c>
      <c r="N3381" s="83">
        <v>66503.39</v>
      </c>
      <c r="O3381" s="83">
        <v>269745.28000000003</v>
      </c>
      <c r="P3381">
        <v>0.24654100000000001</v>
      </c>
      <c r="Q3381"/>
    </row>
    <row r="3382" spans="1:17">
      <c r="A3382" s="151" t="s">
        <v>78</v>
      </c>
      <c r="B3382">
        <v>1282</v>
      </c>
      <c r="D3382" s="151"/>
      <c r="E3382" s="151" t="s">
        <v>440</v>
      </c>
      <c r="F3382" s="74">
        <v>45824</v>
      </c>
      <c r="G3382" s="83">
        <v>11003.63</v>
      </c>
      <c r="H3382" s="151" t="s">
        <v>111</v>
      </c>
      <c r="I3382">
        <v>2025</v>
      </c>
      <c r="J3382" s="151" t="s">
        <v>359</v>
      </c>
      <c r="K3382" s="151" t="s">
        <v>18</v>
      </c>
      <c r="L3382">
        <v>6</v>
      </c>
      <c r="M3382" s="151" t="s">
        <v>243</v>
      </c>
      <c r="N3382" s="83">
        <v>66503.39</v>
      </c>
      <c r="O3382" s="83">
        <v>269745.28000000003</v>
      </c>
      <c r="P3382">
        <v>0.24654100000000001</v>
      </c>
      <c r="Q3382"/>
    </row>
    <row r="3383" spans="1:17">
      <c r="A3383" s="151" t="s">
        <v>78</v>
      </c>
      <c r="B3383">
        <v>1286</v>
      </c>
      <c r="D3383" s="151"/>
      <c r="E3383" s="151" t="s">
        <v>440</v>
      </c>
      <c r="F3383" s="74">
        <v>45825</v>
      </c>
      <c r="G3383" s="83">
        <v>11823.63</v>
      </c>
      <c r="H3383" s="151" t="s">
        <v>111</v>
      </c>
      <c r="I3383">
        <v>2025</v>
      </c>
      <c r="J3383" s="151" t="s">
        <v>359</v>
      </c>
      <c r="K3383" s="151" t="s">
        <v>18</v>
      </c>
      <c r="L3383">
        <v>6</v>
      </c>
      <c r="M3383" s="151" t="s">
        <v>245</v>
      </c>
      <c r="N3383" s="83">
        <v>66503.39</v>
      </c>
      <c r="O3383" s="83">
        <v>269745.28000000003</v>
      </c>
      <c r="P3383">
        <v>0.24654100000000001</v>
      </c>
      <c r="Q3383"/>
    </row>
    <row r="3384" spans="1:17">
      <c r="A3384" s="151" t="s">
        <v>78</v>
      </c>
      <c r="B3384">
        <v>1287</v>
      </c>
      <c r="D3384" s="151"/>
      <c r="E3384" s="151" t="s">
        <v>440</v>
      </c>
      <c r="F3384" s="74">
        <v>45826</v>
      </c>
      <c r="G3384" s="83">
        <v>13770.91</v>
      </c>
      <c r="H3384" s="151" t="s">
        <v>111</v>
      </c>
      <c r="I3384">
        <v>2025</v>
      </c>
      <c r="J3384" s="151" t="s">
        <v>359</v>
      </c>
      <c r="K3384" s="151" t="s">
        <v>18</v>
      </c>
      <c r="L3384">
        <v>6</v>
      </c>
      <c r="M3384" s="151" t="s">
        <v>246</v>
      </c>
      <c r="N3384" s="83">
        <v>66503.39</v>
      </c>
      <c r="O3384" s="83">
        <v>269745.28000000003</v>
      </c>
      <c r="P3384">
        <v>0.24654100000000001</v>
      </c>
      <c r="Q3384"/>
    </row>
    <row r="3385" spans="1:17">
      <c r="A3385" s="151" t="s">
        <v>78</v>
      </c>
      <c r="B3385">
        <v>1288</v>
      </c>
      <c r="D3385" s="151"/>
      <c r="E3385" s="151" t="s">
        <v>440</v>
      </c>
      <c r="F3385" s="74">
        <v>45827</v>
      </c>
      <c r="G3385" s="83">
        <v>16455.45</v>
      </c>
      <c r="H3385" s="151" t="s">
        <v>111</v>
      </c>
      <c r="I3385">
        <v>2025</v>
      </c>
      <c r="J3385" s="151" t="s">
        <v>359</v>
      </c>
      <c r="K3385" s="151" t="s">
        <v>18</v>
      </c>
      <c r="L3385">
        <v>6</v>
      </c>
      <c r="M3385" s="151" t="s">
        <v>247</v>
      </c>
      <c r="N3385" s="83">
        <v>66503.39</v>
      </c>
      <c r="O3385" s="83">
        <v>269745.28000000003</v>
      </c>
      <c r="P3385">
        <v>0.24654100000000001</v>
      </c>
      <c r="Q3385"/>
    </row>
    <row r="3386" spans="1:17">
      <c r="A3386" s="151" t="s">
        <v>78</v>
      </c>
      <c r="B3386">
        <v>1289</v>
      </c>
      <c r="D3386" s="151"/>
      <c r="E3386" s="151" t="s">
        <v>440</v>
      </c>
      <c r="F3386" s="74">
        <v>45828</v>
      </c>
      <c r="G3386" s="83">
        <v>10524.55</v>
      </c>
      <c r="H3386" s="151" t="s">
        <v>111</v>
      </c>
      <c r="I3386">
        <v>2025</v>
      </c>
      <c r="J3386" s="151" t="s">
        <v>359</v>
      </c>
      <c r="K3386" s="151" t="s">
        <v>18</v>
      </c>
      <c r="L3386">
        <v>6</v>
      </c>
      <c r="M3386" s="151" t="s">
        <v>306</v>
      </c>
      <c r="N3386" s="83">
        <v>66503.39</v>
      </c>
      <c r="O3386" s="83">
        <v>269745.28000000003</v>
      </c>
      <c r="P3386">
        <v>0.24654100000000001</v>
      </c>
      <c r="Q3386"/>
    </row>
    <row r="3387" spans="1:17">
      <c r="A3387" s="151" t="s">
        <v>78</v>
      </c>
      <c r="B3387">
        <v>1290</v>
      </c>
      <c r="D3387" s="151"/>
      <c r="E3387" s="151" t="s">
        <v>440</v>
      </c>
      <c r="F3387" s="74">
        <v>45829</v>
      </c>
      <c r="G3387" s="83">
        <v>2292.73</v>
      </c>
      <c r="H3387" s="151" t="s">
        <v>111</v>
      </c>
      <c r="I3387">
        <v>2025</v>
      </c>
      <c r="J3387" s="151" t="s">
        <v>359</v>
      </c>
      <c r="K3387" s="151" t="s">
        <v>18</v>
      </c>
      <c r="L3387">
        <v>6</v>
      </c>
      <c r="M3387" s="151" t="s">
        <v>250</v>
      </c>
      <c r="N3387" s="83">
        <v>66503.39</v>
      </c>
      <c r="O3387" s="83">
        <v>269745.28000000003</v>
      </c>
      <c r="P3387">
        <v>0.24654100000000001</v>
      </c>
      <c r="Q3387"/>
    </row>
    <row r="3388" spans="1:17">
      <c r="A3388" s="151" t="s">
        <v>78</v>
      </c>
      <c r="B3388">
        <v>1291</v>
      </c>
      <c r="D3388" s="151"/>
      <c r="E3388" s="151" t="s">
        <v>440</v>
      </c>
      <c r="F3388" s="74">
        <v>45830</v>
      </c>
      <c r="G3388" s="83">
        <v>4071.82</v>
      </c>
      <c r="H3388" s="151" t="s">
        <v>111</v>
      </c>
      <c r="I3388">
        <v>2025</v>
      </c>
      <c r="J3388" s="151" t="s">
        <v>359</v>
      </c>
      <c r="K3388" s="151" t="s">
        <v>18</v>
      </c>
      <c r="L3388">
        <v>6</v>
      </c>
      <c r="M3388" s="151" t="s">
        <v>328</v>
      </c>
      <c r="N3388" s="83">
        <v>66503.39</v>
      </c>
      <c r="O3388" s="83">
        <v>269745.28000000003</v>
      </c>
      <c r="P3388">
        <v>0.24654100000000001</v>
      </c>
      <c r="Q3388"/>
    </row>
    <row r="3389" spans="1:17">
      <c r="A3389" s="151" t="s">
        <v>78</v>
      </c>
      <c r="B3389">
        <v>1292</v>
      </c>
      <c r="D3389" s="151"/>
      <c r="E3389" s="151" t="s">
        <v>440</v>
      </c>
      <c r="F3389" s="74">
        <v>45831</v>
      </c>
      <c r="G3389" s="83">
        <v>17620</v>
      </c>
      <c r="H3389" s="151" t="s">
        <v>111</v>
      </c>
      <c r="I3389">
        <v>2025</v>
      </c>
      <c r="J3389" s="151" t="s">
        <v>359</v>
      </c>
      <c r="K3389" s="151" t="s">
        <v>18</v>
      </c>
      <c r="L3389">
        <v>6</v>
      </c>
      <c r="M3389" s="151" t="s">
        <v>249</v>
      </c>
      <c r="N3389" s="83">
        <v>66503.39</v>
      </c>
      <c r="O3389" s="83">
        <v>269745.28000000003</v>
      </c>
      <c r="P3389">
        <v>0.24654100000000001</v>
      </c>
      <c r="Q3389"/>
    </row>
    <row r="3390" spans="1:17">
      <c r="A3390" s="151" t="s">
        <v>78</v>
      </c>
      <c r="B3390">
        <v>1293</v>
      </c>
      <c r="D3390" s="151"/>
      <c r="E3390" s="151" t="s">
        <v>440</v>
      </c>
      <c r="F3390" s="74">
        <v>45832</v>
      </c>
      <c r="G3390" s="83">
        <v>9628.18</v>
      </c>
      <c r="H3390" s="151" t="s">
        <v>111</v>
      </c>
      <c r="I3390">
        <v>2025</v>
      </c>
      <c r="J3390" s="151" t="s">
        <v>359</v>
      </c>
      <c r="K3390" s="151" t="s">
        <v>18</v>
      </c>
      <c r="L3390">
        <v>6</v>
      </c>
      <c r="M3390" s="151" t="s">
        <v>251</v>
      </c>
      <c r="N3390" s="83">
        <v>66503.39</v>
      </c>
      <c r="O3390" s="83">
        <v>269745.28000000003</v>
      </c>
      <c r="P3390">
        <v>0.24654100000000001</v>
      </c>
      <c r="Q3390"/>
    </row>
    <row r="3391" spans="1:17">
      <c r="A3391" s="151" t="s">
        <v>78</v>
      </c>
      <c r="B3391">
        <v>1294</v>
      </c>
      <c r="D3391" s="151"/>
      <c r="E3391" s="151" t="s">
        <v>440</v>
      </c>
      <c r="F3391" s="74">
        <v>45833</v>
      </c>
      <c r="G3391" s="83">
        <v>8746.25</v>
      </c>
      <c r="H3391" s="151" t="s">
        <v>111</v>
      </c>
      <c r="I3391">
        <v>2025</v>
      </c>
      <c r="J3391" s="151" t="s">
        <v>359</v>
      </c>
      <c r="K3391" s="151" t="s">
        <v>18</v>
      </c>
      <c r="L3391">
        <v>6</v>
      </c>
      <c r="M3391" s="151" t="s">
        <v>252</v>
      </c>
      <c r="N3391" s="83">
        <v>66503.39</v>
      </c>
      <c r="O3391" s="83">
        <v>269745.28000000003</v>
      </c>
      <c r="P3391">
        <v>0.24654100000000001</v>
      </c>
      <c r="Q3391"/>
    </row>
    <row r="3392" spans="1:17">
      <c r="A3392" s="151" t="s">
        <v>78</v>
      </c>
      <c r="B3392">
        <v>1295</v>
      </c>
      <c r="D3392" s="151"/>
      <c r="E3392" s="151" t="s">
        <v>440</v>
      </c>
      <c r="F3392" s="74">
        <v>45834</v>
      </c>
      <c r="G3392" s="83">
        <v>11184.54</v>
      </c>
      <c r="H3392" s="151" t="s">
        <v>111</v>
      </c>
      <c r="I3392">
        <v>2025</v>
      </c>
      <c r="J3392" s="151" t="s">
        <v>359</v>
      </c>
      <c r="K3392" s="151" t="s">
        <v>18</v>
      </c>
      <c r="L3392">
        <v>6</v>
      </c>
      <c r="M3392" s="151" t="s">
        <v>253</v>
      </c>
      <c r="N3392" s="83">
        <v>66503.39</v>
      </c>
      <c r="O3392" s="83">
        <v>269745.28000000003</v>
      </c>
      <c r="P3392">
        <v>0.24654100000000001</v>
      </c>
      <c r="Q3392"/>
    </row>
    <row r="3393" spans="1:17">
      <c r="A3393" s="151" t="s">
        <v>78</v>
      </c>
      <c r="B3393">
        <v>1297</v>
      </c>
      <c r="D3393" s="151"/>
      <c r="E3393" s="151" t="s">
        <v>440</v>
      </c>
      <c r="F3393" s="74">
        <v>45835</v>
      </c>
      <c r="G3393" s="83">
        <v>3047.28</v>
      </c>
      <c r="H3393" s="151" t="s">
        <v>111</v>
      </c>
      <c r="I3393">
        <v>2025</v>
      </c>
      <c r="J3393" s="151" t="s">
        <v>359</v>
      </c>
      <c r="K3393" s="151" t="s">
        <v>18</v>
      </c>
      <c r="L3393">
        <v>6</v>
      </c>
      <c r="M3393" s="151" t="s">
        <v>254</v>
      </c>
      <c r="N3393" s="83">
        <v>66503.39</v>
      </c>
      <c r="O3393" s="83">
        <v>269745.28000000003</v>
      </c>
      <c r="P3393">
        <v>0.24654100000000001</v>
      </c>
      <c r="Q3393"/>
    </row>
    <row r="3394" spans="1:17">
      <c r="A3394" s="151" t="s">
        <v>78</v>
      </c>
      <c r="B3394">
        <v>1298</v>
      </c>
      <c r="D3394" s="151"/>
      <c r="E3394" s="151" t="s">
        <v>440</v>
      </c>
      <c r="F3394" s="74">
        <v>45836</v>
      </c>
      <c r="G3394" s="83">
        <v>3538.18</v>
      </c>
      <c r="H3394" s="151" t="s">
        <v>111</v>
      </c>
      <c r="I3394">
        <v>2025</v>
      </c>
      <c r="J3394" s="151" t="s">
        <v>359</v>
      </c>
      <c r="K3394" s="151" t="s">
        <v>18</v>
      </c>
      <c r="L3394">
        <v>6</v>
      </c>
      <c r="M3394" s="151" t="s">
        <v>307</v>
      </c>
      <c r="N3394" s="83">
        <v>66503.39</v>
      </c>
      <c r="O3394" s="83">
        <v>269745.28000000003</v>
      </c>
      <c r="P3394">
        <v>0.24654100000000001</v>
      </c>
      <c r="Q3394"/>
    </row>
    <row r="3395" spans="1:17">
      <c r="A3395" s="151" t="s">
        <v>78</v>
      </c>
      <c r="B3395">
        <v>1301</v>
      </c>
      <c r="D3395" s="151"/>
      <c r="E3395" s="151" t="s">
        <v>440</v>
      </c>
      <c r="F3395" s="74">
        <v>45837</v>
      </c>
      <c r="G3395" s="83">
        <v>3406.36</v>
      </c>
      <c r="H3395" s="151" t="s">
        <v>111</v>
      </c>
      <c r="I3395">
        <v>2025</v>
      </c>
      <c r="J3395" s="151" t="s">
        <v>359</v>
      </c>
      <c r="K3395" s="151" t="s">
        <v>18</v>
      </c>
      <c r="L3395">
        <v>6</v>
      </c>
      <c r="M3395" s="151" t="s">
        <v>317</v>
      </c>
      <c r="N3395" s="83">
        <v>66503.39</v>
      </c>
      <c r="O3395" s="83">
        <v>269745.28000000003</v>
      </c>
      <c r="P3395">
        <v>0.24654100000000001</v>
      </c>
      <c r="Q3395"/>
    </row>
    <row r="3396" spans="1:17">
      <c r="A3396" s="151" t="s">
        <v>78</v>
      </c>
      <c r="B3396">
        <v>1302</v>
      </c>
      <c r="D3396" s="151"/>
      <c r="E3396" s="151" t="s">
        <v>440</v>
      </c>
      <c r="F3396" s="74">
        <v>45838</v>
      </c>
      <c r="G3396" s="83">
        <v>15476.36</v>
      </c>
      <c r="H3396" s="151" t="s">
        <v>111</v>
      </c>
      <c r="I3396">
        <v>2025</v>
      </c>
      <c r="J3396" s="151" t="s">
        <v>359</v>
      </c>
      <c r="K3396" s="151" t="s">
        <v>18</v>
      </c>
      <c r="L3396">
        <v>6</v>
      </c>
      <c r="M3396" s="151" t="s">
        <v>255</v>
      </c>
      <c r="N3396" s="83">
        <v>66503.39</v>
      </c>
      <c r="O3396" s="83">
        <v>269745.28000000003</v>
      </c>
      <c r="P3396">
        <v>0.24654100000000001</v>
      </c>
      <c r="Q3396"/>
    </row>
    <row r="3397" spans="1:17">
      <c r="A3397" s="151" t="s">
        <v>78</v>
      </c>
      <c r="B3397">
        <v>1303</v>
      </c>
      <c r="D3397" s="151"/>
      <c r="E3397" s="151" t="s">
        <v>440</v>
      </c>
      <c r="F3397" s="74">
        <v>45839</v>
      </c>
      <c r="G3397" s="83">
        <v>11319.09</v>
      </c>
      <c r="H3397" s="151" t="s">
        <v>111</v>
      </c>
      <c r="I3397">
        <v>2025</v>
      </c>
      <c r="J3397" s="151" t="s">
        <v>360</v>
      </c>
      <c r="K3397" s="151" t="s">
        <v>335</v>
      </c>
      <c r="L3397">
        <v>7</v>
      </c>
      <c r="M3397" s="151" t="s">
        <v>256</v>
      </c>
      <c r="N3397" s="83">
        <v>42127.8</v>
      </c>
      <c r="O3397" s="83">
        <v>184970.87</v>
      </c>
      <c r="P3397">
        <v>0.22775400000000001</v>
      </c>
      <c r="Q3397"/>
    </row>
    <row r="3398" spans="1:17">
      <c r="A3398" s="151" t="s">
        <v>78</v>
      </c>
      <c r="B3398">
        <v>1304</v>
      </c>
      <c r="D3398" s="151"/>
      <c r="E3398" s="151" t="s">
        <v>440</v>
      </c>
      <c r="F3398" s="74">
        <v>45840</v>
      </c>
      <c r="G3398" s="83">
        <v>16665.45</v>
      </c>
      <c r="H3398" s="151" t="s">
        <v>111</v>
      </c>
      <c r="I3398">
        <v>2025</v>
      </c>
      <c r="J3398" s="151" t="s">
        <v>360</v>
      </c>
      <c r="K3398" s="151" t="s">
        <v>335</v>
      </c>
      <c r="L3398">
        <v>7</v>
      </c>
      <c r="M3398" s="151" t="s">
        <v>257</v>
      </c>
      <c r="N3398" s="83">
        <v>42127.8</v>
      </c>
      <c r="O3398" s="83">
        <v>184970.87</v>
      </c>
      <c r="P3398">
        <v>0.22775400000000001</v>
      </c>
      <c r="Q3398"/>
    </row>
    <row r="3399" spans="1:17">
      <c r="A3399" s="151" t="s">
        <v>78</v>
      </c>
      <c r="B3399">
        <v>1305</v>
      </c>
      <c r="D3399" s="151"/>
      <c r="E3399" s="151" t="s">
        <v>440</v>
      </c>
      <c r="F3399" s="74">
        <v>45841</v>
      </c>
      <c r="G3399" s="83">
        <v>10910.07</v>
      </c>
      <c r="H3399" s="151" t="s">
        <v>111</v>
      </c>
      <c r="I3399">
        <v>2025</v>
      </c>
      <c r="J3399" s="151" t="s">
        <v>360</v>
      </c>
      <c r="K3399" s="151" t="s">
        <v>335</v>
      </c>
      <c r="L3399">
        <v>7</v>
      </c>
      <c r="M3399" s="151" t="s">
        <v>258</v>
      </c>
      <c r="N3399" s="83">
        <v>42127.8</v>
      </c>
      <c r="O3399" s="83">
        <v>184970.87</v>
      </c>
      <c r="P3399">
        <v>0.22775400000000001</v>
      </c>
      <c r="Q3399"/>
    </row>
    <row r="3400" spans="1:17">
      <c r="A3400" s="151" t="s">
        <v>78</v>
      </c>
      <c r="B3400">
        <v>1306</v>
      </c>
      <c r="D3400" s="151"/>
      <c r="E3400" s="151" t="s">
        <v>440</v>
      </c>
      <c r="F3400" s="74">
        <v>45842</v>
      </c>
      <c r="G3400" s="83">
        <v>3016.36</v>
      </c>
      <c r="H3400" s="151" t="s">
        <v>111</v>
      </c>
      <c r="I3400">
        <v>2025</v>
      </c>
      <c r="J3400" s="151" t="s">
        <v>360</v>
      </c>
      <c r="K3400" s="151" t="s">
        <v>335</v>
      </c>
      <c r="L3400">
        <v>7</v>
      </c>
      <c r="M3400" s="151" t="s">
        <v>296</v>
      </c>
      <c r="N3400" s="83">
        <v>42127.8</v>
      </c>
      <c r="O3400" s="83">
        <v>184970.87</v>
      </c>
      <c r="P3400">
        <v>0.22775400000000001</v>
      </c>
      <c r="Q3400"/>
    </row>
    <row r="3401" spans="1:17">
      <c r="A3401" s="151" t="s">
        <v>78</v>
      </c>
      <c r="B3401">
        <v>1307</v>
      </c>
      <c r="D3401" s="151"/>
      <c r="E3401" s="151" t="s">
        <v>440</v>
      </c>
      <c r="F3401" s="74">
        <v>45843</v>
      </c>
      <c r="G3401" s="83">
        <v>15824.55</v>
      </c>
      <c r="H3401" s="151" t="s">
        <v>111</v>
      </c>
      <c r="I3401">
        <v>2025</v>
      </c>
      <c r="J3401" s="151" t="s">
        <v>360</v>
      </c>
      <c r="K3401" s="151" t="s">
        <v>335</v>
      </c>
      <c r="L3401">
        <v>7</v>
      </c>
      <c r="M3401" s="151" t="s">
        <v>323</v>
      </c>
      <c r="N3401" s="83">
        <v>42127.8</v>
      </c>
      <c r="O3401" s="83">
        <v>184970.87</v>
      </c>
      <c r="P3401">
        <v>0.22775400000000001</v>
      </c>
      <c r="Q3401"/>
    </row>
    <row r="3402" spans="1:17">
      <c r="A3402" s="151" t="s">
        <v>78</v>
      </c>
      <c r="B3402">
        <v>1308</v>
      </c>
      <c r="D3402" s="151"/>
      <c r="E3402" s="151" t="s">
        <v>440</v>
      </c>
      <c r="F3402" s="74">
        <v>45844</v>
      </c>
      <c r="G3402" s="83">
        <v>10181.82</v>
      </c>
      <c r="H3402" s="151" t="s">
        <v>111</v>
      </c>
      <c r="I3402">
        <v>2025</v>
      </c>
      <c r="J3402" s="151" t="s">
        <v>360</v>
      </c>
      <c r="K3402" s="151" t="s">
        <v>335</v>
      </c>
      <c r="L3402">
        <v>7</v>
      </c>
      <c r="M3402" s="151" t="s">
        <v>260</v>
      </c>
      <c r="N3402" s="83">
        <v>42127.8</v>
      </c>
      <c r="O3402" s="83">
        <v>184970.87</v>
      </c>
      <c r="P3402">
        <v>0.22775400000000001</v>
      </c>
      <c r="Q3402"/>
    </row>
    <row r="3403" spans="1:17">
      <c r="A3403" s="151" t="s">
        <v>78</v>
      </c>
      <c r="B3403">
        <v>1309</v>
      </c>
      <c r="D3403" s="151"/>
      <c r="E3403" s="151" t="s">
        <v>440</v>
      </c>
      <c r="F3403" s="74">
        <v>45845</v>
      </c>
      <c r="G3403" s="83">
        <v>12480.91</v>
      </c>
      <c r="H3403" s="151" t="s">
        <v>111</v>
      </c>
      <c r="I3403">
        <v>2025</v>
      </c>
      <c r="J3403" s="151" t="s">
        <v>360</v>
      </c>
      <c r="K3403" s="151" t="s">
        <v>335</v>
      </c>
      <c r="L3403">
        <v>7</v>
      </c>
      <c r="M3403" s="151" t="s">
        <v>259</v>
      </c>
      <c r="N3403" s="83">
        <v>42127.8</v>
      </c>
      <c r="O3403" s="83">
        <v>184970.87</v>
      </c>
      <c r="P3403">
        <v>0.22775400000000001</v>
      </c>
      <c r="Q3403"/>
    </row>
    <row r="3404" spans="1:17">
      <c r="A3404" s="151" t="s">
        <v>78</v>
      </c>
      <c r="B3404">
        <v>1311</v>
      </c>
      <c r="D3404" s="151"/>
      <c r="E3404" s="151" t="s">
        <v>440</v>
      </c>
      <c r="F3404" s="74">
        <v>45846</v>
      </c>
      <c r="G3404" s="83">
        <v>12310</v>
      </c>
      <c r="H3404" s="151" t="s">
        <v>111</v>
      </c>
      <c r="I3404">
        <v>2025</v>
      </c>
      <c r="J3404" s="151" t="s">
        <v>360</v>
      </c>
      <c r="K3404" s="151" t="s">
        <v>335</v>
      </c>
      <c r="L3404">
        <v>7</v>
      </c>
      <c r="M3404" s="151" t="s">
        <v>262</v>
      </c>
      <c r="N3404" s="83">
        <v>42127.8</v>
      </c>
      <c r="O3404" s="83">
        <v>184970.87</v>
      </c>
      <c r="P3404">
        <v>0.22775400000000001</v>
      </c>
      <c r="Q3404"/>
    </row>
    <row r="3405" spans="1:17">
      <c r="A3405" s="151" t="s">
        <v>78</v>
      </c>
      <c r="B3405">
        <v>1313</v>
      </c>
      <c r="D3405" s="151"/>
      <c r="E3405" s="151" t="s">
        <v>440</v>
      </c>
      <c r="F3405" s="74">
        <v>45847</v>
      </c>
      <c r="G3405" s="83">
        <v>16734.54</v>
      </c>
      <c r="H3405" s="151" t="s">
        <v>111</v>
      </c>
      <c r="I3405">
        <v>2025</v>
      </c>
      <c r="J3405" s="151" t="s">
        <v>360</v>
      </c>
      <c r="K3405" s="151" t="s">
        <v>335</v>
      </c>
      <c r="L3405">
        <v>7</v>
      </c>
      <c r="M3405" s="151" t="s">
        <v>261</v>
      </c>
      <c r="N3405" s="83">
        <v>42127.8</v>
      </c>
      <c r="O3405" s="83">
        <v>184970.87</v>
      </c>
      <c r="P3405">
        <v>0.22775400000000001</v>
      </c>
      <c r="Q3405"/>
    </row>
    <row r="3406" spans="1:17">
      <c r="A3406" s="151" t="s">
        <v>78</v>
      </c>
      <c r="B3406">
        <v>1314</v>
      </c>
      <c r="D3406" s="151"/>
      <c r="E3406" s="151" t="s">
        <v>440</v>
      </c>
      <c r="F3406" s="74">
        <v>45848</v>
      </c>
      <c r="G3406" s="83">
        <v>9848.18</v>
      </c>
      <c r="H3406" s="151" t="s">
        <v>111</v>
      </c>
      <c r="I3406">
        <v>2025</v>
      </c>
      <c r="J3406" s="151" t="s">
        <v>360</v>
      </c>
      <c r="K3406" s="151" t="s">
        <v>335</v>
      </c>
      <c r="L3406">
        <v>7</v>
      </c>
      <c r="M3406" s="151" t="s">
        <v>263</v>
      </c>
      <c r="N3406" s="83">
        <v>42127.8</v>
      </c>
      <c r="O3406" s="83">
        <v>184970.87</v>
      </c>
      <c r="P3406">
        <v>0.22775400000000001</v>
      </c>
      <c r="Q3406"/>
    </row>
    <row r="3407" spans="1:17">
      <c r="A3407" s="151" t="s">
        <v>78</v>
      </c>
      <c r="B3407">
        <v>1315</v>
      </c>
      <c r="D3407" s="151"/>
      <c r="E3407" s="151" t="s">
        <v>440</v>
      </c>
      <c r="F3407" s="74">
        <v>45849</v>
      </c>
      <c r="G3407" s="83">
        <v>506.36</v>
      </c>
      <c r="H3407" s="151" t="s">
        <v>111</v>
      </c>
      <c r="I3407">
        <v>2025</v>
      </c>
      <c r="J3407" s="151" t="s">
        <v>360</v>
      </c>
      <c r="K3407" s="151" t="s">
        <v>335</v>
      </c>
      <c r="L3407">
        <v>7</v>
      </c>
      <c r="M3407" s="151" t="s">
        <v>267</v>
      </c>
      <c r="N3407" s="83">
        <v>42127.8</v>
      </c>
      <c r="O3407" s="83">
        <v>184970.87</v>
      </c>
      <c r="P3407">
        <v>0.22775400000000001</v>
      </c>
      <c r="Q3407"/>
    </row>
    <row r="3408" spans="1:17">
      <c r="A3408" s="151" t="s">
        <v>78</v>
      </c>
      <c r="B3408">
        <v>1316</v>
      </c>
      <c r="D3408" s="151"/>
      <c r="E3408" s="151" t="s">
        <v>440</v>
      </c>
      <c r="F3408" s="74">
        <v>45850</v>
      </c>
      <c r="G3408" s="83">
        <v>543.64</v>
      </c>
      <c r="H3408" s="151" t="s">
        <v>111</v>
      </c>
      <c r="I3408">
        <v>2025</v>
      </c>
      <c r="J3408" s="151" t="s">
        <v>360</v>
      </c>
      <c r="K3408" s="151" t="s">
        <v>335</v>
      </c>
      <c r="L3408">
        <v>7</v>
      </c>
      <c r="M3408" s="151" t="s">
        <v>298</v>
      </c>
      <c r="N3408" s="83">
        <v>42127.8</v>
      </c>
      <c r="O3408" s="83">
        <v>184970.87</v>
      </c>
      <c r="P3408">
        <v>0.22775400000000001</v>
      </c>
      <c r="Q3408"/>
    </row>
    <row r="3409" spans="1:17">
      <c r="A3409" s="151" t="s">
        <v>78</v>
      </c>
      <c r="B3409">
        <v>1317</v>
      </c>
      <c r="D3409" s="151"/>
      <c r="E3409" s="151" t="s">
        <v>440</v>
      </c>
      <c r="F3409" s="74">
        <v>45851</v>
      </c>
      <c r="G3409" s="83">
        <v>465.45</v>
      </c>
      <c r="H3409" s="151" t="s">
        <v>111</v>
      </c>
      <c r="I3409">
        <v>2025</v>
      </c>
      <c r="J3409" s="151" t="s">
        <v>360</v>
      </c>
      <c r="K3409" s="151" t="s">
        <v>335</v>
      </c>
      <c r="L3409">
        <v>7</v>
      </c>
      <c r="M3409" s="151" t="s">
        <v>330</v>
      </c>
      <c r="N3409" s="83">
        <v>42127.8</v>
      </c>
      <c r="O3409" s="83">
        <v>184970.87</v>
      </c>
      <c r="P3409">
        <v>0.22775400000000001</v>
      </c>
      <c r="Q3409"/>
    </row>
    <row r="3410" spans="1:17">
      <c r="A3410" s="151" t="s">
        <v>78</v>
      </c>
      <c r="B3410">
        <v>1318</v>
      </c>
      <c r="D3410" s="151"/>
      <c r="E3410" s="151" t="s">
        <v>440</v>
      </c>
      <c r="F3410" s="74">
        <v>45852</v>
      </c>
      <c r="G3410" s="83">
        <v>2470.91</v>
      </c>
      <c r="H3410" s="151" t="s">
        <v>111</v>
      </c>
      <c r="I3410">
        <v>2025</v>
      </c>
      <c r="J3410" s="151" t="s">
        <v>360</v>
      </c>
      <c r="K3410" s="151" t="s">
        <v>335</v>
      </c>
      <c r="L3410">
        <v>7</v>
      </c>
      <c r="M3410" s="151" t="s">
        <v>264</v>
      </c>
      <c r="N3410" s="83">
        <v>42127.8</v>
      </c>
      <c r="O3410" s="83">
        <v>184970.87</v>
      </c>
      <c r="P3410">
        <v>0.22775400000000001</v>
      </c>
      <c r="Q3410"/>
    </row>
    <row r="3411" spans="1:17">
      <c r="A3411" s="151" t="s">
        <v>78</v>
      </c>
      <c r="B3411">
        <v>1319</v>
      </c>
      <c r="D3411" s="151"/>
      <c r="E3411" s="151" t="s">
        <v>440</v>
      </c>
      <c r="F3411" s="74">
        <v>45853</v>
      </c>
      <c r="G3411" s="83">
        <v>8389</v>
      </c>
      <c r="H3411" s="151" t="s">
        <v>111</v>
      </c>
      <c r="I3411">
        <v>2025</v>
      </c>
      <c r="J3411" s="151" t="s">
        <v>360</v>
      </c>
      <c r="K3411" s="151" t="s">
        <v>335</v>
      </c>
      <c r="L3411">
        <v>7</v>
      </c>
      <c r="M3411" s="151" t="s">
        <v>265</v>
      </c>
      <c r="N3411" s="83">
        <v>42127.8</v>
      </c>
      <c r="O3411" s="83">
        <v>184970.87</v>
      </c>
      <c r="P3411">
        <v>0.22775400000000001</v>
      </c>
      <c r="Q3411"/>
    </row>
    <row r="3412" spans="1:17">
      <c r="A3412" s="151" t="s">
        <v>78</v>
      </c>
      <c r="B3412">
        <v>1320</v>
      </c>
      <c r="D3412" s="151"/>
      <c r="E3412" s="151" t="s">
        <v>440</v>
      </c>
      <c r="F3412" s="74">
        <v>45854</v>
      </c>
      <c r="G3412" s="83">
        <v>8020.91</v>
      </c>
      <c r="H3412" s="151" t="s">
        <v>111</v>
      </c>
      <c r="I3412">
        <v>2025</v>
      </c>
      <c r="J3412" s="151" t="s">
        <v>360</v>
      </c>
      <c r="K3412" s="151" t="s">
        <v>335</v>
      </c>
      <c r="L3412">
        <v>7</v>
      </c>
      <c r="M3412" s="151" t="s">
        <v>266</v>
      </c>
      <c r="N3412" s="83">
        <v>42127.8</v>
      </c>
      <c r="O3412" s="83">
        <v>184970.87</v>
      </c>
      <c r="P3412">
        <v>0.22775400000000001</v>
      </c>
      <c r="Q3412"/>
    </row>
    <row r="3413" spans="1:17">
      <c r="A3413" s="151" t="s">
        <v>78</v>
      </c>
      <c r="B3413">
        <v>1321</v>
      </c>
      <c r="D3413" s="151"/>
      <c r="E3413" s="151" t="s">
        <v>440</v>
      </c>
      <c r="F3413" s="74">
        <v>45855</v>
      </c>
      <c r="G3413" s="83">
        <v>2750.91</v>
      </c>
      <c r="H3413" s="151" t="s">
        <v>111</v>
      </c>
      <c r="I3413">
        <v>2025</v>
      </c>
      <c r="J3413" s="151" t="s">
        <v>360</v>
      </c>
      <c r="K3413" s="151" t="s">
        <v>335</v>
      </c>
      <c r="L3413">
        <v>7</v>
      </c>
      <c r="M3413" s="151" t="s">
        <v>297</v>
      </c>
      <c r="N3413" s="83">
        <v>42127.8</v>
      </c>
      <c r="O3413" s="83">
        <v>184970.87</v>
      </c>
      <c r="P3413">
        <v>0.22775400000000001</v>
      </c>
      <c r="Q3413"/>
    </row>
    <row r="3414" spans="1:17">
      <c r="A3414" s="151" t="s">
        <v>78</v>
      </c>
      <c r="B3414">
        <v>1323</v>
      </c>
      <c r="D3414" s="151"/>
      <c r="E3414" s="151" t="s">
        <v>440</v>
      </c>
      <c r="F3414" s="74">
        <v>45856</v>
      </c>
      <c r="G3414" s="83">
        <v>1290</v>
      </c>
      <c r="H3414" s="151" t="s">
        <v>111</v>
      </c>
      <c r="I3414">
        <v>2025</v>
      </c>
      <c r="J3414" s="151" t="s">
        <v>360</v>
      </c>
      <c r="K3414" s="151" t="s">
        <v>335</v>
      </c>
      <c r="L3414">
        <v>7</v>
      </c>
      <c r="M3414" s="151" t="s">
        <v>268</v>
      </c>
      <c r="N3414" s="83">
        <v>42127.8</v>
      </c>
      <c r="O3414" s="83">
        <v>184970.87</v>
      </c>
      <c r="P3414">
        <v>0.22775400000000001</v>
      </c>
      <c r="Q3414"/>
    </row>
    <row r="3415" spans="1:17">
      <c r="A3415" s="151" t="s">
        <v>78</v>
      </c>
      <c r="B3415">
        <v>1324</v>
      </c>
      <c r="D3415" s="151"/>
      <c r="E3415" s="151" t="s">
        <v>440</v>
      </c>
      <c r="F3415" s="74">
        <v>45857</v>
      </c>
      <c r="G3415" s="83">
        <v>575.45000000000005</v>
      </c>
      <c r="H3415" s="151" t="s">
        <v>111</v>
      </c>
      <c r="I3415">
        <v>2025</v>
      </c>
      <c r="J3415" s="151" t="s">
        <v>360</v>
      </c>
      <c r="K3415" s="151" t="s">
        <v>335</v>
      </c>
      <c r="L3415">
        <v>7</v>
      </c>
      <c r="M3415" s="151" t="s">
        <v>269</v>
      </c>
      <c r="N3415" s="83">
        <v>42127.8</v>
      </c>
      <c r="O3415" s="83">
        <v>184970.87</v>
      </c>
      <c r="P3415">
        <v>0.22775400000000001</v>
      </c>
      <c r="Q3415"/>
    </row>
    <row r="3416" spans="1:17">
      <c r="A3416" s="151" t="s">
        <v>78</v>
      </c>
      <c r="B3416">
        <v>1325</v>
      </c>
      <c r="D3416" s="151"/>
      <c r="E3416" s="151" t="s">
        <v>440</v>
      </c>
      <c r="F3416" s="74">
        <v>45858</v>
      </c>
      <c r="G3416" s="83">
        <v>607.27</v>
      </c>
      <c r="H3416" s="151" t="s">
        <v>111</v>
      </c>
      <c r="I3416">
        <v>2025</v>
      </c>
      <c r="J3416" s="151" t="s">
        <v>360</v>
      </c>
      <c r="K3416" s="151" t="s">
        <v>335</v>
      </c>
      <c r="L3416">
        <v>7</v>
      </c>
      <c r="M3416" s="151" t="s">
        <v>270</v>
      </c>
      <c r="N3416" s="83">
        <v>42127.8</v>
      </c>
      <c r="O3416" s="83">
        <v>184970.87</v>
      </c>
      <c r="P3416">
        <v>0.22775400000000001</v>
      </c>
      <c r="Q3416"/>
    </row>
    <row r="3417" spans="1:17">
      <c r="A3417" s="151" t="s">
        <v>78</v>
      </c>
      <c r="B3417">
        <v>1326</v>
      </c>
      <c r="D3417" s="151"/>
      <c r="E3417" s="151" t="s">
        <v>440</v>
      </c>
      <c r="F3417" s="74">
        <v>45860</v>
      </c>
      <c r="G3417" s="83">
        <v>7128.18</v>
      </c>
      <c r="H3417" s="151" t="s">
        <v>111</v>
      </c>
      <c r="I3417">
        <v>2025</v>
      </c>
      <c r="J3417" s="151" t="s">
        <v>360</v>
      </c>
      <c r="K3417" s="151" t="s">
        <v>335</v>
      </c>
      <c r="L3417">
        <v>7</v>
      </c>
      <c r="M3417" s="151" t="s">
        <v>299</v>
      </c>
      <c r="N3417" s="83">
        <v>42127.8</v>
      </c>
      <c r="O3417" s="83">
        <v>184970.87</v>
      </c>
      <c r="P3417">
        <v>0.22775400000000001</v>
      </c>
      <c r="Q3417"/>
    </row>
    <row r="3418" spans="1:17">
      <c r="A3418" s="151" t="s">
        <v>78</v>
      </c>
      <c r="B3418">
        <v>1327</v>
      </c>
      <c r="D3418" s="151"/>
      <c r="E3418" s="151" t="s">
        <v>440</v>
      </c>
      <c r="F3418" s="74">
        <v>45859</v>
      </c>
      <c r="G3418" s="83">
        <v>-40</v>
      </c>
      <c r="H3418" s="151" t="s">
        <v>111</v>
      </c>
      <c r="I3418">
        <v>2025</v>
      </c>
      <c r="J3418" s="151" t="s">
        <v>360</v>
      </c>
      <c r="K3418" s="151" t="s">
        <v>335</v>
      </c>
      <c r="L3418">
        <v>7</v>
      </c>
      <c r="M3418" s="151" t="s">
        <v>271</v>
      </c>
      <c r="N3418" s="83">
        <v>42127.8</v>
      </c>
      <c r="O3418" s="83">
        <v>184970.87</v>
      </c>
      <c r="P3418">
        <v>0.22775400000000001</v>
      </c>
      <c r="Q3418"/>
    </row>
    <row r="3419" spans="1:17">
      <c r="A3419" s="151" t="s">
        <v>78</v>
      </c>
      <c r="B3419">
        <v>1328</v>
      </c>
      <c r="D3419" s="151"/>
      <c r="E3419" s="151" t="s">
        <v>440</v>
      </c>
      <c r="F3419" s="74">
        <v>45862</v>
      </c>
      <c r="G3419" s="83">
        <v>7327.27</v>
      </c>
      <c r="H3419" s="151" t="s">
        <v>111</v>
      </c>
      <c r="I3419">
        <v>2025</v>
      </c>
      <c r="J3419" s="151" t="s">
        <v>360</v>
      </c>
      <c r="K3419" s="151" t="s">
        <v>335</v>
      </c>
      <c r="L3419">
        <v>7</v>
      </c>
      <c r="M3419" s="151" t="s">
        <v>273</v>
      </c>
      <c r="N3419" s="83">
        <v>42127.8</v>
      </c>
      <c r="O3419" s="83">
        <v>184970.87</v>
      </c>
      <c r="P3419">
        <v>0.22775400000000001</v>
      </c>
      <c r="Q3419"/>
    </row>
    <row r="3420" spans="1:17">
      <c r="A3420" s="151" t="s">
        <v>78</v>
      </c>
      <c r="B3420">
        <v>1329</v>
      </c>
      <c r="D3420" s="151"/>
      <c r="E3420" s="151" t="s">
        <v>440</v>
      </c>
      <c r="F3420" s="74">
        <v>45863</v>
      </c>
      <c r="G3420" s="83">
        <v>6290.91</v>
      </c>
      <c r="H3420" s="151" t="s">
        <v>111</v>
      </c>
      <c r="I3420">
        <v>2025</v>
      </c>
      <c r="J3420" s="151" t="s">
        <v>360</v>
      </c>
      <c r="K3420" s="151" t="s">
        <v>335</v>
      </c>
      <c r="L3420">
        <v>7</v>
      </c>
      <c r="M3420" s="151" t="s">
        <v>275</v>
      </c>
      <c r="N3420" s="83">
        <v>42127.8</v>
      </c>
      <c r="O3420" s="83">
        <v>184970.87</v>
      </c>
      <c r="P3420">
        <v>0.22775400000000001</v>
      </c>
      <c r="Q3420"/>
    </row>
    <row r="3421" spans="1:17">
      <c r="A3421" s="151" t="s">
        <v>78</v>
      </c>
      <c r="B3421">
        <v>1330</v>
      </c>
      <c r="D3421" s="151"/>
      <c r="E3421" s="151" t="s">
        <v>440</v>
      </c>
      <c r="F3421" s="74">
        <v>45864</v>
      </c>
      <c r="G3421" s="83">
        <v>6521.82</v>
      </c>
      <c r="H3421" s="151" t="s">
        <v>111</v>
      </c>
      <c r="I3421">
        <v>2025</v>
      </c>
      <c r="J3421" s="151" t="s">
        <v>360</v>
      </c>
      <c r="K3421" s="151" t="s">
        <v>335</v>
      </c>
      <c r="L3421">
        <v>7</v>
      </c>
      <c r="M3421" s="151" t="s">
        <v>274</v>
      </c>
      <c r="N3421" s="83">
        <v>42127.8</v>
      </c>
      <c r="O3421" s="83">
        <v>184970.87</v>
      </c>
      <c r="P3421">
        <v>0.22775400000000001</v>
      </c>
      <c r="Q3421"/>
    </row>
    <row r="3422" spans="1:17">
      <c r="A3422" s="151" t="s">
        <v>78</v>
      </c>
      <c r="B3422">
        <v>1331</v>
      </c>
      <c r="D3422" s="151"/>
      <c r="E3422" s="151" t="s">
        <v>440</v>
      </c>
      <c r="F3422" s="74">
        <v>45865</v>
      </c>
      <c r="G3422" s="83">
        <v>208.18</v>
      </c>
      <c r="H3422" s="151" t="s">
        <v>111</v>
      </c>
      <c r="I3422">
        <v>2025</v>
      </c>
      <c r="J3422" s="151" t="s">
        <v>360</v>
      </c>
      <c r="K3422" s="151" t="s">
        <v>335</v>
      </c>
      <c r="L3422">
        <v>7</v>
      </c>
      <c r="M3422" s="151" t="s">
        <v>300</v>
      </c>
      <c r="N3422" s="83">
        <v>42127.8</v>
      </c>
      <c r="O3422" s="83">
        <v>184970.87</v>
      </c>
      <c r="P3422">
        <v>0.22775400000000001</v>
      </c>
      <c r="Q3422"/>
    </row>
    <row r="3423" spans="1:17">
      <c r="A3423" s="151" t="s">
        <v>78</v>
      </c>
      <c r="B3423">
        <v>1332</v>
      </c>
      <c r="D3423" s="151"/>
      <c r="E3423" s="151" t="s">
        <v>440</v>
      </c>
      <c r="F3423" s="74">
        <v>45866</v>
      </c>
      <c r="G3423" s="83">
        <v>1291.82</v>
      </c>
      <c r="H3423" s="151" t="s">
        <v>111</v>
      </c>
      <c r="I3423">
        <v>2025</v>
      </c>
      <c r="J3423" s="151" t="s">
        <v>360</v>
      </c>
      <c r="K3423" s="151" t="s">
        <v>335</v>
      </c>
      <c r="L3423">
        <v>7</v>
      </c>
      <c r="M3423" s="151" t="s">
        <v>276</v>
      </c>
      <c r="N3423" s="83">
        <v>42127.8</v>
      </c>
      <c r="O3423" s="83">
        <v>184970.87</v>
      </c>
      <c r="P3423">
        <v>0.22775400000000001</v>
      </c>
      <c r="Q3423"/>
    </row>
    <row r="3424" spans="1:17">
      <c r="A3424" s="151" t="s">
        <v>78</v>
      </c>
      <c r="B3424">
        <v>1333</v>
      </c>
      <c r="D3424" s="151"/>
      <c r="E3424" s="151" t="s">
        <v>440</v>
      </c>
      <c r="F3424" s="74">
        <v>45867</v>
      </c>
      <c r="G3424" s="83">
        <v>1353.64</v>
      </c>
      <c r="H3424" s="151" t="s">
        <v>111</v>
      </c>
      <c r="I3424">
        <v>2025</v>
      </c>
      <c r="J3424" s="151" t="s">
        <v>360</v>
      </c>
      <c r="K3424" s="151" t="s">
        <v>335</v>
      </c>
      <c r="L3424">
        <v>7</v>
      </c>
      <c r="M3424" s="151" t="s">
        <v>277</v>
      </c>
      <c r="N3424" s="83">
        <v>42127.8</v>
      </c>
      <c r="O3424" s="83">
        <v>184970.87</v>
      </c>
      <c r="P3424">
        <v>0.22775400000000001</v>
      </c>
      <c r="Q3424"/>
    </row>
    <row r="3425" spans="1:17">
      <c r="A3425" s="151" t="s">
        <v>78</v>
      </c>
      <c r="B3425">
        <v>1334</v>
      </c>
      <c r="D3425" s="151"/>
      <c r="E3425" s="151" t="s">
        <v>440</v>
      </c>
      <c r="F3425" s="74">
        <v>45861</v>
      </c>
      <c r="G3425" s="83">
        <v>7727.27</v>
      </c>
      <c r="H3425" s="151" t="s">
        <v>111</v>
      </c>
      <c r="I3425">
        <v>2025</v>
      </c>
      <c r="J3425" s="151" t="s">
        <v>360</v>
      </c>
      <c r="K3425" s="151" t="s">
        <v>335</v>
      </c>
      <c r="L3425">
        <v>7</v>
      </c>
      <c r="M3425" s="151" t="s">
        <v>272</v>
      </c>
      <c r="N3425" s="83">
        <v>42127.8</v>
      </c>
      <c r="O3425" s="83">
        <v>184970.87</v>
      </c>
      <c r="P3425">
        <v>0.22775400000000001</v>
      </c>
      <c r="Q3425"/>
    </row>
    <row r="3426" spans="1:17">
      <c r="A3426" s="151" t="s">
        <v>78</v>
      </c>
      <c r="B3426">
        <v>1335</v>
      </c>
      <c r="D3426" s="151"/>
      <c r="E3426" s="151" t="s">
        <v>440</v>
      </c>
      <c r="F3426" s="74">
        <v>45868</v>
      </c>
      <c r="G3426" s="83">
        <v>1820</v>
      </c>
      <c r="H3426" s="151" t="s">
        <v>111</v>
      </c>
      <c r="I3426">
        <v>2025</v>
      </c>
      <c r="J3426" s="151" t="s">
        <v>360</v>
      </c>
      <c r="K3426" s="151" t="s">
        <v>335</v>
      </c>
      <c r="L3426">
        <v>7</v>
      </c>
      <c r="M3426" s="151" t="s">
        <v>279</v>
      </c>
      <c r="N3426" s="83">
        <v>42127.8</v>
      </c>
      <c r="O3426" s="83">
        <v>184970.87</v>
      </c>
      <c r="P3426">
        <v>0.22775400000000001</v>
      </c>
      <c r="Q3426"/>
    </row>
    <row r="3427" spans="1:17">
      <c r="A3427" s="151" t="s">
        <v>78</v>
      </c>
      <c r="B3427">
        <v>1336</v>
      </c>
      <c r="D3427" s="151"/>
      <c r="E3427" s="151" t="s">
        <v>440</v>
      </c>
      <c r="F3427" s="74">
        <v>45869</v>
      </c>
      <c r="G3427" s="83">
        <v>430.91</v>
      </c>
      <c r="H3427" s="151" t="s">
        <v>111</v>
      </c>
      <c r="I3427">
        <v>2025</v>
      </c>
      <c r="J3427" s="151" t="s">
        <v>360</v>
      </c>
      <c r="K3427" s="151" t="s">
        <v>335</v>
      </c>
      <c r="L3427">
        <v>7</v>
      </c>
      <c r="M3427" s="151" t="s">
        <v>278</v>
      </c>
      <c r="N3427" s="83">
        <v>42127.8</v>
      </c>
      <c r="O3427" s="83">
        <v>184970.87</v>
      </c>
      <c r="P3427">
        <v>0.22775400000000001</v>
      </c>
      <c r="Q3427"/>
    </row>
    <row r="3428" spans="1:17">
      <c r="A3428" s="151" t="s">
        <v>78</v>
      </c>
      <c r="B3428">
        <v>1337</v>
      </c>
      <c r="D3428" s="151"/>
      <c r="E3428" s="151" t="s">
        <v>440</v>
      </c>
      <c r="F3428" s="74">
        <v>45892</v>
      </c>
      <c r="G3428" s="83">
        <v>308.18</v>
      </c>
      <c r="H3428" s="151" t="s">
        <v>111</v>
      </c>
      <c r="I3428">
        <v>2025</v>
      </c>
      <c r="J3428" s="151" t="s">
        <v>361</v>
      </c>
      <c r="K3428" s="151" t="s">
        <v>17</v>
      </c>
      <c r="L3428">
        <v>8</v>
      </c>
      <c r="M3428" s="151" t="s">
        <v>177</v>
      </c>
      <c r="N3428" s="83">
        <v>19325.52</v>
      </c>
      <c r="O3428" s="83">
        <v>42003.62</v>
      </c>
      <c r="P3428"/>
      <c r="Q3428"/>
    </row>
    <row r="3429" spans="1:17">
      <c r="A3429" s="151" t="s">
        <v>78</v>
      </c>
      <c r="B3429">
        <v>1338</v>
      </c>
      <c r="D3429" s="151"/>
      <c r="E3429" s="151" t="s">
        <v>440</v>
      </c>
      <c r="F3429" s="74">
        <v>45893</v>
      </c>
      <c r="G3429" s="83">
        <v>778.18</v>
      </c>
      <c r="H3429" s="151" t="s">
        <v>111</v>
      </c>
      <c r="I3429">
        <v>2025</v>
      </c>
      <c r="J3429" s="151" t="s">
        <v>361</v>
      </c>
      <c r="K3429" s="151" t="s">
        <v>17</v>
      </c>
      <c r="L3429">
        <v>8</v>
      </c>
      <c r="M3429" s="151" t="s">
        <v>283</v>
      </c>
      <c r="N3429" s="83">
        <v>19325.52</v>
      </c>
      <c r="O3429" s="83">
        <v>42003.62</v>
      </c>
      <c r="P3429"/>
      <c r="Q3429"/>
    </row>
    <row r="3430" spans="1:17">
      <c r="A3430" s="151" t="s">
        <v>78</v>
      </c>
      <c r="B3430">
        <v>1339</v>
      </c>
      <c r="D3430" s="151"/>
      <c r="E3430" s="151" t="s">
        <v>440</v>
      </c>
      <c r="F3430" s="74">
        <v>45894</v>
      </c>
      <c r="G3430" s="83">
        <v>1285.45</v>
      </c>
      <c r="H3430" s="151" t="s">
        <v>111</v>
      </c>
      <c r="I3430">
        <v>2025</v>
      </c>
      <c r="J3430" s="151" t="s">
        <v>361</v>
      </c>
      <c r="K3430" s="151" t="s">
        <v>17</v>
      </c>
      <c r="L3430">
        <v>8</v>
      </c>
      <c r="M3430" s="151" t="s">
        <v>171</v>
      </c>
      <c r="N3430" s="83">
        <v>19325.52</v>
      </c>
      <c r="O3430" s="83">
        <v>42003.62</v>
      </c>
      <c r="P3430"/>
      <c r="Q3430"/>
    </row>
    <row r="3431" spans="1:17">
      <c r="A3431" s="151" t="s">
        <v>78</v>
      </c>
      <c r="B3431">
        <v>1341</v>
      </c>
      <c r="D3431" s="151"/>
      <c r="E3431" s="151" t="s">
        <v>440</v>
      </c>
      <c r="F3431" s="74">
        <v>45895</v>
      </c>
      <c r="G3431" s="83">
        <v>5730.91</v>
      </c>
      <c r="H3431" s="151" t="s">
        <v>111</v>
      </c>
      <c r="I3431">
        <v>2025</v>
      </c>
      <c r="J3431" s="151" t="s">
        <v>361</v>
      </c>
      <c r="K3431" s="151" t="s">
        <v>17</v>
      </c>
      <c r="L3431">
        <v>8</v>
      </c>
      <c r="M3431" s="151" t="s">
        <v>172</v>
      </c>
      <c r="N3431" s="83">
        <v>19325.52</v>
      </c>
      <c r="O3431" s="83">
        <v>42003.62</v>
      </c>
      <c r="P3431"/>
      <c r="Q3431"/>
    </row>
    <row r="3432" spans="1:17">
      <c r="A3432" s="151" t="s">
        <v>78</v>
      </c>
      <c r="B3432">
        <v>1347</v>
      </c>
      <c r="D3432" s="151"/>
      <c r="E3432" s="151" t="s">
        <v>440</v>
      </c>
      <c r="F3432" s="74">
        <v>45896</v>
      </c>
      <c r="G3432" s="83">
        <v>11817.27</v>
      </c>
      <c r="H3432" s="151" t="s">
        <v>111</v>
      </c>
      <c r="I3432">
        <v>2025</v>
      </c>
      <c r="J3432" s="151" t="s">
        <v>361</v>
      </c>
      <c r="K3432" s="151" t="s">
        <v>17</v>
      </c>
      <c r="L3432">
        <v>8</v>
      </c>
      <c r="M3432" s="151" t="s">
        <v>173</v>
      </c>
      <c r="N3432" s="83">
        <v>19325.52</v>
      </c>
      <c r="O3432" s="83">
        <v>42003.62</v>
      </c>
      <c r="P3432"/>
      <c r="Q3432"/>
    </row>
    <row r="3433" spans="1:17">
      <c r="A3433" s="151" t="s">
        <v>78</v>
      </c>
      <c r="B3433">
        <v>1348</v>
      </c>
      <c r="D3433" s="151"/>
      <c r="E3433" s="151" t="s">
        <v>440</v>
      </c>
      <c r="F3433" s="74">
        <v>45897</v>
      </c>
      <c r="G3433" s="83">
        <v>8957.27</v>
      </c>
      <c r="H3433" s="151" t="s">
        <v>111</v>
      </c>
      <c r="I3433">
        <v>2025</v>
      </c>
      <c r="J3433" s="151" t="s">
        <v>361</v>
      </c>
      <c r="K3433" s="151" t="s">
        <v>17</v>
      </c>
      <c r="L3433">
        <v>8</v>
      </c>
      <c r="M3433" s="151" t="s">
        <v>174</v>
      </c>
      <c r="N3433" s="83">
        <v>19325.52</v>
      </c>
      <c r="O3433" s="83">
        <v>42003.62</v>
      </c>
      <c r="P3433"/>
      <c r="Q3433"/>
    </row>
    <row r="3434" spans="1:17">
      <c r="A3434" s="151" t="s">
        <v>78</v>
      </c>
      <c r="B3434">
        <v>1349</v>
      </c>
      <c r="D3434" s="151"/>
      <c r="E3434" s="151" t="s">
        <v>440</v>
      </c>
      <c r="F3434" s="74">
        <v>45898</v>
      </c>
      <c r="G3434" s="83">
        <v>5207.2700000000004</v>
      </c>
      <c r="H3434" s="151" t="s">
        <v>111</v>
      </c>
      <c r="I3434">
        <v>2025</v>
      </c>
      <c r="J3434" s="151" t="s">
        <v>361</v>
      </c>
      <c r="K3434" s="151" t="s">
        <v>17</v>
      </c>
      <c r="L3434">
        <v>8</v>
      </c>
      <c r="M3434" s="151" t="s">
        <v>175</v>
      </c>
      <c r="N3434" s="83">
        <v>19325.52</v>
      </c>
      <c r="O3434" s="83">
        <v>42003.62</v>
      </c>
      <c r="P3434"/>
      <c r="Q3434"/>
    </row>
    <row r="3435" spans="1:17">
      <c r="A3435" s="151" t="s">
        <v>78</v>
      </c>
      <c r="B3435">
        <v>1350</v>
      </c>
      <c r="D3435" s="151"/>
      <c r="E3435" s="151" t="s">
        <v>440</v>
      </c>
      <c r="F3435" s="74">
        <v>45899</v>
      </c>
      <c r="G3435" s="83">
        <v>5848.18</v>
      </c>
      <c r="H3435" s="151" t="s">
        <v>111</v>
      </c>
      <c r="I3435">
        <v>2025</v>
      </c>
      <c r="J3435" s="151" t="s">
        <v>361</v>
      </c>
      <c r="K3435" s="151" t="s">
        <v>17</v>
      </c>
      <c r="L3435">
        <v>8</v>
      </c>
      <c r="M3435" s="151" t="s">
        <v>176</v>
      </c>
      <c r="N3435" s="83">
        <v>19325.52</v>
      </c>
      <c r="O3435" s="83">
        <v>42003.62</v>
      </c>
      <c r="P3435"/>
      <c r="Q3435"/>
    </row>
    <row r="3436" spans="1:17">
      <c r="A3436" s="151" t="s">
        <v>78</v>
      </c>
      <c r="B3436">
        <v>1351</v>
      </c>
      <c r="D3436" s="151"/>
      <c r="E3436" s="151" t="s">
        <v>440</v>
      </c>
      <c r="F3436" s="74">
        <v>45900</v>
      </c>
      <c r="G3436" s="83">
        <v>2070.91</v>
      </c>
      <c r="H3436" s="151" t="s">
        <v>111</v>
      </c>
      <c r="I3436">
        <v>2025</v>
      </c>
      <c r="J3436" s="151" t="s">
        <v>361</v>
      </c>
      <c r="K3436" s="151" t="s">
        <v>17</v>
      </c>
      <c r="L3436">
        <v>8</v>
      </c>
      <c r="M3436" s="151" t="s">
        <v>308</v>
      </c>
      <c r="N3436" s="83">
        <v>19325.52</v>
      </c>
      <c r="O3436" s="83">
        <v>42003.62</v>
      </c>
      <c r="P3436"/>
      <c r="Q3436"/>
    </row>
    <row r="3437" spans="1:17">
      <c r="A3437" s="151" t="s">
        <v>78</v>
      </c>
      <c r="B3437">
        <v>1352</v>
      </c>
      <c r="D3437" s="151"/>
      <c r="E3437" s="151" t="s">
        <v>440</v>
      </c>
      <c r="F3437" s="74">
        <v>45901</v>
      </c>
      <c r="G3437" s="83">
        <v>3650.91</v>
      </c>
      <c r="H3437" s="151" t="s">
        <v>111</v>
      </c>
      <c r="I3437">
        <v>2025</v>
      </c>
      <c r="J3437" s="151" t="s">
        <v>362</v>
      </c>
      <c r="K3437" s="151" t="s">
        <v>336</v>
      </c>
      <c r="L3437">
        <v>9</v>
      </c>
      <c r="M3437" s="151" t="s">
        <v>316</v>
      </c>
      <c r="N3437" s="83">
        <v>59617.24</v>
      </c>
      <c r="O3437" s="83">
        <v>230290.68</v>
      </c>
      <c r="P3437">
        <v>0.258878</v>
      </c>
      <c r="Q3437"/>
    </row>
    <row r="3438" spans="1:17">
      <c r="A3438" s="151" t="s">
        <v>78</v>
      </c>
      <c r="B3438">
        <v>1353</v>
      </c>
      <c r="D3438" s="151"/>
      <c r="E3438" s="151" t="s">
        <v>440</v>
      </c>
      <c r="F3438" s="74">
        <v>45903</v>
      </c>
      <c r="G3438" s="83">
        <v>6332.72</v>
      </c>
      <c r="H3438" s="151" t="s">
        <v>111</v>
      </c>
      <c r="I3438">
        <v>2025</v>
      </c>
      <c r="J3438" s="151" t="s">
        <v>362</v>
      </c>
      <c r="K3438" s="151" t="s">
        <v>336</v>
      </c>
      <c r="L3438">
        <v>9</v>
      </c>
      <c r="M3438" s="151" t="s">
        <v>179</v>
      </c>
      <c r="N3438" s="83">
        <v>59617.24</v>
      </c>
      <c r="O3438" s="83">
        <v>230290.68</v>
      </c>
      <c r="P3438">
        <v>0.258878</v>
      </c>
      <c r="Q3438"/>
    </row>
    <row r="3439" spans="1:17">
      <c r="A3439" s="151" t="s">
        <v>78</v>
      </c>
      <c r="B3439">
        <v>1354</v>
      </c>
      <c r="D3439" s="151"/>
      <c r="E3439" s="151" t="s">
        <v>440</v>
      </c>
      <c r="F3439" s="74">
        <v>45902</v>
      </c>
      <c r="G3439" s="83">
        <v>6928.18</v>
      </c>
      <c r="H3439" s="151" t="s">
        <v>111</v>
      </c>
      <c r="I3439">
        <v>2025</v>
      </c>
      <c r="J3439" s="151" t="s">
        <v>362</v>
      </c>
      <c r="K3439" s="151" t="s">
        <v>336</v>
      </c>
      <c r="L3439">
        <v>9</v>
      </c>
      <c r="M3439" s="151" t="s">
        <v>178</v>
      </c>
      <c r="N3439" s="83">
        <v>59617.24</v>
      </c>
      <c r="O3439" s="83">
        <v>230290.68</v>
      </c>
      <c r="P3439">
        <v>0.258878</v>
      </c>
      <c r="Q3439"/>
    </row>
    <row r="3440" spans="1:17">
      <c r="A3440" s="151" t="s">
        <v>78</v>
      </c>
      <c r="B3440">
        <v>1355</v>
      </c>
      <c r="D3440" s="151"/>
      <c r="E3440" s="151" t="s">
        <v>440</v>
      </c>
      <c r="F3440" s="74">
        <v>45904</v>
      </c>
      <c r="G3440" s="83">
        <v>3561.82</v>
      </c>
      <c r="H3440" s="151" t="s">
        <v>111</v>
      </c>
      <c r="I3440">
        <v>2025</v>
      </c>
      <c r="J3440" s="151" t="s">
        <v>362</v>
      </c>
      <c r="K3440" s="151" t="s">
        <v>336</v>
      </c>
      <c r="L3440">
        <v>9</v>
      </c>
      <c r="M3440" s="151" t="s">
        <v>228</v>
      </c>
      <c r="N3440" s="83">
        <v>59617.24</v>
      </c>
      <c r="O3440" s="83">
        <v>230290.68</v>
      </c>
      <c r="P3440">
        <v>0.258878</v>
      </c>
      <c r="Q3440"/>
    </row>
    <row r="3441" spans="1:17">
      <c r="A3441" s="151" t="s">
        <v>78</v>
      </c>
      <c r="B3441">
        <v>1357</v>
      </c>
      <c r="D3441" s="151"/>
      <c r="E3441" s="151" t="s">
        <v>440</v>
      </c>
      <c r="F3441" s="74">
        <v>45905</v>
      </c>
      <c r="G3441" s="83">
        <v>3561.82</v>
      </c>
      <c r="H3441" s="151" t="s">
        <v>111</v>
      </c>
      <c r="I3441">
        <v>2025</v>
      </c>
      <c r="J3441" s="151" t="s">
        <v>362</v>
      </c>
      <c r="K3441" s="151" t="s">
        <v>336</v>
      </c>
      <c r="L3441">
        <v>9</v>
      </c>
      <c r="M3441" s="151" t="s">
        <v>180</v>
      </c>
      <c r="N3441" s="83">
        <v>59617.24</v>
      </c>
      <c r="O3441" s="83">
        <v>230290.68</v>
      </c>
      <c r="P3441">
        <v>0.258878</v>
      </c>
      <c r="Q3441"/>
    </row>
    <row r="3442" spans="1:17">
      <c r="A3442" s="151" t="s">
        <v>78</v>
      </c>
      <c r="B3442">
        <v>1359</v>
      </c>
      <c r="D3442" s="151"/>
      <c r="E3442" s="151" t="s">
        <v>440</v>
      </c>
      <c r="F3442" s="74">
        <v>45906</v>
      </c>
      <c r="G3442" s="83">
        <v>10364.549999999999</v>
      </c>
      <c r="H3442" s="151" t="s">
        <v>111</v>
      </c>
      <c r="I3442">
        <v>2025</v>
      </c>
      <c r="J3442" s="151" t="s">
        <v>362</v>
      </c>
      <c r="K3442" s="151" t="s">
        <v>336</v>
      </c>
      <c r="L3442">
        <v>9</v>
      </c>
      <c r="M3442" s="151" t="s">
        <v>181</v>
      </c>
      <c r="N3442" s="83">
        <v>59617.24</v>
      </c>
      <c r="O3442" s="83">
        <v>230290.68</v>
      </c>
      <c r="P3442">
        <v>0.258878</v>
      </c>
      <c r="Q3442"/>
    </row>
    <row r="3443" spans="1:17">
      <c r="A3443" s="151" t="s">
        <v>78</v>
      </c>
      <c r="B3443">
        <v>1360</v>
      </c>
      <c r="D3443" s="151"/>
      <c r="E3443" s="151" t="s">
        <v>440</v>
      </c>
      <c r="F3443" s="74">
        <v>45907</v>
      </c>
      <c r="G3443" s="83">
        <v>935.45</v>
      </c>
      <c r="H3443" s="151" t="s">
        <v>111</v>
      </c>
      <c r="I3443">
        <v>2025</v>
      </c>
      <c r="J3443" s="151" t="s">
        <v>362</v>
      </c>
      <c r="K3443" s="151" t="s">
        <v>336</v>
      </c>
      <c r="L3443">
        <v>9</v>
      </c>
      <c r="M3443" s="151" t="s">
        <v>115</v>
      </c>
      <c r="N3443" s="83">
        <v>59617.24</v>
      </c>
      <c r="O3443" s="83">
        <v>230290.68</v>
      </c>
      <c r="P3443">
        <v>0.258878</v>
      </c>
      <c r="Q3443"/>
    </row>
    <row r="3444" spans="1:17">
      <c r="A3444" s="151" t="s">
        <v>78</v>
      </c>
      <c r="B3444">
        <v>1363</v>
      </c>
      <c r="D3444" s="151"/>
      <c r="E3444" s="151" t="s">
        <v>440</v>
      </c>
      <c r="F3444" s="74">
        <v>45908</v>
      </c>
      <c r="G3444" s="83">
        <v>10585.45</v>
      </c>
      <c r="H3444" s="151" t="s">
        <v>111</v>
      </c>
      <c r="I3444">
        <v>2025</v>
      </c>
      <c r="J3444" s="151" t="s">
        <v>362</v>
      </c>
      <c r="K3444" s="151" t="s">
        <v>336</v>
      </c>
      <c r="L3444">
        <v>9</v>
      </c>
      <c r="M3444" s="151" t="s">
        <v>116</v>
      </c>
      <c r="N3444" s="83">
        <v>59617.24</v>
      </c>
      <c r="O3444" s="83">
        <v>230290.68</v>
      </c>
      <c r="P3444">
        <v>0.258878</v>
      </c>
      <c r="Q3444"/>
    </row>
    <row r="3445" spans="1:17">
      <c r="A3445" s="151" t="s">
        <v>78</v>
      </c>
      <c r="B3445">
        <v>1364</v>
      </c>
      <c r="D3445" s="151"/>
      <c r="E3445" s="151" t="s">
        <v>440</v>
      </c>
      <c r="F3445" s="74">
        <v>45909</v>
      </c>
      <c r="G3445" s="83">
        <v>5414.54</v>
      </c>
      <c r="H3445" s="151" t="s">
        <v>111</v>
      </c>
      <c r="I3445">
        <v>2025</v>
      </c>
      <c r="J3445" s="151" t="s">
        <v>362</v>
      </c>
      <c r="K3445" s="151" t="s">
        <v>336</v>
      </c>
      <c r="L3445">
        <v>9</v>
      </c>
      <c r="M3445" s="151" t="s">
        <v>117</v>
      </c>
      <c r="N3445" s="83">
        <v>59617.24</v>
      </c>
      <c r="O3445" s="83">
        <v>230290.68</v>
      </c>
      <c r="P3445">
        <v>0.258878</v>
      </c>
      <c r="Q3445"/>
    </row>
    <row r="3446" spans="1:17">
      <c r="A3446" s="151" t="s">
        <v>78</v>
      </c>
      <c r="B3446">
        <v>1365</v>
      </c>
      <c r="D3446" s="151"/>
      <c r="E3446" s="151" t="s">
        <v>440</v>
      </c>
      <c r="F3446" s="74">
        <v>45910</v>
      </c>
      <c r="G3446" s="83">
        <v>7338.63</v>
      </c>
      <c r="H3446" s="151" t="s">
        <v>111</v>
      </c>
      <c r="I3446">
        <v>2025</v>
      </c>
      <c r="J3446" s="151" t="s">
        <v>362</v>
      </c>
      <c r="K3446" s="151" t="s">
        <v>336</v>
      </c>
      <c r="L3446">
        <v>9</v>
      </c>
      <c r="M3446" s="151" t="s">
        <v>118</v>
      </c>
      <c r="N3446" s="83">
        <v>59617.24</v>
      </c>
      <c r="O3446" s="83">
        <v>230290.68</v>
      </c>
      <c r="P3446">
        <v>0.258878</v>
      </c>
      <c r="Q3446"/>
    </row>
    <row r="3447" spans="1:17">
      <c r="A3447" s="151" t="s">
        <v>78</v>
      </c>
      <c r="B3447">
        <v>1366</v>
      </c>
      <c r="D3447" s="151"/>
      <c r="E3447" s="151" t="s">
        <v>440</v>
      </c>
      <c r="F3447" s="74">
        <v>45911</v>
      </c>
      <c r="G3447" s="83">
        <v>8937.27</v>
      </c>
      <c r="H3447" s="151" t="s">
        <v>111</v>
      </c>
      <c r="I3447">
        <v>2025</v>
      </c>
      <c r="J3447" s="151" t="s">
        <v>362</v>
      </c>
      <c r="K3447" s="151" t="s">
        <v>336</v>
      </c>
      <c r="L3447">
        <v>9</v>
      </c>
      <c r="M3447" s="151" t="s">
        <v>119</v>
      </c>
      <c r="N3447" s="83">
        <v>59617.24</v>
      </c>
      <c r="O3447" s="83">
        <v>230290.68</v>
      </c>
      <c r="P3447">
        <v>0.258878</v>
      </c>
      <c r="Q3447"/>
    </row>
    <row r="3448" spans="1:17">
      <c r="A3448" s="151" t="s">
        <v>78</v>
      </c>
      <c r="B3448">
        <v>1367</v>
      </c>
      <c r="D3448" s="151"/>
      <c r="E3448" s="151" t="s">
        <v>440</v>
      </c>
      <c r="F3448" s="74">
        <v>45912</v>
      </c>
      <c r="G3448" s="83">
        <v>4053.64</v>
      </c>
      <c r="H3448" s="151" t="s">
        <v>111</v>
      </c>
      <c r="I3448">
        <v>2025</v>
      </c>
      <c r="J3448" s="151" t="s">
        <v>362</v>
      </c>
      <c r="K3448" s="151" t="s">
        <v>336</v>
      </c>
      <c r="L3448">
        <v>9</v>
      </c>
      <c r="M3448" s="151" t="s">
        <v>120</v>
      </c>
      <c r="N3448" s="83">
        <v>59617.24</v>
      </c>
      <c r="O3448" s="83">
        <v>230290.68</v>
      </c>
      <c r="P3448">
        <v>0.258878</v>
      </c>
      <c r="Q3448"/>
    </row>
    <row r="3449" spans="1:17">
      <c r="A3449" s="151" t="s">
        <v>78</v>
      </c>
      <c r="B3449">
        <v>1368</v>
      </c>
      <c r="D3449" s="151"/>
      <c r="E3449" s="151" t="s">
        <v>440</v>
      </c>
      <c r="F3449" s="74">
        <v>45913</v>
      </c>
      <c r="G3449" s="83">
        <v>1327.27</v>
      </c>
      <c r="H3449" s="151" t="s">
        <v>111</v>
      </c>
      <c r="I3449">
        <v>2025</v>
      </c>
      <c r="J3449" s="151" t="s">
        <v>362</v>
      </c>
      <c r="K3449" s="151" t="s">
        <v>336</v>
      </c>
      <c r="L3449">
        <v>9</v>
      </c>
      <c r="M3449" s="151" t="s">
        <v>123</v>
      </c>
      <c r="N3449" s="83">
        <v>59617.24</v>
      </c>
      <c r="O3449" s="83">
        <v>230290.68</v>
      </c>
      <c r="P3449">
        <v>0.258878</v>
      </c>
      <c r="Q3449"/>
    </row>
    <row r="3450" spans="1:17">
      <c r="A3450" s="151" t="s">
        <v>78</v>
      </c>
      <c r="B3450">
        <v>1369</v>
      </c>
      <c r="D3450" s="151"/>
      <c r="E3450" s="151" t="s">
        <v>440</v>
      </c>
      <c r="F3450" s="74">
        <v>45914</v>
      </c>
      <c r="G3450" s="83">
        <v>2081.8200000000002</v>
      </c>
      <c r="H3450" s="151" t="s">
        <v>111</v>
      </c>
      <c r="I3450">
        <v>2025</v>
      </c>
      <c r="J3450" s="151" t="s">
        <v>362</v>
      </c>
      <c r="K3450" s="151" t="s">
        <v>336</v>
      </c>
      <c r="L3450">
        <v>9</v>
      </c>
      <c r="M3450" s="151" t="s">
        <v>122</v>
      </c>
      <c r="N3450" s="83">
        <v>59617.24</v>
      </c>
      <c r="O3450" s="83">
        <v>230290.68</v>
      </c>
      <c r="P3450">
        <v>0.258878</v>
      </c>
      <c r="Q3450"/>
    </row>
    <row r="3451" spans="1:17">
      <c r="A3451" s="151" t="s">
        <v>78</v>
      </c>
      <c r="B3451">
        <v>1370</v>
      </c>
      <c r="D3451" s="151"/>
      <c r="E3451" s="151" t="s">
        <v>440</v>
      </c>
      <c r="F3451" s="74">
        <v>45915</v>
      </c>
      <c r="G3451" s="83">
        <v>10152.719999999999</v>
      </c>
      <c r="H3451" s="151" t="s">
        <v>111</v>
      </c>
      <c r="I3451">
        <v>2025</v>
      </c>
      <c r="J3451" s="151" t="s">
        <v>362</v>
      </c>
      <c r="K3451" s="151" t="s">
        <v>336</v>
      </c>
      <c r="L3451">
        <v>9</v>
      </c>
      <c r="M3451" s="151" t="s">
        <v>121</v>
      </c>
      <c r="N3451" s="83">
        <v>59617.24</v>
      </c>
      <c r="O3451" s="83">
        <v>230290.68</v>
      </c>
      <c r="P3451">
        <v>0.258878</v>
      </c>
      <c r="Q3451"/>
    </row>
    <row r="3452" spans="1:17">
      <c r="A3452" s="151" t="s">
        <v>78</v>
      </c>
      <c r="B3452">
        <v>1371</v>
      </c>
      <c r="D3452" s="151"/>
      <c r="E3452" s="151" t="s">
        <v>440</v>
      </c>
      <c r="F3452" s="74">
        <v>45916</v>
      </c>
      <c r="G3452" s="83">
        <v>13248.18</v>
      </c>
      <c r="H3452" s="151" t="s">
        <v>111</v>
      </c>
      <c r="I3452">
        <v>2025</v>
      </c>
      <c r="J3452" s="151" t="s">
        <v>362</v>
      </c>
      <c r="K3452" s="151" t="s">
        <v>336</v>
      </c>
      <c r="L3452">
        <v>9</v>
      </c>
      <c r="M3452" s="151" t="s">
        <v>124</v>
      </c>
      <c r="N3452" s="83">
        <v>59617.24</v>
      </c>
      <c r="O3452" s="83">
        <v>230290.68</v>
      </c>
      <c r="P3452">
        <v>0.258878</v>
      </c>
      <c r="Q3452"/>
    </row>
    <row r="3453" spans="1:17">
      <c r="A3453" s="151" t="s">
        <v>78</v>
      </c>
      <c r="B3453">
        <v>1372</v>
      </c>
      <c r="D3453" s="151"/>
      <c r="E3453" s="151" t="s">
        <v>440</v>
      </c>
      <c r="F3453" s="74">
        <v>45917</v>
      </c>
      <c r="G3453" s="83">
        <v>15839.09</v>
      </c>
      <c r="H3453" s="151" t="s">
        <v>111</v>
      </c>
      <c r="I3453">
        <v>2025</v>
      </c>
      <c r="J3453" s="151" t="s">
        <v>362</v>
      </c>
      <c r="K3453" s="151" t="s">
        <v>336</v>
      </c>
      <c r="L3453">
        <v>9</v>
      </c>
      <c r="M3453" s="151" t="s">
        <v>125</v>
      </c>
      <c r="N3453" s="83">
        <v>59617.24</v>
      </c>
      <c r="O3453" s="83">
        <v>230290.68</v>
      </c>
      <c r="P3453">
        <v>0.258878</v>
      </c>
      <c r="Q3453"/>
    </row>
    <row r="3454" spans="1:17">
      <c r="A3454" s="151" t="s">
        <v>78</v>
      </c>
      <c r="B3454">
        <v>1374</v>
      </c>
      <c r="D3454" s="151"/>
      <c r="E3454" s="151" t="s">
        <v>440</v>
      </c>
      <c r="F3454" s="74">
        <v>45918</v>
      </c>
      <c r="G3454" s="83">
        <v>11655.45</v>
      </c>
      <c r="H3454" s="151" t="s">
        <v>111</v>
      </c>
      <c r="I3454">
        <v>2025</v>
      </c>
      <c r="J3454" s="151" t="s">
        <v>362</v>
      </c>
      <c r="K3454" s="151" t="s">
        <v>336</v>
      </c>
      <c r="L3454">
        <v>9</v>
      </c>
      <c r="M3454" s="151" t="s">
        <v>182</v>
      </c>
      <c r="N3454" s="83">
        <v>59617.24</v>
      </c>
      <c r="O3454" s="83">
        <v>230290.68</v>
      </c>
      <c r="P3454">
        <v>0.258878</v>
      </c>
      <c r="Q3454"/>
    </row>
    <row r="3455" spans="1:17">
      <c r="A3455" s="151" t="s">
        <v>78</v>
      </c>
      <c r="B3455">
        <v>1375</v>
      </c>
      <c r="D3455" s="151"/>
      <c r="E3455" s="151" t="s">
        <v>440</v>
      </c>
      <c r="F3455" s="74">
        <v>45919</v>
      </c>
      <c r="G3455" s="83">
        <v>8465.4500000000007</v>
      </c>
      <c r="H3455" s="151" t="s">
        <v>111</v>
      </c>
      <c r="I3455">
        <v>2025</v>
      </c>
      <c r="J3455" s="151" t="s">
        <v>362</v>
      </c>
      <c r="K3455" s="151" t="s">
        <v>336</v>
      </c>
      <c r="L3455">
        <v>9</v>
      </c>
      <c r="M3455" s="151" t="s">
        <v>126</v>
      </c>
      <c r="N3455" s="83">
        <v>59617.24</v>
      </c>
      <c r="O3455" s="83">
        <v>230290.68</v>
      </c>
      <c r="P3455">
        <v>0.258878</v>
      </c>
      <c r="Q3455"/>
    </row>
    <row r="3456" spans="1:17">
      <c r="A3456" s="151" t="s">
        <v>78</v>
      </c>
      <c r="B3456">
        <v>1376</v>
      </c>
      <c r="D3456" s="151"/>
      <c r="E3456" s="151" t="s">
        <v>440</v>
      </c>
      <c r="F3456" s="74">
        <v>45920</v>
      </c>
      <c r="G3456" s="83">
        <v>1150</v>
      </c>
      <c r="H3456" s="151" t="s">
        <v>111</v>
      </c>
      <c r="I3456">
        <v>2025</v>
      </c>
      <c r="J3456" s="151" t="s">
        <v>362</v>
      </c>
      <c r="K3456" s="151" t="s">
        <v>336</v>
      </c>
      <c r="L3456">
        <v>9</v>
      </c>
      <c r="M3456" s="151" t="s">
        <v>184</v>
      </c>
      <c r="N3456" s="83">
        <v>59617.24</v>
      </c>
      <c r="O3456" s="83">
        <v>230290.68</v>
      </c>
      <c r="P3456">
        <v>0.258878</v>
      </c>
      <c r="Q3456"/>
    </row>
    <row r="3457" spans="1:17">
      <c r="A3457" s="151" t="s">
        <v>78</v>
      </c>
      <c r="B3457">
        <v>1377</v>
      </c>
      <c r="D3457" s="151"/>
      <c r="E3457" s="151" t="s">
        <v>440</v>
      </c>
      <c r="F3457" s="74">
        <v>45921</v>
      </c>
      <c r="G3457" s="83">
        <v>1630.91</v>
      </c>
      <c r="H3457" s="151" t="s">
        <v>111</v>
      </c>
      <c r="I3457">
        <v>2025</v>
      </c>
      <c r="J3457" s="151" t="s">
        <v>362</v>
      </c>
      <c r="K3457" s="151" t="s">
        <v>336</v>
      </c>
      <c r="L3457">
        <v>9</v>
      </c>
      <c r="M3457" s="151" t="s">
        <v>309</v>
      </c>
      <c r="N3457" s="83">
        <v>59617.24</v>
      </c>
      <c r="O3457" s="83">
        <v>230290.68</v>
      </c>
      <c r="P3457">
        <v>0.258878</v>
      </c>
      <c r="Q3457"/>
    </row>
    <row r="3458" spans="1:17">
      <c r="A3458" s="151" t="s">
        <v>78</v>
      </c>
      <c r="B3458">
        <v>1379</v>
      </c>
      <c r="D3458" s="151"/>
      <c r="E3458" s="151" t="s">
        <v>440</v>
      </c>
      <c r="F3458" s="74">
        <v>45922</v>
      </c>
      <c r="G3458" s="83">
        <v>10999.39</v>
      </c>
      <c r="H3458" s="151" t="s">
        <v>111</v>
      </c>
      <c r="I3458">
        <v>2025</v>
      </c>
      <c r="J3458" s="151" t="s">
        <v>362</v>
      </c>
      <c r="K3458" s="151" t="s">
        <v>336</v>
      </c>
      <c r="L3458">
        <v>9</v>
      </c>
      <c r="M3458" s="151" t="s">
        <v>183</v>
      </c>
      <c r="N3458" s="83">
        <v>59617.24</v>
      </c>
      <c r="O3458" s="83">
        <v>230290.68</v>
      </c>
      <c r="P3458">
        <v>0.258878</v>
      </c>
      <c r="Q3458"/>
    </row>
    <row r="3459" spans="1:17">
      <c r="A3459" s="151" t="s">
        <v>78</v>
      </c>
      <c r="B3459">
        <v>1380</v>
      </c>
      <c r="D3459" s="151"/>
      <c r="E3459" s="151" t="s">
        <v>440</v>
      </c>
      <c r="F3459" s="74">
        <v>45923</v>
      </c>
      <c r="G3459" s="83">
        <v>17360.900000000001</v>
      </c>
      <c r="H3459" s="151" t="s">
        <v>111</v>
      </c>
      <c r="I3459">
        <v>2025</v>
      </c>
      <c r="J3459" s="151" t="s">
        <v>362</v>
      </c>
      <c r="K3459" s="151" t="s">
        <v>336</v>
      </c>
      <c r="L3459">
        <v>9</v>
      </c>
      <c r="M3459" s="151" t="s">
        <v>127</v>
      </c>
      <c r="N3459" s="83">
        <v>59617.24</v>
      </c>
      <c r="O3459" s="83">
        <v>230290.68</v>
      </c>
      <c r="P3459">
        <v>0.258878</v>
      </c>
      <c r="Q3459"/>
    </row>
    <row r="3460" spans="1:17">
      <c r="A3460" s="151" t="s">
        <v>78</v>
      </c>
      <c r="B3460">
        <v>1382</v>
      </c>
      <c r="D3460" s="151"/>
      <c r="E3460" s="151" t="s">
        <v>440</v>
      </c>
      <c r="F3460" s="74">
        <v>45924</v>
      </c>
      <c r="G3460" s="83">
        <v>18146.36</v>
      </c>
      <c r="H3460" s="151" t="s">
        <v>111</v>
      </c>
      <c r="I3460">
        <v>2025</v>
      </c>
      <c r="J3460" s="151" t="s">
        <v>362</v>
      </c>
      <c r="K3460" s="151" t="s">
        <v>336</v>
      </c>
      <c r="L3460">
        <v>9</v>
      </c>
      <c r="M3460" s="151" t="s">
        <v>128</v>
      </c>
      <c r="N3460" s="83">
        <v>59617.24</v>
      </c>
      <c r="O3460" s="83">
        <v>230290.68</v>
      </c>
      <c r="P3460">
        <v>0.258878</v>
      </c>
      <c r="Q3460"/>
    </row>
    <row r="3461" spans="1:17">
      <c r="A3461" s="151" t="s">
        <v>78</v>
      </c>
      <c r="B3461">
        <v>1383</v>
      </c>
      <c r="D3461" s="151"/>
      <c r="E3461" s="151" t="s">
        <v>440</v>
      </c>
      <c r="F3461" s="74">
        <v>45925</v>
      </c>
      <c r="G3461" s="83">
        <v>14613.63</v>
      </c>
      <c r="H3461" s="151" t="s">
        <v>111</v>
      </c>
      <c r="I3461">
        <v>2025</v>
      </c>
      <c r="J3461" s="151" t="s">
        <v>362</v>
      </c>
      <c r="K3461" s="151" t="s">
        <v>336</v>
      </c>
      <c r="L3461">
        <v>9</v>
      </c>
      <c r="M3461" s="151" t="s">
        <v>129</v>
      </c>
      <c r="N3461" s="83">
        <v>59617.24</v>
      </c>
      <c r="O3461" s="83">
        <v>230290.68</v>
      </c>
      <c r="P3461">
        <v>0.258878</v>
      </c>
      <c r="Q3461"/>
    </row>
    <row r="3462" spans="1:17">
      <c r="A3462" s="151" t="s">
        <v>78</v>
      </c>
      <c r="B3462">
        <v>1384</v>
      </c>
      <c r="D3462" s="151"/>
      <c r="E3462" s="151" t="s">
        <v>440</v>
      </c>
      <c r="F3462" s="74">
        <v>45926</v>
      </c>
      <c r="G3462" s="83">
        <v>7434.54</v>
      </c>
      <c r="H3462" s="151" t="s">
        <v>111</v>
      </c>
      <c r="I3462">
        <v>2025</v>
      </c>
      <c r="J3462" s="151" t="s">
        <v>362</v>
      </c>
      <c r="K3462" s="151" t="s">
        <v>336</v>
      </c>
      <c r="L3462">
        <v>9</v>
      </c>
      <c r="M3462" s="151" t="s">
        <v>130</v>
      </c>
      <c r="N3462" s="83">
        <v>59617.24</v>
      </c>
      <c r="O3462" s="83">
        <v>230290.68</v>
      </c>
      <c r="P3462">
        <v>0.258878</v>
      </c>
      <c r="Q3462"/>
    </row>
    <row r="3463" spans="1:17">
      <c r="A3463" s="151" t="s">
        <v>78</v>
      </c>
      <c r="B3463">
        <v>1385</v>
      </c>
      <c r="D3463" s="151"/>
      <c r="E3463" s="151" t="s">
        <v>440</v>
      </c>
      <c r="F3463" s="74">
        <v>45927</v>
      </c>
      <c r="G3463" s="83">
        <v>2733.64</v>
      </c>
      <c r="H3463" s="151" t="s">
        <v>111</v>
      </c>
      <c r="I3463">
        <v>2025</v>
      </c>
      <c r="J3463" s="151" t="s">
        <v>362</v>
      </c>
      <c r="K3463" s="151" t="s">
        <v>336</v>
      </c>
      <c r="L3463">
        <v>9</v>
      </c>
      <c r="M3463" s="151" t="s">
        <v>229</v>
      </c>
      <c r="N3463" s="83">
        <v>59617.24</v>
      </c>
      <c r="O3463" s="83">
        <v>230290.68</v>
      </c>
      <c r="P3463">
        <v>0.258878</v>
      </c>
      <c r="Q3463"/>
    </row>
    <row r="3464" spans="1:17">
      <c r="A3464" s="151" t="s">
        <v>78</v>
      </c>
      <c r="B3464">
        <v>1386</v>
      </c>
      <c r="D3464" s="151"/>
      <c r="E3464" s="151" t="s">
        <v>440</v>
      </c>
      <c r="F3464" s="74">
        <v>45928</v>
      </c>
      <c r="G3464" s="83">
        <v>1657.27</v>
      </c>
      <c r="H3464" s="151" t="s">
        <v>111</v>
      </c>
      <c r="I3464">
        <v>2025</v>
      </c>
      <c r="J3464" s="151" t="s">
        <v>362</v>
      </c>
      <c r="K3464" s="151" t="s">
        <v>336</v>
      </c>
      <c r="L3464">
        <v>9</v>
      </c>
      <c r="M3464" s="151" t="s">
        <v>331</v>
      </c>
      <c r="N3464" s="83">
        <v>59617.24</v>
      </c>
      <c r="O3464" s="83">
        <v>230290.68</v>
      </c>
      <c r="P3464">
        <v>0.258878</v>
      </c>
      <c r="Q3464"/>
    </row>
    <row r="3465" spans="1:17">
      <c r="A3465" s="151" t="s">
        <v>78</v>
      </c>
      <c r="B3465">
        <v>1387</v>
      </c>
      <c r="D3465" s="151"/>
      <c r="E3465" s="151" t="s">
        <v>440</v>
      </c>
      <c r="F3465" s="74">
        <v>45929</v>
      </c>
      <c r="G3465" s="83">
        <v>6877.27</v>
      </c>
      <c r="H3465" s="151" t="s">
        <v>111</v>
      </c>
      <c r="I3465">
        <v>2025</v>
      </c>
      <c r="J3465" s="151" t="s">
        <v>362</v>
      </c>
      <c r="K3465" s="151" t="s">
        <v>336</v>
      </c>
      <c r="L3465">
        <v>9</v>
      </c>
      <c r="M3465" s="151" t="s">
        <v>131</v>
      </c>
      <c r="N3465" s="83">
        <v>59617.24</v>
      </c>
      <c r="O3465" s="83">
        <v>230290.68</v>
      </c>
      <c r="P3465">
        <v>0.258878</v>
      </c>
      <c r="Q3465"/>
    </row>
    <row r="3466" spans="1:17">
      <c r="A3466" s="151" t="s">
        <v>78</v>
      </c>
      <c r="B3466">
        <v>1389</v>
      </c>
      <c r="D3466" s="151"/>
      <c r="E3466" s="151" t="s">
        <v>440</v>
      </c>
      <c r="F3466" s="74">
        <v>45930</v>
      </c>
      <c r="G3466" s="83">
        <v>13251.81</v>
      </c>
      <c r="H3466" s="151" t="s">
        <v>111</v>
      </c>
      <c r="I3466">
        <v>2025</v>
      </c>
      <c r="J3466" s="151" t="s">
        <v>362</v>
      </c>
      <c r="K3466" s="151" t="s">
        <v>336</v>
      </c>
      <c r="L3466">
        <v>9</v>
      </c>
      <c r="M3466" s="151" t="s">
        <v>132</v>
      </c>
      <c r="N3466" s="83">
        <v>59617.24</v>
      </c>
      <c r="O3466" s="83">
        <v>230290.68</v>
      </c>
      <c r="P3466">
        <v>0.258878</v>
      </c>
      <c r="Q3466"/>
    </row>
    <row r="3467" spans="1:17">
      <c r="A3467" s="151" t="s">
        <v>78</v>
      </c>
      <c r="B3467">
        <v>1390</v>
      </c>
      <c r="D3467" s="151"/>
      <c r="E3467" s="151" t="s">
        <v>440</v>
      </c>
      <c r="F3467" s="74">
        <v>45931</v>
      </c>
      <c r="G3467" s="83">
        <v>11270.36</v>
      </c>
      <c r="H3467" s="151" t="s">
        <v>111</v>
      </c>
      <c r="I3467">
        <v>2025</v>
      </c>
      <c r="J3467" s="151" t="s">
        <v>363</v>
      </c>
      <c r="K3467" s="151" t="s">
        <v>337</v>
      </c>
      <c r="L3467">
        <v>10</v>
      </c>
      <c r="M3467" s="151" t="s">
        <v>310</v>
      </c>
      <c r="N3467" s="83">
        <v>61769.98</v>
      </c>
      <c r="O3467" s="83">
        <v>205218.93</v>
      </c>
      <c r="P3467">
        <v>0.30099599999999999</v>
      </c>
      <c r="Q3467"/>
    </row>
    <row r="3468" spans="1:17">
      <c r="A3468" s="151" t="s">
        <v>78</v>
      </c>
      <c r="B3468">
        <v>1391</v>
      </c>
      <c r="D3468" s="151"/>
      <c r="E3468" s="151" t="s">
        <v>440</v>
      </c>
      <c r="F3468" s="74">
        <v>45932</v>
      </c>
      <c r="G3468" s="83">
        <v>10155.91</v>
      </c>
      <c r="H3468" s="151" t="s">
        <v>111</v>
      </c>
      <c r="I3468">
        <v>2025</v>
      </c>
      <c r="J3468" s="151" t="s">
        <v>363</v>
      </c>
      <c r="K3468" s="151" t="s">
        <v>337</v>
      </c>
      <c r="L3468">
        <v>10</v>
      </c>
      <c r="M3468" s="151" t="s">
        <v>318</v>
      </c>
      <c r="N3468" s="83">
        <v>61769.98</v>
      </c>
      <c r="O3468" s="83">
        <v>205218.93</v>
      </c>
      <c r="P3468">
        <v>0.30099599999999999</v>
      </c>
      <c r="Q3468"/>
    </row>
    <row r="3469" spans="1:17">
      <c r="A3469" s="151" t="s">
        <v>78</v>
      </c>
      <c r="B3469">
        <v>1392</v>
      </c>
      <c r="D3469" s="151"/>
      <c r="E3469" s="151" t="s">
        <v>440</v>
      </c>
      <c r="F3469" s="74">
        <v>45933</v>
      </c>
      <c r="G3469" s="83">
        <v>7351.82</v>
      </c>
      <c r="H3469" s="151" t="s">
        <v>111</v>
      </c>
      <c r="I3469">
        <v>2025</v>
      </c>
      <c r="J3469" s="151" t="s">
        <v>363</v>
      </c>
      <c r="K3469" s="151" t="s">
        <v>337</v>
      </c>
      <c r="L3469">
        <v>10</v>
      </c>
      <c r="M3469" s="151" t="s">
        <v>185</v>
      </c>
      <c r="N3469" s="83">
        <v>61769.98</v>
      </c>
      <c r="O3469" s="83">
        <v>205218.93</v>
      </c>
      <c r="P3469">
        <v>0.30099599999999999</v>
      </c>
      <c r="Q3469"/>
    </row>
    <row r="3470" spans="1:17">
      <c r="A3470" s="151" t="s">
        <v>78</v>
      </c>
      <c r="B3470">
        <v>1393</v>
      </c>
      <c r="D3470" s="151"/>
      <c r="E3470" s="151" t="s">
        <v>440</v>
      </c>
      <c r="F3470" s="74">
        <v>45934</v>
      </c>
      <c r="G3470" s="83">
        <v>841.82</v>
      </c>
      <c r="H3470" s="151" t="s">
        <v>111</v>
      </c>
      <c r="I3470">
        <v>2025</v>
      </c>
      <c r="J3470" s="151" t="s">
        <v>363</v>
      </c>
      <c r="K3470" s="151" t="s">
        <v>337</v>
      </c>
      <c r="L3470">
        <v>10</v>
      </c>
      <c r="M3470" s="151" t="s">
        <v>311</v>
      </c>
      <c r="N3470" s="83">
        <v>61769.98</v>
      </c>
      <c r="O3470" s="83">
        <v>205218.93</v>
      </c>
      <c r="P3470">
        <v>0.30099599999999999</v>
      </c>
      <c r="Q3470"/>
    </row>
    <row r="3471" spans="1:17">
      <c r="A3471" s="151" t="s">
        <v>78</v>
      </c>
      <c r="B3471">
        <v>1394</v>
      </c>
      <c r="D3471" s="151"/>
      <c r="E3471" s="151" t="s">
        <v>440</v>
      </c>
      <c r="F3471" s="74">
        <v>45935</v>
      </c>
      <c r="G3471" s="83">
        <v>2736.36</v>
      </c>
      <c r="H3471" s="151" t="s">
        <v>111</v>
      </c>
      <c r="I3471">
        <v>2025</v>
      </c>
      <c r="J3471" s="151" t="s">
        <v>363</v>
      </c>
      <c r="K3471" s="151" t="s">
        <v>337</v>
      </c>
      <c r="L3471">
        <v>10</v>
      </c>
      <c r="M3471" s="151" t="s">
        <v>186</v>
      </c>
      <c r="N3471" s="83">
        <v>61769.98</v>
      </c>
      <c r="O3471" s="83">
        <v>205218.93</v>
      </c>
      <c r="P3471">
        <v>0.30099599999999999</v>
      </c>
      <c r="Q3471"/>
    </row>
    <row r="3472" spans="1:17">
      <c r="A3472" s="151" t="s">
        <v>78</v>
      </c>
      <c r="B3472">
        <v>1395</v>
      </c>
      <c r="D3472" s="151"/>
      <c r="E3472" s="151" t="s">
        <v>440</v>
      </c>
      <c r="F3472" s="74">
        <v>45936</v>
      </c>
      <c r="G3472" s="83">
        <v>7929.99</v>
      </c>
      <c r="H3472" s="151" t="s">
        <v>111</v>
      </c>
      <c r="I3472">
        <v>2025</v>
      </c>
      <c r="J3472" s="151" t="s">
        <v>363</v>
      </c>
      <c r="K3472" s="151" t="s">
        <v>337</v>
      </c>
      <c r="L3472">
        <v>10</v>
      </c>
      <c r="M3472" s="151" t="s">
        <v>288</v>
      </c>
      <c r="N3472" s="83">
        <v>61769.98</v>
      </c>
      <c r="O3472" s="83">
        <v>205218.93</v>
      </c>
      <c r="P3472">
        <v>0.30099599999999999</v>
      </c>
      <c r="Q3472"/>
    </row>
    <row r="3473" spans="1:17">
      <c r="A3473" s="151" t="s">
        <v>78</v>
      </c>
      <c r="B3473">
        <v>1396</v>
      </c>
      <c r="D3473" s="151"/>
      <c r="E3473" s="151" t="s">
        <v>440</v>
      </c>
      <c r="F3473" s="74">
        <v>45937</v>
      </c>
      <c r="G3473" s="83">
        <v>9486.36</v>
      </c>
      <c r="H3473" s="151" t="s">
        <v>111</v>
      </c>
      <c r="I3473">
        <v>2025</v>
      </c>
      <c r="J3473" s="151" t="s">
        <v>363</v>
      </c>
      <c r="K3473" s="151" t="s">
        <v>337</v>
      </c>
      <c r="L3473">
        <v>10</v>
      </c>
      <c r="M3473" s="151" t="s">
        <v>187</v>
      </c>
      <c r="N3473" s="83">
        <v>61769.98</v>
      </c>
      <c r="O3473" s="83">
        <v>205218.93</v>
      </c>
      <c r="P3473">
        <v>0.30099599999999999</v>
      </c>
      <c r="Q3473"/>
    </row>
    <row r="3474" spans="1:17">
      <c r="A3474" s="151" t="s">
        <v>78</v>
      </c>
      <c r="B3474">
        <v>1397</v>
      </c>
      <c r="D3474" s="151"/>
      <c r="E3474" s="151" t="s">
        <v>440</v>
      </c>
      <c r="F3474" s="74">
        <v>45938</v>
      </c>
      <c r="G3474" s="83">
        <v>8242.7199999999993</v>
      </c>
      <c r="H3474" s="151" t="s">
        <v>111</v>
      </c>
      <c r="I3474">
        <v>2025</v>
      </c>
      <c r="J3474" s="151" t="s">
        <v>363</v>
      </c>
      <c r="K3474" s="151" t="s">
        <v>337</v>
      </c>
      <c r="L3474">
        <v>10</v>
      </c>
      <c r="M3474" s="151" t="s">
        <v>312</v>
      </c>
      <c r="N3474" s="83">
        <v>61769.98</v>
      </c>
      <c r="O3474" s="83">
        <v>205218.93</v>
      </c>
      <c r="P3474">
        <v>0.30099599999999999</v>
      </c>
      <c r="Q3474"/>
    </row>
    <row r="3475" spans="1:17">
      <c r="A3475" s="151" t="s">
        <v>78</v>
      </c>
      <c r="B3475">
        <v>1398</v>
      </c>
      <c r="D3475" s="151"/>
      <c r="E3475" s="151" t="s">
        <v>440</v>
      </c>
      <c r="F3475" s="74">
        <v>45939</v>
      </c>
      <c r="G3475" s="83">
        <v>11255.45</v>
      </c>
      <c r="H3475" s="151" t="s">
        <v>111</v>
      </c>
      <c r="I3475">
        <v>2025</v>
      </c>
      <c r="J3475" s="151" t="s">
        <v>363</v>
      </c>
      <c r="K3475" s="151" t="s">
        <v>337</v>
      </c>
      <c r="L3475">
        <v>10</v>
      </c>
      <c r="M3475" s="151" t="s">
        <v>188</v>
      </c>
      <c r="N3475" s="83">
        <v>61769.98</v>
      </c>
      <c r="O3475" s="83">
        <v>205218.93</v>
      </c>
      <c r="P3475">
        <v>0.30099599999999999</v>
      </c>
      <c r="Q3475"/>
    </row>
    <row r="3476" spans="1:17">
      <c r="A3476" s="151" t="s">
        <v>78</v>
      </c>
      <c r="B3476">
        <v>1400</v>
      </c>
      <c r="D3476" s="151"/>
      <c r="E3476" s="151" t="s">
        <v>440</v>
      </c>
      <c r="F3476" s="74">
        <v>45940</v>
      </c>
      <c r="G3476" s="83">
        <v>25757.27</v>
      </c>
      <c r="H3476" s="151" t="s">
        <v>111</v>
      </c>
      <c r="I3476">
        <v>2025</v>
      </c>
      <c r="J3476" s="151" t="s">
        <v>363</v>
      </c>
      <c r="K3476" s="151" t="s">
        <v>337</v>
      </c>
      <c r="L3476">
        <v>10</v>
      </c>
      <c r="M3476" s="151" t="s">
        <v>289</v>
      </c>
      <c r="N3476" s="83">
        <v>61769.98</v>
      </c>
      <c r="O3476" s="83">
        <v>205218.93</v>
      </c>
      <c r="P3476">
        <v>0.30099599999999999</v>
      </c>
      <c r="Q3476"/>
    </row>
    <row r="3477" spans="1:17">
      <c r="A3477" s="151" t="s">
        <v>78</v>
      </c>
      <c r="B3477">
        <v>1401</v>
      </c>
      <c r="D3477" s="151"/>
      <c r="E3477" s="151" t="s">
        <v>440</v>
      </c>
      <c r="F3477" s="74">
        <v>45941</v>
      </c>
      <c r="G3477" s="83">
        <v>2156.36</v>
      </c>
      <c r="H3477" s="151" t="s">
        <v>111</v>
      </c>
      <c r="I3477">
        <v>2025</v>
      </c>
      <c r="J3477" s="151" t="s">
        <v>363</v>
      </c>
      <c r="K3477" s="151" t="s">
        <v>337</v>
      </c>
      <c r="L3477">
        <v>10</v>
      </c>
      <c r="M3477" s="151" t="s">
        <v>189</v>
      </c>
      <c r="N3477" s="83">
        <v>61769.98</v>
      </c>
      <c r="O3477" s="83">
        <v>205218.93</v>
      </c>
      <c r="P3477">
        <v>0.30099599999999999</v>
      </c>
      <c r="Q3477"/>
    </row>
    <row r="3478" spans="1:17">
      <c r="A3478" s="151" t="s">
        <v>78</v>
      </c>
      <c r="B3478">
        <v>1402</v>
      </c>
      <c r="D3478" s="151"/>
      <c r="E3478" s="151" t="s">
        <v>440</v>
      </c>
      <c r="F3478" s="74">
        <v>45942</v>
      </c>
      <c r="G3478" s="83">
        <v>1344.54</v>
      </c>
      <c r="H3478" s="151" t="s">
        <v>111</v>
      </c>
      <c r="I3478">
        <v>2025</v>
      </c>
      <c r="J3478" s="151" t="s">
        <v>363</v>
      </c>
      <c r="K3478" s="151" t="s">
        <v>337</v>
      </c>
      <c r="L3478">
        <v>10</v>
      </c>
      <c r="M3478" s="151" t="s">
        <v>319</v>
      </c>
      <c r="N3478" s="83">
        <v>61769.98</v>
      </c>
      <c r="O3478" s="83">
        <v>205218.93</v>
      </c>
      <c r="P3478">
        <v>0.30099599999999999</v>
      </c>
      <c r="Q3478"/>
    </row>
    <row r="3479" spans="1:17">
      <c r="A3479" s="151" t="s">
        <v>78</v>
      </c>
      <c r="B3479">
        <v>1403</v>
      </c>
      <c r="D3479" s="151"/>
      <c r="E3479" s="151" t="s">
        <v>440</v>
      </c>
      <c r="F3479" s="74">
        <v>45943</v>
      </c>
      <c r="G3479" s="83">
        <v>13987.27</v>
      </c>
      <c r="H3479" s="151" t="s">
        <v>111</v>
      </c>
      <c r="I3479">
        <v>2025</v>
      </c>
      <c r="J3479" s="151" t="s">
        <v>363</v>
      </c>
      <c r="K3479" s="151" t="s">
        <v>337</v>
      </c>
      <c r="L3479">
        <v>10</v>
      </c>
      <c r="M3479" s="151" t="s">
        <v>190</v>
      </c>
      <c r="N3479" s="83">
        <v>61769.98</v>
      </c>
      <c r="O3479" s="83">
        <v>205218.93</v>
      </c>
      <c r="P3479">
        <v>0.30099599999999999</v>
      </c>
      <c r="Q3479"/>
    </row>
    <row r="3480" spans="1:17">
      <c r="A3480" s="151" t="s">
        <v>78</v>
      </c>
      <c r="B3480">
        <v>1404</v>
      </c>
      <c r="D3480" s="151"/>
      <c r="E3480" s="151" t="s">
        <v>440</v>
      </c>
      <c r="F3480" s="74">
        <v>45944</v>
      </c>
      <c r="G3480" s="83">
        <v>16695.45</v>
      </c>
      <c r="H3480" s="151" t="s">
        <v>111</v>
      </c>
      <c r="I3480">
        <v>2025</v>
      </c>
      <c r="J3480" s="151" t="s">
        <v>363</v>
      </c>
      <c r="K3480" s="151" t="s">
        <v>337</v>
      </c>
      <c r="L3480">
        <v>10</v>
      </c>
      <c r="M3480" s="151" t="s">
        <v>191</v>
      </c>
      <c r="N3480" s="83">
        <v>61769.98</v>
      </c>
      <c r="O3480" s="83">
        <v>205218.93</v>
      </c>
      <c r="P3480">
        <v>0.30099599999999999</v>
      </c>
      <c r="Q3480"/>
    </row>
    <row r="3481" spans="1:17">
      <c r="A3481" s="151" t="s">
        <v>78</v>
      </c>
      <c r="B3481">
        <v>1406</v>
      </c>
      <c r="D3481" s="151"/>
      <c r="E3481" s="151" t="s">
        <v>440</v>
      </c>
      <c r="F3481" s="74">
        <v>45945</v>
      </c>
      <c r="G3481" s="83">
        <v>15409.09</v>
      </c>
      <c r="H3481" s="151" t="s">
        <v>111</v>
      </c>
      <c r="I3481">
        <v>2025</v>
      </c>
      <c r="J3481" s="151" t="s">
        <v>363</v>
      </c>
      <c r="K3481" s="151" t="s">
        <v>337</v>
      </c>
      <c r="L3481">
        <v>10</v>
      </c>
      <c r="M3481" s="151" t="s">
        <v>192</v>
      </c>
      <c r="N3481" s="83">
        <v>61769.98</v>
      </c>
      <c r="O3481" s="83">
        <v>205218.93</v>
      </c>
      <c r="P3481">
        <v>0.30099599999999999</v>
      </c>
      <c r="Q3481"/>
    </row>
    <row r="3482" spans="1:17">
      <c r="A3482" s="151" t="s">
        <v>78</v>
      </c>
      <c r="B3482">
        <v>1411</v>
      </c>
      <c r="D3482" s="151"/>
      <c r="E3482" s="151" t="s">
        <v>440</v>
      </c>
      <c r="F3482" s="74">
        <v>45947</v>
      </c>
      <c r="G3482" s="83">
        <v>4053.63</v>
      </c>
      <c r="H3482" s="151" t="s">
        <v>111</v>
      </c>
      <c r="I3482">
        <v>2025</v>
      </c>
      <c r="J3482" s="151" t="s">
        <v>363</v>
      </c>
      <c r="K3482" s="151" t="s">
        <v>337</v>
      </c>
      <c r="L3482">
        <v>10</v>
      </c>
      <c r="M3482" s="151" t="s">
        <v>194</v>
      </c>
      <c r="N3482" s="83">
        <v>61769.98</v>
      </c>
      <c r="O3482" s="83">
        <v>205218.93</v>
      </c>
      <c r="P3482">
        <v>0.30099599999999999</v>
      </c>
      <c r="Q3482"/>
    </row>
    <row r="3483" spans="1:17">
      <c r="A3483" s="151" t="s">
        <v>78</v>
      </c>
      <c r="B3483">
        <v>1412</v>
      </c>
      <c r="D3483" s="151"/>
      <c r="E3483" s="151" t="s">
        <v>440</v>
      </c>
      <c r="F3483" s="74">
        <v>45946</v>
      </c>
      <c r="G3483" s="83">
        <v>11790.91</v>
      </c>
      <c r="H3483" s="151" t="s">
        <v>111</v>
      </c>
      <c r="I3483">
        <v>2025</v>
      </c>
      <c r="J3483" s="151" t="s">
        <v>363</v>
      </c>
      <c r="K3483" s="151" t="s">
        <v>337</v>
      </c>
      <c r="L3483">
        <v>10</v>
      </c>
      <c r="M3483" s="151" t="s">
        <v>193</v>
      </c>
      <c r="N3483" s="83">
        <v>61769.98</v>
      </c>
      <c r="O3483" s="83">
        <v>205218.93</v>
      </c>
      <c r="P3483">
        <v>0.30099599999999999</v>
      </c>
      <c r="Q3483"/>
    </row>
    <row r="3484" spans="1:17">
      <c r="A3484" s="151" t="s">
        <v>78</v>
      </c>
      <c r="B3484">
        <v>1413</v>
      </c>
      <c r="D3484" s="151"/>
      <c r="E3484" s="151" t="s">
        <v>440</v>
      </c>
      <c r="F3484" s="74">
        <v>45948</v>
      </c>
      <c r="G3484" s="83">
        <v>2595.4499999999998</v>
      </c>
      <c r="H3484" s="151" t="s">
        <v>111</v>
      </c>
      <c r="I3484">
        <v>2025</v>
      </c>
      <c r="J3484" s="151" t="s">
        <v>363</v>
      </c>
      <c r="K3484" s="151" t="s">
        <v>337</v>
      </c>
      <c r="L3484">
        <v>10</v>
      </c>
      <c r="M3484" s="151" t="s">
        <v>324</v>
      </c>
      <c r="N3484" s="83">
        <v>61769.98</v>
      </c>
      <c r="O3484" s="83">
        <v>205218.93</v>
      </c>
      <c r="P3484">
        <v>0.30099599999999999</v>
      </c>
      <c r="Q3484"/>
    </row>
    <row r="3485" spans="1:17">
      <c r="A3485" s="151" t="s">
        <v>78</v>
      </c>
      <c r="B3485">
        <v>1414</v>
      </c>
      <c r="D3485" s="151"/>
      <c r="E3485" s="151" t="s">
        <v>440</v>
      </c>
      <c r="F3485" s="74">
        <v>45949</v>
      </c>
      <c r="G3485" s="83">
        <v>926.36</v>
      </c>
      <c r="H3485" s="151" t="s">
        <v>111</v>
      </c>
      <c r="I3485">
        <v>2025</v>
      </c>
      <c r="J3485" s="151" t="s">
        <v>363</v>
      </c>
      <c r="K3485" s="151" t="s">
        <v>337</v>
      </c>
      <c r="L3485">
        <v>10</v>
      </c>
      <c r="M3485" s="151" t="s">
        <v>313</v>
      </c>
      <c r="N3485" s="83">
        <v>61769.98</v>
      </c>
      <c r="O3485" s="83">
        <v>205218.93</v>
      </c>
      <c r="P3485">
        <v>0.30099599999999999</v>
      </c>
      <c r="Q3485"/>
    </row>
    <row r="3486" spans="1:17">
      <c r="A3486" s="151" t="s">
        <v>78</v>
      </c>
      <c r="B3486">
        <v>1415</v>
      </c>
      <c r="D3486" s="151"/>
      <c r="E3486" s="151" t="s">
        <v>440</v>
      </c>
      <c r="F3486" s="74">
        <v>45950</v>
      </c>
      <c r="G3486" s="83">
        <v>3913.63</v>
      </c>
      <c r="H3486" s="151" t="s">
        <v>111</v>
      </c>
      <c r="I3486">
        <v>2025</v>
      </c>
      <c r="J3486" s="151" t="s">
        <v>363</v>
      </c>
      <c r="K3486" s="151" t="s">
        <v>337</v>
      </c>
      <c r="L3486">
        <v>10</v>
      </c>
      <c r="M3486" s="151" t="s">
        <v>290</v>
      </c>
      <c r="N3486" s="83">
        <v>61769.98</v>
      </c>
      <c r="O3486" s="83">
        <v>205218.93</v>
      </c>
      <c r="P3486">
        <v>0.30099599999999999</v>
      </c>
      <c r="Q3486"/>
    </row>
    <row r="3487" spans="1:17">
      <c r="A3487" s="151" t="s">
        <v>78</v>
      </c>
      <c r="B3487">
        <v>1416</v>
      </c>
      <c r="D3487" s="151"/>
      <c r="E3487" s="151" t="s">
        <v>440</v>
      </c>
      <c r="F3487" s="74">
        <v>45951</v>
      </c>
      <c r="G3487" s="83">
        <v>6283.63</v>
      </c>
      <c r="H3487" s="151" t="s">
        <v>111</v>
      </c>
      <c r="I3487">
        <v>2025</v>
      </c>
      <c r="J3487" s="151" t="s">
        <v>363</v>
      </c>
      <c r="K3487" s="151" t="s">
        <v>337</v>
      </c>
      <c r="L3487">
        <v>10</v>
      </c>
      <c r="M3487" s="151" t="s">
        <v>195</v>
      </c>
      <c r="N3487" s="83">
        <v>61769.98</v>
      </c>
      <c r="O3487" s="83">
        <v>205218.93</v>
      </c>
      <c r="P3487">
        <v>0.30099599999999999</v>
      </c>
      <c r="Q3487"/>
    </row>
    <row r="3488" spans="1:17">
      <c r="A3488" s="151" t="s">
        <v>78</v>
      </c>
      <c r="B3488">
        <v>1417</v>
      </c>
      <c r="D3488" s="151"/>
      <c r="E3488" s="151" t="s">
        <v>440</v>
      </c>
      <c r="F3488" s="74">
        <v>45952</v>
      </c>
      <c r="G3488" s="83">
        <v>4674.54</v>
      </c>
      <c r="H3488" s="151" t="s">
        <v>111</v>
      </c>
      <c r="I3488">
        <v>2025</v>
      </c>
      <c r="J3488" s="151" t="s">
        <v>363</v>
      </c>
      <c r="K3488" s="151" t="s">
        <v>337</v>
      </c>
      <c r="L3488">
        <v>10</v>
      </c>
      <c r="M3488" s="151" t="s">
        <v>196</v>
      </c>
      <c r="N3488" s="83">
        <v>61769.98</v>
      </c>
      <c r="O3488" s="83">
        <v>205218.93</v>
      </c>
      <c r="P3488">
        <v>0.30099599999999999</v>
      </c>
      <c r="Q3488"/>
    </row>
    <row r="3489" spans="1:17">
      <c r="A3489" s="151" t="s">
        <v>78</v>
      </c>
      <c r="B3489">
        <v>1418</v>
      </c>
      <c r="D3489" s="151"/>
      <c r="E3489" s="151" t="s">
        <v>440</v>
      </c>
      <c r="F3489" s="74">
        <v>45953</v>
      </c>
      <c r="G3489" s="83">
        <v>4292.7299999999996</v>
      </c>
      <c r="H3489" s="151" t="s">
        <v>111</v>
      </c>
      <c r="I3489">
        <v>2025</v>
      </c>
      <c r="J3489" s="151" t="s">
        <v>363</v>
      </c>
      <c r="K3489" s="151" t="s">
        <v>337</v>
      </c>
      <c r="L3489">
        <v>10</v>
      </c>
      <c r="M3489" s="151" t="s">
        <v>197</v>
      </c>
      <c r="N3489" s="83">
        <v>61769.98</v>
      </c>
      <c r="O3489" s="83">
        <v>205218.93</v>
      </c>
      <c r="P3489">
        <v>0.30099599999999999</v>
      </c>
      <c r="Q3489"/>
    </row>
    <row r="3490" spans="1:17">
      <c r="A3490" s="151" t="s">
        <v>78</v>
      </c>
      <c r="B3490">
        <v>1419</v>
      </c>
      <c r="D3490" s="151"/>
      <c r="E3490" s="151" t="s">
        <v>440</v>
      </c>
      <c r="F3490" s="74">
        <v>45954</v>
      </c>
      <c r="G3490" s="83">
        <v>3010</v>
      </c>
      <c r="H3490" s="151" t="s">
        <v>111</v>
      </c>
      <c r="I3490">
        <v>2025</v>
      </c>
      <c r="J3490" s="151" t="s">
        <v>363</v>
      </c>
      <c r="K3490" s="151" t="s">
        <v>337</v>
      </c>
      <c r="L3490">
        <v>10</v>
      </c>
      <c r="M3490" s="151" t="s">
        <v>198</v>
      </c>
      <c r="N3490" s="83">
        <v>61769.98</v>
      </c>
      <c r="O3490" s="83">
        <v>205218.93</v>
      </c>
      <c r="P3490">
        <v>0.30099599999999999</v>
      </c>
      <c r="Q3490"/>
    </row>
    <row r="3491" spans="1:17">
      <c r="A3491" s="151" t="s">
        <v>78</v>
      </c>
      <c r="B3491">
        <v>1420</v>
      </c>
      <c r="D3491" s="151"/>
      <c r="E3491" s="151" t="s">
        <v>440</v>
      </c>
      <c r="F3491" s="74">
        <v>45955</v>
      </c>
      <c r="G3491" s="83">
        <v>573.64</v>
      </c>
      <c r="H3491" s="151" t="s">
        <v>111</v>
      </c>
      <c r="I3491">
        <v>2025</v>
      </c>
      <c r="J3491" s="151" t="s">
        <v>363</v>
      </c>
      <c r="K3491" s="151" t="s">
        <v>337</v>
      </c>
      <c r="L3491">
        <v>10</v>
      </c>
      <c r="M3491" s="151" t="s">
        <v>291</v>
      </c>
      <c r="N3491" s="83">
        <v>61769.98</v>
      </c>
      <c r="O3491" s="83">
        <v>205218.93</v>
      </c>
      <c r="P3491">
        <v>0.30099599999999999</v>
      </c>
      <c r="Q3491"/>
    </row>
    <row r="3492" spans="1:17">
      <c r="A3492" s="151" t="s">
        <v>78</v>
      </c>
      <c r="B3492">
        <v>1421</v>
      </c>
      <c r="D3492" s="151"/>
      <c r="E3492" s="151" t="s">
        <v>440</v>
      </c>
      <c r="F3492" s="74">
        <v>45956</v>
      </c>
      <c r="G3492" s="83">
        <v>554.54999999999995</v>
      </c>
      <c r="H3492" s="151" t="s">
        <v>111</v>
      </c>
      <c r="I3492">
        <v>2025</v>
      </c>
      <c r="J3492" s="151" t="s">
        <v>363</v>
      </c>
      <c r="K3492" s="151" t="s">
        <v>337</v>
      </c>
      <c r="L3492">
        <v>10</v>
      </c>
      <c r="M3492" s="151" t="s">
        <v>199</v>
      </c>
      <c r="N3492" s="83">
        <v>61769.98</v>
      </c>
      <c r="O3492" s="83">
        <v>205218.93</v>
      </c>
      <c r="P3492">
        <v>0.30099599999999999</v>
      </c>
      <c r="Q3492"/>
    </row>
    <row r="3493" spans="1:17">
      <c r="A3493" s="151" t="s">
        <v>78</v>
      </c>
      <c r="B3493">
        <v>1422</v>
      </c>
      <c r="D3493" s="151"/>
      <c r="E3493" s="151" t="s">
        <v>440</v>
      </c>
      <c r="F3493" s="74">
        <v>45957</v>
      </c>
      <c r="G3493" s="83">
        <v>2531.8200000000002</v>
      </c>
      <c r="H3493" s="151" t="s">
        <v>111</v>
      </c>
      <c r="I3493">
        <v>2025</v>
      </c>
      <c r="J3493" s="151" t="s">
        <v>363</v>
      </c>
      <c r="K3493" s="151" t="s">
        <v>337</v>
      </c>
      <c r="L3493">
        <v>10</v>
      </c>
      <c r="M3493" s="151" t="s">
        <v>200</v>
      </c>
      <c r="N3493" s="83">
        <v>61769.98</v>
      </c>
      <c r="O3493" s="83">
        <v>205218.93</v>
      </c>
      <c r="P3493">
        <v>0.30099599999999999</v>
      </c>
      <c r="Q3493"/>
    </row>
    <row r="3494" spans="1:17">
      <c r="A3494" s="151" t="s">
        <v>78</v>
      </c>
      <c r="B3494">
        <v>1423</v>
      </c>
      <c r="D3494" s="151"/>
      <c r="E3494" s="151" t="s">
        <v>440</v>
      </c>
      <c r="F3494" s="74">
        <v>45958</v>
      </c>
      <c r="G3494" s="83">
        <v>4025.45</v>
      </c>
      <c r="H3494" s="151" t="s">
        <v>111</v>
      </c>
      <c r="I3494">
        <v>2025</v>
      </c>
      <c r="J3494" s="151" t="s">
        <v>363</v>
      </c>
      <c r="K3494" s="151" t="s">
        <v>337</v>
      </c>
      <c r="L3494">
        <v>10</v>
      </c>
      <c r="M3494" s="151" t="s">
        <v>201</v>
      </c>
      <c r="N3494" s="83">
        <v>61769.98</v>
      </c>
      <c r="O3494" s="83">
        <v>205218.93</v>
      </c>
      <c r="P3494">
        <v>0.30099599999999999</v>
      </c>
      <c r="Q3494"/>
    </row>
    <row r="3495" spans="1:17">
      <c r="A3495" s="151" t="s">
        <v>78</v>
      </c>
      <c r="B3495">
        <v>1425</v>
      </c>
      <c r="D3495" s="151"/>
      <c r="E3495" s="151" t="s">
        <v>440</v>
      </c>
      <c r="F3495" s="74">
        <v>45959</v>
      </c>
      <c r="G3495" s="83">
        <v>4920.91</v>
      </c>
      <c r="H3495" s="151" t="s">
        <v>111</v>
      </c>
      <c r="I3495">
        <v>2025</v>
      </c>
      <c r="J3495" s="151" t="s">
        <v>363</v>
      </c>
      <c r="K3495" s="151" t="s">
        <v>337</v>
      </c>
      <c r="L3495">
        <v>10</v>
      </c>
      <c r="M3495" s="151" t="s">
        <v>202</v>
      </c>
      <c r="N3495" s="83">
        <v>61769.98</v>
      </c>
      <c r="O3495" s="83">
        <v>205218.93</v>
      </c>
      <c r="P3495">
        <v>0.30099599999999999</v>
      </c>
      <c r="Q3495"/>
    </row>
    <row r="3496" spans="1:17">
      <c r="A3496" s="151" t="s">
        <v>78</v>
      </c>
      <c r="B3496">
        <v>1426</v>
      </c>
      <c r="D3496" s="151"/>
      <c r="E3496" s="151" t="s">
        <v>440</v>
      </c>
      <c r="F3496" s="74">
        <v>45960</v>
      </c>
      <c r="G3496" s="83">
        <v>4747.2700000000004</v>
      </c>
      <c r="H3496" s="151" t="s">
        <v>111</v>
      </c>
      <c r="I3496">
        <v>2025</v>
      </c>
      <c r="J3496" s="151" t="s">
        <v>363</v>
      </c>
      <c r="K3496" s="151" t="s">
        <v>337</v>
      </c>
      <c r="L3496">
        <v>10</v>
      </c>
      <c r="M3496" s="151" t="s">
        <v>203</v>
      </c>
      <c r="N3496" s="83">
        <v>61769.98</v>
      </c>
      <c r="O3496" s="83">
        <v>205218.93</v>
      </c>
      <c r="P3496">
        <v>0.30099599999999999</v>
      </c>
      <c r="Q3496"/>
    </row>
    <row r="3497" spans="1:17">
      <c r="A3497" s="151" t="s">
        <v>78</v>
      </c>
      <c r="B3497">
        <v>1427</v>
      </c>
      <c r="D3497" s="151"/>
      <c r="E3497" s="151" t="s">
        <v>440</v>
      </c>
      <c r="F3497" s="74">
        <v>45961</v>
      </c>
      <c r="G3497" s="83">
        <v>1703.64</v>
      </c>
      <c r="H3497" s="151" t="s">
        <v>111</v>
      </c>
      <c r="I3497">
        <v>2025</v>
      </c>
      <c r="J3497" s="151" t="s">
        <v>363</v>
      </c>
      <c r="K3497" s="151" t="s">
        <v>337</v>
      </c>
      <c r="L3497">
        <v>10</v>
      </c>
      <c r="M3497" s="151" t="s">
        <v>204</v>
      </c>
      <c r="N3497" s="83">
        <v>61769.98</v>
      </c>
      <c r="O3497" s="83">
        <v>205218.93</v>
      </c>
      <c r="P3497">
        <v>0.30099599999999999</v>
      </c>
      <c r="Q3497"/>
    </row>
    <row r="3498" spans="1:17">
      <c r="A3498" s="151" t="s">
        <v>78</v>
      </c>
      <c r="B3498">
        <v>1428</v>
      </c>
      <c r="D3498" s="151"/>
      <c r="E3498" s="151" t="s">
        <v>440</v>
      </c>
      <c r="F3498" s="74">
        <v>45962</v>
      </c>
      <c r="G3498" s="83">
        <v>312.73</v>
      </c>
      <c r="H3498" s="151" t="s">
        <v>111</v>
      </c>
      <c r="I3498">
        <v>2025</v>
      </c>
      <c r="J3498" s="151" t="s">
        <v>364</v>
      </c>
      <c r="K3498" s="151" t="s">
        <v>338</v>
      </c>
      <c r="L3498">
        <v>11</v>
      </c>
      <c r="M3498" s="151" t="s">
        <v>205</v>
      </c>
      <c r="N3498" s="83">
        <v>62496.36</v>
      </c>
      <c r="O3498" s="83">
        <v>212910.35</v>
      </c>
      <c r="P3498">
        <v>0.29353400000000002</v>
      </c>
      <c r="Q3498"/>
    </row>
    <row r="3499" spans="1:17">
      <c r="A3499" s="151" t="s">
        <v>78</v>
      </c>
      <c r="B3499">
        <v>1429</v>
      </c>
      <c r="D3499" s="151"/>
      <c r="E3499" s="151" t="s">
        <v>440</v>
      </c>
      <c r="F3499" s="74">
        <v>45963</v>
      </c>
      <c r="G3499" s="83">
        <v>1550.91</v>
      </c>
      <c r="H3499" s="151" t="s">
        <v>111</v>
      </c>
      <c r="I3499">
        <v>2025</v>
      </c>
      <c r="J3499" s="151" t="s">
        <v>364</v>
      </c>
      <c r="K3499" s="151" t="s">
        <v>338</v>
      </c>
      <c r="L3499">
        <v>11</v>
      </c>
      <c r="M3499" s="151" t="s">
        <v>314</v>
      </c>
      <c r="N3499" s="83">
        <v>62496.36</v>
      </c>
      <c r="O3499" s="83">
        <v>212910.35</v>
      </c>
      <c r="P3499">
        <v>0.29353400000000002</v>
      </c>
      <c r="Q3499"/>
    </row>
    <row r="3500" spans="1:17">
      <c r="A3500" s="151" t="s">
        <v>78</v>
      </c>
      <c r="B3500">
        <v>1430</v>
      </c>
      <c r="D3500" s="151"/>
      <c r="E3500" s="151" t="s">
        <v>440</v>
      </c>
      <c r="F3500" s="74">
        <v>45964</v>
      </c>
      <c r="G3500" s="83">
        <v>6444.54</v>
      </c>
      <c r="H3500" s="151" t="s">
        <v>111</v>
      </c>
      <c r="I3500">
        <v>2025</v>
      </c>
      <c r="J3500" s="151" t="s">
        <v>364</v>
      </c>
      <c r="K3500" s="151" t="s">
        <v>338</v>
      </c>
      <c r="L3500">
        <v>11</v>
      </c>
      <c r="M3500" s="151" t="s">
        <v>206</v>
      </c>
      <c r="N3500" s="83">
        <v>62496.36</v>
      </c>
      <c r="O3500" s="83">
        <v>212910.35</v>
      </c>
      <c r="P3500">
        <v>0.29353400000000002</v>
      </c>
      <c r="Q3500"/>
    </row>
    <row r="3501" spans="1:17">
      <c r="A3501" s="151" t="s">
        <v>78</v>
      </c>
      <c r="B3501">
        <v>1432</v>
      </c>
      <c r="D3501" s="151"/>
      <c r="E3501" s="151" t="s">
        <v>440</v>
      </c>
      <c r="F3501" s="74">
        <v>45966</v>
      </c>
      <c r="G3501" s="83">
        <v>34539.99</v>
      </c>
      <c r="H3501" s="151" t="s">
        <v>111</v>
      </c>
      <c r="I3501">
        <v>2025</v>
      </c>
      <c r="J3501" s="151" t="s">
        <v>364</v>
      </c>
      <c r="K3501" s="151" t="s">
        <v>338</v>
      </c>
      <c r="L3501">
        <v>11</v>
      </c>
      <c r="M3501" s="151" t="s">
        <v>208</v>
      </c>
      <c r="N3501" s="83">
        <v>62496.36</v>
      </c>
      <c r="O3501" s="83">
        <v>212910.35</v>
      </c>
      <c r="P3501">
        <v>0.29353400000000002</v>
      </c>
      <c r="Q3501"/>
    </row>
    <row r="3502" spans="1:17">
      <c r="A3502" s="151" t="s">
        <v>78</v>
      </c>
      <c r="B3502">
        <v>1433</v>
      </c>
      <c r="D3502" s="151"/>
      <c r="E3502" s="151" t="s">
        <v>440</v>
      </c>
      <c r="F3502" s="74">
        <v>45967</v>
      </c>
      <c r="G3502" s="83">
        <v>13043.63</v>
      </c>
      <c r="H3502" s="151" t="s">
        <v>111</v>
      </c>
      <c r="I3502">
        <v>2025</v>
      </c>
      <c r="J3502" s="151" t="s">
        <v>364</v>
      </c>
      <c r="K3502" s="151" t="s">
        <v>338</v>
      </c>
      <c r="L3502">
        <v>11</v>
      </c>
      <c r="M3502" s="151" t="s">
        <v>209</v>
      </c>
      <c r="N3502" s="83">
        <v>62496.36</v>
      </c>
      <c r="O3502" s="83">
        <v>212910.35</v>
      </c>
      <c r="P3502">
        <v>0.29353400000000002</v>
      </c>
      <c r="Q3502"/>
    </row>
    <row r="3503" spans="1:17">
      <c r="A3503" s="151" t="s">
        <v>78</v>
      </c>
      <c r="B3503">
        <v>1435</v>
      </c>
      <c r="D3503" s="151"/>
      <c r="E3503" s="151" t="s">
        <v>440</v>
      </c>
      <c r="F3503" s="74">
        <v>45968</v>
      </c>
      <c r="G3503" s="83">
        <v>11468.18</v>
      </c>
      <c r="H3503" s="151" t="s">
        <v>111</v>
      </c>
      <c r="I3503">
        <v>2025</v>
      </c>
      <c r="J3503" s="151" t="s">
        <v>364</v>
      </c>
      <c r="K3503" s="151" t="s">
        <v>338</v>
      </c>
      <c r="L3503">
        <v>11</v>
      </c>
      <c r="M3503" s="151" t="s">
        <v>210</v>
      </c>
      <c r="N3503" s="83">
        <v>62496.36</v>
      </c>
      <c r="O3503" s="83">
        <v>212910.35</v>
      </c>
      <c r="P3503">
        <v>0.29353400000000002</v>
      </c>
      <c r="Q3503"/>
    </row>
    <row r="3504" spans="1:17">
      <c r="A3504" s="151" t="s">
        <v>78</v>
      </c>
      <c r="B3504">
        <v>1438</v>
      </c>
      <c r="D3504" s="151"/>
      <c r="E3504" s="151" t="s">
        <v>440</v>
      </c>
      <c r="F3504" s="74">
        <v>45969</v>
      </c>
      <c r="G3504" s="83">
        <v>2962.73</v>
      </c>
      <c r="H3504" s="151" t="s">
        <v>111</v>
      </c>
      <c r="I3504">
        <v>2025</v>
      </c>
      <c r="J3504" s="151" t="s">
        <v>364</v>
      </c>
      <c r="K3504" s="151" t="s">
        <v>338</v>
      </c>
      <c r="L3504">
        <v>11</v>
      </c>
      <c r="M3504" s="151" t="s">
        <v>294</v>
      </c>
      <c r="N3504" s="83">
        <v>62496.36</v>
      </c>
      <c r="O3504" s="83">
        <v>212910.35</v>
      </c>
      <c r="P3504">
        <v>0.29353400000000002</v>
      </c>
      <c r="Q3504"/>
    </row>
    <row r="3505" spans="1:17">
      <c r="A3505" s="151" t="s">
        <v>78</v>
      </c>
      <c r="B3505">
        <v>1439</v>
      </c>
      <c r="D3505" s="151"/>
      <c r="E3505" s="151" t="s">
        <v>440</v>
      </c>
      <c r="F3505" s="74">
        <v>45970</v>
      </c>
      <c r="G3505" s="83">
        <v>830.91</v>
      </c>
      <c r="H3505" s="151" t="s">
        <v>111</v>
      </c>
      <c r="I3505">
        <v>2025</v>
      </c>
      <c r="J3505" s="151" t="s">
        <v>364</v>
      </c>
      <c r="K3505" s="151" t="s">
        <v>338</v>
      </c>
      <c r="L3505">
        <v>11</v>
      </c>
      <c r="M3505" s="151" t="s">
        <v>329</v>
      </c>
      <c r="N3505" s="83">
        <v>62496.36</v>
      </c>
      <c r="O3505" s="83">
        <v>212910.35</v>
      </c>
      <c r="P3505">
        <v>0.29353400000000002</v>
      </c>
      <c r="Q3505"/>
    </row>
    <row r="3506" spans="1:17">
      <c r="A3506" s="151" t="s">
        <v>78</v>
      </c>
      <c r="B3506">
        <v>1440</v>
      </c>
      <c r="D3506" s="151"/>
      <c r="E3506" s="151" t="s">
        <v>440</v>
      </c>
      <c r="F3506" s="74">
        <v>45971</v>
      </c>
      <c r="G3506" s="83">
        <v>4555.45</v>
      </c>
      <c r="H3506" s="151" t="s">
        <v>111</v>
      </c>
      <c r="I3506">
        <v>2025</v>
      </c>
      <c r="J3506" s="151" t="s">
        <v>364</v>
      </c>
      <c r="K3506" s="151" t="s">
        <v>338</v>
      </c>
      <c r="L3506">
        <v>11</v>
      </c>
      <c r="M3506" s="151" t="s">
        <v>292</v>
      </c>
      <c r="N3506" s="83">
        <v>62496.36</v>
      </c>
      <c r="O3506" s="83">
        <v>212910.35</v>
      </c>
      <c r="P3506">
        <v>0.29353400000000002</v>
      </c>
      <c r="Q3506"/>
    </row>
    <row r="3507" spans="1:17">
      <c r="A3507" s="151" t="s">
        <v>78</v>
      </c>
      <c r="B3507">
        <v>1441</v>
      </c>
      <c r="D3507" s="151"/>
      <c r="E3507" s="151" t="s">
        <v>440</v>
      </c>
      <c r="F3507" s="74">
        <v>45972</v>
      </c>
      <c r="G3507" s="83">
        <v>2310.91</v>
      </c>
      <c r="H3507" s="151" t="s">
        <v>111</v>
      </c>
      <c r="I3507">
        <v>2025</v>
      </c>
      <c r="J3507" s="151" t="s">
        <v>364</v>
      </c>
      <c r="K3507" s="151" t="s">
        <v>338</v>
      </c>
      <c r="L3507">
        <v>11</v>
      </c>
      <c r="M3507" s="151" t="s">
        <v>214</v>
      </c>
      <c r="N3507" s="83">
        <v>62496.36</v>
      </c>
      <c r="O3507" s="83">
        <v>212910.35</v>
      </c>
      <c r="P3507">
        <v>0.29353400000000002</v>
      </c>
      <c r="Q3507"/>
    </row>
    <row r="3508" spans="1:17">
      <c r="A3508" s="151" t="s">
        <v>78</v>
      </c>
      <c r="B3508">
        <v>1442</v>
      </c>
      <c r="D3508" s="151"/>
      <c r="E3508" s="151" t="s">
        <v>440</v>
      </c>
      <c r="F3508" s="74">
        <v>45973</v>
      </c>
      <c r="G3508" s="83">
        <v>5952.72</v>
      </c>
      <c r="H3508" s="151" t="s">
        <v>111</v>
      </c>
      <c r="I3508">
        <v>2025</v>
      </c>
      <c r="J3508" s="151" t="s">
        <v>364</v>
      </c>
      <c r="K3508" s="151" t="s">
        <v>338</v>
      </c>
      <c r="L3508">
        <v>11</v>
      </c>
      <c r="M3508" s="151" t="s">
        <v>211</v>
      </c>
      <c r="N3508" s="83">
        <v>62496.36</v>
      </c>
      <c r="O3508" s="83">
        <v>212910.35</v>
      </c>
      <c r="P3508">
        <v>0.29353400000000002</v>
      </c>
      <c r="Q3508"/>
    </row>
    <row r="3509" spans="1:17">
      <c r="A3509" s="151" t="s">
        <v>78</v>
      </c>
      <c r="B3509">
        <v>1443</v>
      </c>
      <c r="D3509" s="151"/>
      <c r="E3509" s="151" t="s">
        <v>440</v>
      </c>
      <c r="F3509" s="74">
        <v>45974</v>
      </c>
      <c r="G3509" s="83">
        <v>7901.81</v>
      </c>
      <c r="H3509" s="151" t="s">
        <v>111</v>
      </c>
      <c r="I3509">
        <v>2025</v>
      </c>
      <c r="J3509" s="151" t="s">
        <v>364</v>
      </c>
      <c r="K3509" s="151" t="s">
        <v>338</v>
      </c>
      <c r="L3509">
        <v>11</v>
      </c>
      <c r="M3509" s="151" t="s">
        <v>212</v>
      </c>
      <c r="N3509" s="83">
        <v>62496.36</v>
      </c>
      <c r="O3509" s="83">
        <v>212910.35</v>
      </c>
      <c r="P3509">
        <v>0.29353400000000002</v>
      </c>
      <c r="Q3509"/>
    </row>
    <row r="3510" spans="1:17">
      <c r="A3510" s="151" t="s">
        <v>78</v>
      </c>
      <c r="B3510">
        <v>1445</v>
      </c>
      <c r="D3510" s="151"/>
      <c r="E3510" s="151" t="s">
        <v>440</v>
      </c>
      <c r="F3510" s="74">
        <v>45975</v>
      </c>
      <c r="G3510" s="83">
        <v>3301.82</v>
      </c>
      <c r="H3510" s="151" t="s">
        <v>111</v>
      </c>
      <c r="I3510">
        <v>2025</v>
      </c>
      <c r="J3510" s="151" t="s">
        <v>364</v>
      </c>
      <c r="K3510" s="151" t="s">
        <v>338</v>
      </c>
      <c r="L3510">
        <v>11</v>
      </c>
      <c r="M3510" s="151" t="s">
        <v>213</v>
      </c>
      <c r="N3510" s="83">
        <v>62496.36</v>
      </c>
      <c r="O3510" s="83">
        <v>212910.35</v>
      </c>
      <c r="P3510">
        <v>0.29353400000000002</v>
      </c>
      <c r="Q3510"/>
    </row>
    <row r="3511" spans="1:17">
      <c r="A3511" s="151" t="s">
        <v>78</v>
      </c>
      <c r="B3511">
        <v>1446</v>
      </c>
      <c r="D3511" s="151"/>
      <c r="E3511" s="151" t="s">
        <v>440</v>
      </c>
      <c r="F3511" s="74">
        <v>45976</v>
      </c>
      <c r="G3511" s="83">
        <v>308.18</v>
      </c>
      <c r="H3511" s="151" t="s">
        <v>111</v>
      </c>
      <c r="I3511">
        <v>2025</v>
      </c>
      <c r="J3511" s="151" t="s">
        <v>364</v>
      </c>
      <c r="K3511" s="151" t="s">
        <v>338</v>
      </c>
      <c r="L3511">
        <v>11</v>
      </c>
      <c r="M3511" s="151" t="s">
        <v>217</v>
      </c>
      <c r="N3511" s="83">
        <v>62496.36</v>
      </c>
      <c r="O3511" s="83">
        <v>212910.35</v>
      </c>
      <c r="P3511">
        <v>0.29353400000000002</v>
      </c>
      <c r="Q3511"/>
    </row>
    <row r="3512" spans="1:17">
      <c r="A3512" s="151" t="s">
        <v>78</v>
      </c>
      <c r="B3512">
        <v>1447</v>
      </c>
      <c r="D3512" s="151"/>
      <c r="E3512" s="151" t="s">
        <v>440</v>
      </c>
      <c r="F3512" s="74">
        <v>45977</v>
      </c>
      <c r="G3512" s="83">
        <v>769.09</v>
      </c>
      <c r="H3512" s="151" t="s">
        <v>111</v>
      </c>
      <c r="I3512">
        <v>2025</v>
      </c>
      <c r="J3512" s="151" t="s">
        <v>364</v>
      </c>
      <c r="K3512" s="151" t="s">
        <v>338</v>
      </c>
      <c r="L3512">
        <v>11</v>
      </c>
      <c r="M3512" s="151" t="s">
        <v>295</v>
      </c>
      <c r="N3512" s="83">
        <v>62496.36</v>
      </c>
      <c r="O3512" s="83">
        <v>212910.35</v>
      </c>
      <c r="P3512">
        <v>0.29353400000000002</v>
      </c>
      <c r="Q3512"/>
    </row>
    <row r="3513" spans="1:17">
      <c r="A3513" s="151" t="s">
        <v>78</v>
      </c>
      <c r="B3513">
        <v>1449</v>
      </c>
      <c r="D3513" s="151"/>
      <c r="E3513" s="151" t="s">
        <v>440</v>
      </c>
      <c r="F3513" s="74">
        <v>45978</v>
      </c>
      <c r="G3513" s="83">
        <v>12879.99</v>
      </c>
      <c r="H3513" s="151" t="s">
        <v>111</v>
      </c>
      <c r="I3513">
        <v>2025</v>
      </c>
      <c r="J3513" s="151" t="s">
        <v>364</v>
      </c>
      <c r="K3513" s="151" t="s">
        <v>338</v>
      </c>
      <c r="L3513">
        <v>11</v>
      </c>
      <c r="M3513" s="151" t="s">
        <v>215</v>
      </c>
      <c r="N3513" s="83">
        <v>62496.36</v>
      </c>
      <c r="O3513" s="83">
        <v>212910.35</v>
      </c>
      <c r="P3513">
        <v>0.29353400000000002</v>
      </c>
      <c r="Q3513"/>
    </row>
    <row r="3514" spans="1:17">
      <c r="A3514" s="151" t="s">
        <v>78</v>
      </c>
      <c r="B3514">
        <v>1450</v>
      </c>
      <c r="D3514" s="151"/>
      <c r="E3514" s="151" t="s">
        <v>440</v>
      </c>
      <c r="F3514" s="74">
        <v>45979</v>
      </c>
      <c r="G3514" s="83">
        <v>13627.27</v>
      </c>
      <c r="H3514" s="151" t="s">
        <v>111</v>
      </c>
      <c r="I3514">
        <v>2025</v>
      </c>
      <c r="J3514" s="151" t="s">
        <v>364</v>
      </c>
      <c r="K3514" s="151" t="s">
        <v>338</v>
      </c>
      <c r="L3514">
        <v>11</v>
      </c>
      <c r="M3514" s="151" t="s">
        <v>218</v>
      </c>
      <c r="N3514" s="83">
        <v>62496.36</v>
      </c>
      <c r="O3514" s="83">
        <v>212910.35</v>
      </c>
      <c r="P3514">
        <v>0.29353400000000002</v>
      </c>
      <c r="Q3514"/>
    </row>
    <row r="3515" spans="1:17">
      <c r="A3515" s="151" t="s">
        <v>78</v>
      </c>
      <c r="B3515">
        <v>1452</v>
      </c>
      <c r="D3515" s="151"/>
      <c r="E3515" s="151" t="s">
        <v>440</v>
      </c>
      <c r="F3515" s="74">
        <v>45980</v>
      </c>
      <c r="G3515" s="83">
        <v>14689</v>
      </c>
      <c r="H3515" s="151" t="s">
        <v>111</v>
      </c>
      <c r="I3515">
        <v>2025</v>
      </c>
      <c r="J3515" s="151" t="s">
        <v>364</v>
      </c>
      <c r="K3515" s="151" t="s">
        <v>338</v>
      </c>
      <c r="L3515">
        <v>11</v>
      </c>
      <c r="M3515" s="151" t="s">
        <v>293</v>
      </c>
      <c r="N3515" s="83">
        <v>62496.36</v>
      </c>
      <c r="O3515" s="83">
        <v>212910.35</v>
      </c>
      <c r="P3515">
        <v>0.29353400000000002</v>
      </c>
      <c r="Q3515"/>
    </row>
    <row r="3516" spans="1:17">
      <c r="A3516" s="151" t="s">
        <v>78</v>
      </c>
      <c r="B3516">
        <v>1453</v>
      </c>
      <c r="D3516" s="151"/>
      <c r="E3516" s="151" t="s">
        <v>440</v>
      </c>
      <c r="F3516" s="74">
        <v>45981</v>
      </c>
      <c r="G3516" s="83">
        <v>10702.72</v>
      </c>
      <c r="H3516" s="151" t="s">
        <v>111</v>
      </c>
      <c r="I3516">
        <v>2025</v>
      </c>
      <c r="J3516" s="151" t="s">
        <v>364</v>
      </c>
      <c r="K3516" s="151" t="s">
        <v>338</v>
      </c>
      <c r="L3516">
        <v>11</v>
      </c>
      <c r="M3516" s="151" t="s">
        <v>216</v>
      </c>
      <c r="N3516" s="83">
        <v>62496.36</v>
      </c>
      <c r="O3516" s="83">
        <v>212910.35</v>
      </c>
      <c r="P3516">
        <v>0.29353400000000002</v>
      </c>
      <c r="Q3516"/>
    </row>
    <row r="3517" spans="1:17">
      <c r="A3517" s="151" t="s">
        <v>78</v>
      </c>
      <c r="B3517">
        <v>1454</v>
      </c>
      <c r="D3517" s="151"/>
      <c r="E3517" s="151" t="s">
        <v>440</v>
      </c>
      <c r="F3517" s="74">
        <v>45982</v>
      </c>
      <c r="G3517" s="83">
        <v>12321.82</v>
      </c>
      <c r="H3517" s="151" t="s">
        <v>111</v>
      </c>
      <c r="I3517">
        <v>2025</v>
      </c>
      <c r="J3517" s="151" t="s">
        <v>364</v>
      </c>
      <c r="K3517" s="151" t="s">
        <v>338</v>
      </c>
      <c r="L3517">
        <v>11</v>
      </c>
      <c r="M3517" s="151" t="s">
        <v>219</v>
      </c>
      <c r="N3517" s="83">
        <v>62496.36</v>
      </c>
      <c r="O3517" s="83">
        <v>212910.35</v>
      </c>
      <c r="P3517">
        <v>0.29353400000000002</v>
      </c>
      <c r="Q3517"/>
    </row>
    <row r="3518" spans="1:17">
      <c r="A3518" s="151" t="s">
        <v>78</v>
      </c>
      <c r="B3518">
        <v>1455</v>
      </c>
      <c r="D3518" s="151"/>
      <c r="E3518" s="151" t="s">
        <v>440</v>
      </c>
      <c r="F3518" s="74">
        <v>45983</v>
      </c>
      <c r="G3518" s="83">
        <v>560.91</v>
      </c>
      <c r="H3518" s="151" t="s">
        <v>111</v>
      </c>
      <c r="I3518">
        <v>2025</v>
      </c>
      <c r="J3518" s="151" t="s">
        <v>364</v>
      </c>
      <c r="K3518" s="151" t="s">
        <v>338</v>
      </c>
      <c r="L3518">
        <v>11</v>
      </c>
      <c r="M3518" s="151" t="s">
        <v>220</v>
      </c>
      <c r="N3518" s="83">
        <v>62496.36</v>
      </c>
      <c r="O3518" s="83">
        <v>212910.35</v>
      </c>
      <c r="P3518">
        <v>0.29353400000000002</v>
      </c>
      <c r="Q3518"/>
    </row>
    <row r="3519" spans="1:17">
      <c r="A3519" s="151" t="s">
        <v>78</v>
      </c>
      <c r="B3519">
        <v>1456</v>
      </c>
      <c r="D3519" s="151"/>
      <c r="E3519" s="151" t="s">
        <v>440</v>
      </c>
      <c r="F3519" s="74">
        <v>45984</v>
      </c>
      <c r="G3519" s="83">
        <v>1374.55</v>
      </c>
      <c r="H3519" s="151" t="s">
        <v>111</v>
      </c>
      <c r="I3519">
        <v>2025</v>
      </c>
      <c r="J3519" s="151" t="s">
        <v>364</v>
      </c>
      <c r="K3519" s="151" t="s">
        <v>338</v>
      </c>
      <c r="L3519">
        <v>11</v>
      </c>
      <c r="M3519" s="151" t="s">
        <v>221</v>
      </c>
      <c r="N3519" s="83">
        <v>62496.36</v>
      </c>
      <c r="O3519" s="83">
        <v>212910.35</v>
      </c>
      <c r="P3519">
        <v>0.29353400000000002</v>
      </c>
      <c r="Q3519"/>
    </row>
    <row r="3520" spans="1:17">
      <c r="A3520" s="151" t="s">
        <v>78</v>
      </c>
      <c r="B3520">
        <v>1457</v>
      </c>
      <c r="D3520" s="151"/>
      <c r="E3520" s="151" t="s">
        <v>440</v>
      </c>
      <c r="F3520" s="74">
        <v>45985</v>
      </c>
      <c r="G3520" s="83">
        <v>5755.45</v>
      </c>
      <c r="H3520" s="151" t="s">
        <v>111</v>
      </c>
      <c r="I3520">
        <v>2025</v>
      </c>
      <c r="J3520" s="151" t="s">
        <v>364</v>
      </c>
      <c r="K3520" s="151" t="s">
        <v>338</v>
      </c>
      <c r="L3520">
        <v>11</v>
      </c>
      <c r="M3520" s="151" t="s">
        <v>222</v>
      </c>
      <c r="N3520" s="83">
        <v>62496.36</v>
      </c>
      <c r="O3520" s="83">
        <v>212910.35</v>
      </c>
      <c r="P3520">
        <v>0.29353400000000002</v>
      </c>
      <c r="Q3520"/>
    </row>
    <row r="3521" spans="1:17">
      <c r="A3521" s="151" t="s">
        <v>78</v>
      </c>
      <c r="B3521">
        <v>1458</v>
      </c>
      <c r="D3521" s="151"/>
      <c r="E3521" s="151" t="s">
        <v>440</v>
      </c>
      <c r="F3521" s="74">
        <v>45965</v>
      </c>
      <c r="G3521" s="83">
        <v>5323.24</v>
      </c>
      <c r="H3521" s="151" t="s">
        <v>111</v>
      </c>
      <c r="I3521">
        <v>2025</v>
      </c>
      <c r="J3521" s="151" t="s">
        <v>364</v>
      </c>
      <c r="K3521" s="151" t="s">
        <v>338</v>
      </c>
      <c r="L3521">
        <v>11</v>
      </c>
      <c r="M3521" s="151" t="s">
        <v>207</v>
      </c>
      <c r="N3521" s="83">
        <v>62496.36</v>
      </c>
      <c r="O3521" s="83">
        <v>212910.35</v>
      </c>
      <c r="P3521">
        <v>0.29353400000000002</v>
      </c>
      <c r="Q3521"/>
    </row>
    <row r="3522" spans="1:17">
      <c r="A3522" s="151" t="s">
        <v>78</v>
      </c>
      <c r="B3522">
        <v>1459</v>
      </c>
      <c r="D3522" s="151"/>
      <c r="E3522" s="151" t="s">
        <v>440</v>
      </c>
      <c r="F3522" s="74">
        <v>45986</v>
      </c>
      <c r="G3522" s="83">
        <v>8751.81</v>
      </c>
      <c r="H3522" s="151" t="s">
        <v>111</v>
      </c>
      <c r="I3522">
        <v>2025</v>
      </c>
      <c r="J3522" s="151" t="s">
        <v>364</v>
      </c>
      <c r="K3522" s="151" t="s">
        <v>338</v>
      </c>
      <c r="L3522">
        <v>11</v>
      </c>
      <c r="M3522" s="151" t="s">
        <v>223</v>
      </c>
      <c r="N3522" s="83">
        <v>62496.36</v>
      </c>
      <c r="O3522" s="83">
        <v>212910.35</v>
      </c>
      <c r="P3522">
        <v>0.29353400000000002</v>
      </c>
      <c r="Q3522"/>
    </row>
    <row r="3523" spans="1:17">
      <c r="A3523" s="151" t="s">
        <v>78</v>
      </c>
      <c r="B3523">
        <v>1461</v>
      </c>
      <c r="D3523" s="151"/>
      <c r="E3523" s="151" t="s">
        <v>440</v>
      </c>
      <c r="F3523" s="74">
        <v>45987</v>
      </c>
      <c r="G3523" s="83">
        <v>11906.36</v>
      </c>
      <c r="H3523" s="151" t="s">
        <v>111</v>
      </c>
      <c r="I3523">
        <v>2025</v>
      </c>
      <c r="J3523" s="151" t="s">
        <v>364</v>
      </c>
      <c r="K3523" s="151" t="s">
        <v>338</v>
      </c>
      <c r="L3523">
        <v>11</v>
      </c>
      <c r="M3523" s="151" t="s">
        <v>224</v>
      </c>
      <c r="N3523" s="83">
        <v>62496.36</v>
      </c>
      <c r="O3523" s="83">
        <v>212910.35</v>
      </c>
      <c r="P3523">
        <v>0.29353400000000002</v>
      </c>
      <c r="Q3523"/>
    </row>
    <row r="3524" spans="1:17">
      <c r="A3524" s="151" t="s">
        <v>78</v>
      </c>
      <c r="B3524">
        <v>1462</v>
      </c>
      <c r="D3524" s="151"/>
      <c r="E3524" s="151" t="s">
        <v>440</v>
      </c>
      <c r="F3524" s="74">
        <v>45988</v>
      </c>
      <c r="G3524" s="83">
        <v>12217.27</v>
      </c>
      <c r="H3524" s="151" t="s">
        <v>111</v>
      </c>
      <c r="I3524">
        <v>2025</v>
      </c>
      <c r="J3524" s="151" t="s">
        <v>364</v>
      </c>
      <c r="K3524" s="151" t="s">
        <v>338</v>
      </c>
      <c r="L3524">
        <v>11</v>
      </c>
      <c r="M3524" s="151" t="s">
        <v>225</v>
      </c>
      <c r="N3524" s="83">
        <v>62496.36</v>
      </c>
      <c r="O3524" s="83">
        <v>212910.35</v>
      </c>
      <c r="P3524">
        <v>0.29353400000000002</v>
      </c>
      <c r="Q3524"/>
    </row>
    <row r="3525" spans="1:17">
      <c r="A3525" s="151" t="s">
        <v>78</v>
      </c>
      <c r="B3525">
        <v>1463</v>
      </c>
      <c r="D3525" s="151"/>
      <c r="E3525" s="151" t="s">
        <v>440</v>
      </c>
      <c r="F3525" s="74">
        <v>45989</v>
      </c>
      <c r="G3525" s="83">
        <v>4160</v>
      </c>
      <c r="H3525" s="151" t="s">
        <v>111</v>
      </c>
      <c r="I3525">
        <v>2025</v>
      </c>
      <c r="J3525" s="151" t="s">
        <v>364</v>
      </c>
      <c r="K3525" s="151" t="s">
        <v>338</v>
      </c>
      <c r="L3525">
        <v>11</v>
      </c>
      <c r="M3525" s="151" t="s">
        <v>226</v>
      </c>
      <c r="N3525" s="83">
        <v>62496.36</v>
      </c>
      <c r="O3525" s="83">
        <v>212910.35</v>
      </c>
      <c r="P3525">
        <v>0.29353400000000002</v>
      </c>
      <c r="Q3525"/>
    </row>
    <row r="3526" spans="1:17">
      <c r="A3526" s="151" t="s">
        <v>78</v>
      </c>
      <c r="B3526">
        <v>1464</v>
      </c>
      <c r="D3526" s="151"/>
      <c r="E3526" s="151" t="s">
        <v>440</v>
      </c>
      <c r="F3526" s="74">
        <v>45990</v>
      </c>
      <c r="G3526" s="83">
        <v>465.45</v>
      </c>
      <c r="H3526" s="151" t="s">
        <v>111</v>
      </c>
      <c r="I3526">
        <v>2025</v>
      </c>
      <c r="J3526" s="151" t="s">
        <v>364</v>
      </c>
      <c r="K3526" s="151" t="s">
        <v>338</v>
      </c>
      <c r="L3526">
        <v>11</v>
      </c>
      <c r="M3526" s="151" t="s">
        <v>315</v>
      </c>
      <c r="N3526" s="83">
        <v>62496.36</v>
      </c>
      <c r="O3526" s="83">
        <v>212910.35</v>
      </c>
      <c r="P3526">
        <v>0.29353400000000002</v>
      </c>
      <c r="Q3526"/>
    </row>
    <row r="3527" spans="1:17">
      <c r="A3527" s="151" t="s">
        <v>78</v>
      </c>
      <c r="B3527">
        <v>1465</v>
      </c>
      <c r="D3527" s="151"/>
      <c r="E3527" s="151" t="s">
        <v>440</v>
      </c>
      <c r="F3527" s="74">
        <v>45991</v>
      </c>
      <c r="G3527" s="83">
        <v>1920.91</v>
      </c>
      <c r="H3527" s="151" t="s">
        <v>111</v>
      </c>
      <c r="I3527">
        <v>2025</v>
      </c>
      <c r="J3527" s="151" t="s">
        <v>364</v>
      </c>
      <c r="K3527" s="151" t="s">
        <v>338</v>
      </c>
      <c r="L3527">
        <v>11</v>
      </c>
      <c r="M3527" s="151" t="s">
        <v>227</v>
      </c>
      <c r="N3527" s="83">
        <v>62496.36</v>
      </c>
      <c r="O3527" s="83">
        <v>212910.35</v>
      </c>
      <c r="P3527">
        <v>0.29353400000000002</v>
      </c>
      <c r="Q3527"/>
    </row>
    <row r="3528" spans="1:17">
      <c r="A3528" s="151" t="s">
        <v>78</v>
      </c>
      <c r="B3528">
        <v>1466</v>
      </c>
      <c r="D3528" s="151"/>
      <c r="E3528" s="151" t="s">
        <v>440</v>
      </c>
      <c r="F3528" s="74">
        <v>45992</v>
      </c>
      <c r="G3528" s="83">
        <v>17269.09</v>
      </c>
      <c r="H3528" s="151" t="s">
        <v>111</v>
      </c>
      <c r="I3528">
        <v>2025</v>
      </c>
      <c r="J3528" s="151" t="s">
        <v>365</v>
      </c>
      <c r="K3528" s="151" t="s">
        <v>339</v>
      </c>
      <c r="L3528">
        <v>12</v>
      </c>
      <c r="M3528" s="151" t="s">
        <v>316</v>
      </c>
      <c r="N3528" s="83">
        <v>33904.57</v>
      </c>
      <c r="O3528" s="83">
        <v>142675.88</v>
      </c>
      <c r="P3528">
        <v>0.23763400000000001</v>
      </c>
      <c r="Q3528"/>
    </row>
    <row r="3529" spans="1:17">
      <c r="A3529" s="151" t="s">
        <v>78</v>
      </c>
      <c r="B3529">
        <v>1467</v>
      </c>
      <c r="D3529" s="151"/>
      <c r="E3529" s="151" t="s">
        <v>440</v>
      </c>
      <c r="F3529" s="74">
        <v>45993</v>
      </c>
      <c r="G3529" s="83">
        <v>23226.36</v>
      </c>
      <c r="H3529" s="151" t="s">
        <v>111</v>
      </c>
      <c r="I3529">
        <v>2025</v>
      </c>
      <c r="J3529" s="151" t="s">
        <v>365</v>
      </c>
      <c r="K3529" s="151" t="s">
        <v>339</v>
      </c>
      <c r="L3529">
        <v>12</v>
      </c>
      <c r="M3529" s="151" t="s">
        <v>178</v>
      </c>
      <c r="N3529" s="83">
        <v>33904.57</v>
      </c>
      <c r="O3529" s="83">
        <v>142675.88</v>
      </c>
      <c r="P3529">
        <v>0.23763400000000001</v>
      </c>
      <c r="Q3529"/>
    </row>
    <row r="3530" spans="1:17">
      <c r="A3530" s="151" t="s">
        <v>78</v>
      </c>
      <c r="B3530">
        <v>1469</v>
      </c>
      <c r="D3530" s="151"/>
      <c r="E3530" s="151" t="s">
        <v>440</v>
      </c>
      <c r="F3530" s="74">
        <v>45994</v>
      </c>
      <c r="G3530" s="83">
        <v>12305.45</v>
      </c>
      <c r="H3530" s="151" t="s">
        <v>111</v>
      </c>
      <c r="I3530">
        <v>2025</v>
      </c>
      <c r="J3530" s="151" t="s">
        <v>365</v>
      </c>
      <c r="K3530" s="151" t="s">
        <v>339</v>
      </c>
      <c r="L3530">
        <v>12</v>
      </c>
      <c r="M3530" s="151" t="s">
        <v>179</v>
      </c>
      <c r="N3530" s="83">
        <v>33904.57</v>
      </c>
      <c r="O3530" s="83">
        <v>142675.88</v>
      </c>
      <c r="P3530">
        <v>0.23763400000000001</v>
      </c>
      <c r="Q3530"/>
    </row>
    <row r="3531" spans="1:17">
      <c r="A3531" s="151" t="s">
        <v>78</v>
      </c>
      <c r="B3531">
        <v>1470</v>
      </c>
      <c r="D3531" s="151"/>
      <c r="E3531" s="151" t="s">
        <v>440</v>
      </c>
      <c r="F3531" s="74">
        <v>45995</v>
      </c>
      <c r="G3531" s="83">
        <v>13365.45</v>
      </c>
      <c r="H3531" s="151" t="s">
        <v>111</v>
      </c>
      <c r="I3531">
        <v>2025</v>
      </c>
      <c r="J3531" s="151" t="s">
        <v>365</v>
      </c>
      <c r="K3531" s="151" t="s">
        <v>339</v>
      </c>
      <c r="L3531">
        <v>12</v>
      </c>
      <c r="M3531" s="151" t="s">
        <v>228</v>
      </c>
      <c r="N3531" s="83">
        <v>33904.57</v>
      </c>
      <c r="O3531" s="83">
        <v>142675.88</v>
      </c>
      <c r="P3531">
        <v>0.23763400000000001</v>
      </c>
      <c r="Q3531"/>
    </row>
    <row r="3532" spans="1:17">
      <c r="A3532" s="151" t="s">
        <v>78</v>
      </c>
      <c r="B3532">
        <v>1471</v>
      </c>
      <c r="D3532" s="151"/>
      <c r="E3532" s="151" t="s">
        <v>440</v>
      </c>
      <c r="F3532" s="74">
        <v>45996</v>
      </c>
      <c r="G3532" s="83">
        <v>3260.45</v>
      </c>
      <c r="H3532" s="151" t="s">
        <v>111</v>
      </c>
      <c r="I3532">
        <v>2025</v>
      </c>
      <c r="J3532" s="151" t="s">
        <v>365</v>
      </c>
      <c r="K3532" s="151" t="s">
        <v>339</v>
      </c>
      <c r="L3532">
        <v>12</v>
      </c>
      <c r="M3532" s="151" t="s">
        <v>180</v>
      </c>
      <c r="N3532" s="83">
        <v>33904.57</v>
      </c>
      <c r="O3532" s="83">
        <v>142675.88</v>
      </c>
      <c r="P3532">
        <v>0.23763400000000001</v>
      </c>
      <c r="Q3532"/>
    </row>
    <row r="3533" spans="1:17">
      <c r="A3533" s="151" t="s">
        <v>78</v>
      </c>
      <c r="B3533">
        <v>1472</v>
      </c>
      <c r="D3533" s="151"/>
      <c r="E3533" s="151" t="s">
        <v>440</v>
      </c>
      <c r="F3533" s="74">
        <v>45997</v>
      </c>
      <c r="G3533" s="83">
        <v>393.64</v>
      </c>
      <c r="H3533" s="151" t="s">
        <v>111</v>
      </c>
      <c r="I3533">
        <v>2025</v>
      </c>
      <c r="J3533" s="151" t="s">
        <v>365</v>
      </c>
      <c r="K3533" s="151" t="s">
        <v>339</v>
      </c>
      <c r="L3533">
        <v>12</v>
      </c>
      <c r="M3533" s="151" t="s">
        <v>181</v>
      </c>
      <c r="N3533" s="83">
        <v>33904.57</v>
      </c>
      <c r="O3533" s="83">
        <v>142675.88</v>
      </c>
      <c r="P3533">
        <v>0.23763400000000001</v>
      </c>
      <c r="Q3533"/>
    </row>
    <row r="3534" spans="1:17">
      <c r="A3534" s="151" t="s">
        <v>78</v>
      </c>
      <c r="B3534">
        <v>1473</v>
      </c>
      <c r="D3534" s="151"/>
      <c r="E3534" s="151" t="s">
        <v>440</v>
      </c>
      <c r="F3534" s="74">
        <v>45998</v>
      </c>
      <c r="G3534" s="83">
        <v>771.82</v>
      </c>
      <c r="H3534" s="151" t="s">
        <v>111</v>
      </c>
      <c r="I3534">
        <v>2025</v>
      </c>
      <c r="J3534" s="151" t="s">
        <v>365</v>
      </c>
      <c r="K3534" s="151" t="s">
        <v>339</v>
      </c>
      <c r="L3534">
        <v>12</v>
      </c>
      <c r="M3534" s="151" t="s">
        <v>115</v>
      </c>
      <c r="N3534" s="83">
        <v>33904.57</v>
      </c>
      <c r="O3534" s="83">
        <v>142675.88</v>
      </c>
      <c r="P3534">
        <v>0.23763400000000001</v>
      </c>
      <c r="Q3534"/>
    </row>
    <row r="3535" spans="1:17">
      <c r="A3535" s="151" t="s">
        <v>78</v>
      </c>
      <c r="B3535">
        <v>1474</v>
      </c>
      <c r="D3535" s="151"/>
      <c r="E3535" s="151" t="s">
        <v>440</v>
      </c>
      <c r="F3535" s="74">
        <v>45999</v>
      </c>
      <c r="G3535" s="83">
        <v>4571.82</v>
      </c>
      <c r="H3535" s="151" t="s">
        <v>111</v>
      </c>
      <c r="I3535">
        <v>2025</v>
      </c>
      <c r="J3535" s="151" t="s">
        <v>365</v>
      </c>
      <c r="K3535" s="151" t="s">
        <v>339</v>
      </c>
      <c r="L3535">
        <v>12</v>
      </c>
      <c r="M3535" s="151" t="s">
        <v>116</v>
      </c>
      <c r="N3535" s="83">
        <v>33904.57</v>
      </c>
      <c r="O3535" s="83">
        <v>142675.88</v>
      </c>
      <c r="P3535">
        <v>0.23763400000000001</v>
      </c>
      <c r="Q3535"/>
    </row>
    <row r="3536" spans="1:17">
      <c r="A3536" s="151" t="s">
        <v>78</v>
      </c>
      <c r="B3536">
        <v>1475</v>
      </c>
      <c r="D3536" s="151"/>
      <c r="E3536" s="151" t="s">
        <v>440</v>
      </c>
      <c r="F3536" s="74">
        <v>46000</v>
      </c>
      <c r="G3536" s="83">
        <v>10557.27</v>
      </c>
      <c r="H3536" s="151" t="s">
        <v>111</v>
      </c>
      <c r="I3536">
        <v>2025</v>
      </c>
      <c r="J3536" s="151" t="s">
        <v>365</v>
      </c>
      <c r="K3536" s="151" t="s">
        <v>339</v>
      </c>
      <c r="L3536">
        <v>12</v>
      </c>
      <c r="M3536" s="151" t="s">
        <v>117</v>
      </c>
      <c r="N3536" s="83">
        <v>33904.57</v>
      </c>
      <c r="O3536" s="83">
        <v>142675.88</v>
      </c>
      <c r="P3536">
        <v>0.23763400000000001</v>
      </c>
      <c r="Q3536"/>
    </row>
    <row r="3537" spans="1:17">
      <c r="A3537" s="151" t="s">
        <v>78</v>
      </c>
      <c r="B3537">
        <v>1476</v>
      </c>
      <c r="D3537" s="151"/>
      <c r="E3537" s="151" t="s">
        <v>440</v>
      </c>
      <c r="F3537" s="74">
        <v>46001</v>
      </c>
      <c r="G3537" s="83">
        <v>14748.18</v>
      </c>
      <c r="H3537" s="151" t="s">
        <v>111</v>
      </c>
      <c r="I3537">
        <v>2025</v>
      </c>
      <c r="J3537" s="151" t="s">
        <v>365</v>
      </c>
      <c r="K3537" s="151" t="s">
        <v>339</v>
      </c>
      <c r="L3537">
        <v>12</v>
      </c>
      <c r="M3537" s="151" t="s">
        <v>118</v>
      </c>
      <c r="N3537" s="83">
        <v>33904.57</v>
      </c>
      <c r="O3537" s="83">
        <v>142675.88</v>
      </c>
      <c r="P3537">
        <v>0.23763400000000001</v>
      </c>
      <c r="Q3537"/>
    </row>
    <row r="3538" spans="1:17">
      <c r="A3538" s="151" t="s">
        <v>78</v>
      </c>
      <c r="B3538">
        <v>1477</v>
      </c>
      <c r="D3538" s="151"/>
      <c r="E3538" s="151" t="s">
        <v>440</v>
      </c>
      <c r="F3538" s="74">
        <v>46002</v>
      </c>
      <c r="G3538" s="83">
        <v>17080.91</v>
      </c>
      <c r="H3538" s="151" t="s">
        <v>111</v>
      </c>
      <c r="I3538">
        <v>2025</v>
      </c>
      <c r="J3538" s="151" t="s">
        <v>365</v>
      </c>
      <c r="K3538" s="151" t="s">
        <v>339</v>
      </c>
      <c r="L3538">
        <v>12</v>
      </c>
      <c r="M3538" s="151" t="s">
        <v>119</v>
      </c>
      <c r="N3538" s="83">
        <v>33904.57</v>
      </c>
      <c r="O3538" s="83">
        <v>142675.88</v>
      </c>
      <c r="P3538">
        <v>0.23763400000000001</v>
      </c>
      <c r="Q3538"/>
    </row>
    <row r="3539" spans="1:17">
      <c r="A3539" s="151" t="s">
        <v>78</v>
      </c>
      <c r="B3539">
        <v>1478</v>
      </c>
      <c r="D3539" s="151"/>
      <c r="E3539" s="151" t="s">
        <v>440</v>
      </c>
      <c r="F3539" s="74">
        <v>46003</v>
      </c>
      <c r="G3539" s="83">
        <v>1250</v>
      </c>
      <c r="H3539" s="151" t="s">
        <v>111</v>
      </c>
      <c r="I3539">
        <v>2025</v>
      </c>
      <c r="J3539" s="151" t="s">
        <v>365</v>
      </c>
      <c r="K3539" s="151" t="s">
        <v>339</v>
      </c>
      <c r="L3539">
        <v>12</v>
      </c>
      <c r="M3539" s="151" t="s">
        <v>120</v>
      </c>
      <c r="N3539" s="83">
        <v>33904.57</v>
      </c>
      <c r="O3539" s="83">
        <v>142675.88</v>
      </c>
      <c r="P3539">
        <v>0.23763400000000001</v>
      </c>
      <c r="Q3539"/>
    </row>
    <row r="3540" spans="1:17">
      <c r="A3540" s="151" t="s">
        <v>78</v>
      </c>
      <c r="B3540">
        <v>1479</v>
      </c>
      <c r="D3540" s="151"/>
      <c r="E3540" s="151" t="s">
        <v>440</v>
      </c>
      <c r="F3540" s="74">
        <v>46004</v>
      </c>
      <c r="G3540" s="83">
        <v>7385.45</v>
      </c>
      <c r="H3540" s="151" t="s">
        <v>111</v>
      </c>
      <c r="I3540">
        <v>2025</v>
      </c>
      <c r="J3540" s="151" t="s">
        <v>365</v>
      </c>
      <c r="K3540" s="151" t="s">
        <v>339</v>
      </c>
      <c r="L3540">
        <v>12</v>
      </c>
      <c r="M3540" s="151" t="s">
        <v>123</v>
      </c>
      <c r="N3540" s="83">
        <v>33904.57</v>
      </c>
      <c r="O3540" s="83">
        <v>142675.88</v>
      </c>
      <c r="P3540">
        <v>0.23763400000000001</v>
      </c>
      <c r="Q3540"/>
    </row>
    <row r="3541" spans="1:17">
      <c r="A3541" s="151" t="s">
        <v>78</v>
      </c>
      <c r="B3541">
        <v>1480</v>
      </c>
      <c r="D3541" s="151"/>
      <c r="E3541" s="151" t="s">
        <v>440</v>
      </c>
      <c r="F3541" s="74">
        <v>46005</v>
      </c>
      <c r="G3541" s="83">
        <v>895.45</v>
      </c>
      <c r="H3541" s="151" t="s">
        <v>111</v>
      </c>
      <c r="I3541">
        <v>2025</v>
      </c>
      <c r="J3541" s="151" t="s">
        <v>365</v>
      </c>
      <c r="K3541" s="151" t="s">
        <v>339</v>
      </c>
      <c r="L3541">
        <v>12</v>
      </c>
      <c r="M3541" s="151" t="s">
        <v>122</v>
      </c>
      <c r="N3541" s="83">
        <v>33904.57</v>
      </c>
      <c r="O3541" s="83">
        <v>142675.88</v>
      </c>
      <c r="P3541">
        <v>0.23763400000000001</v>
      </c>
      <c r="Q3541"/>
    </row>
    <row r="3542" spans="1:17">
      <c r="A3542" s="151" t="s">
        <v>78</v>
      </c>
      <c r="B3542">
        <v>1481</v>
      </c>
      <c r="D3542" s="151"/>
      <c r="E3542" s="151" t="s">
        <v>440</v>
      </c>
      <c r="F3542" s="74">
        <v>46006</v>
      </c>
      <c r="G3542" s="83">
        <v>6838.18</v>
      </c>
      <c r="H3542" s="151" t="s">
        <v>111</v>
      </c>
      <c r="I3542">
        <v>2025</v>
      </c>
      <c r="J3542" s="151" t="s">
        <v>365</v>
      </c>
      <c r="K3542" s="151" t="s">
        <v>339</v>
      </c>
      <c r="L3542">
        <v>12</v>
      </c>
      <c r="M3542" s="151" t="s">
        <v>121</v>
      </c>
      <c r="N3542" s="83">
        <v>33904.57</v>
      </c>
      <c r="O3542" s="83">
        <v>142675.88</v>
      </c>
      <c r="P3542">
        <v>0.23763400000000001</v>
      </c>
      <c r="Q3542"/>
    </row>
    <row r="3543" spans="1:17">
      <c r="A3543" s="151" t="s">
        <v>78</v>
      </c>
      <c r="B3543">
        <v>1482</v>
      </c>
      <c r="D3543" s="151"/>
      <c r="E3543" s="151" t="s">
        <v>440</v>
      </c>
      <c r="F3543" s="74">
        <v>46007</v>
      </c>
      <c r="G3543" s="83">
        <v>8756.36</v>
      </c>
      <c r="H3543" s="151" t="s">
        <v>111</v>
      </c>
      <c r="I3543">
        <v>2025</v>
      </c>
      <c r="J3543" s="151" t="s">
        <v>365</v>
      </c>
      <c r="K3543" s="151" t="s">
        <v>339</v>
      </c>
      <c r="L3543">
        <v>12</v>
      </c>
      <c r="M3543" s="151" t="s">
        <v>124</v>
      </c>
      <c r="N3543" s="83">
        <v>33904.57</v>
      </c>
      <c r="O3543" s="83">
        <v>142675.88</v>
      </c>
      <c r="P3543">
        <v>0.23763400000000001</v>
      </c>
      <c r="Q3543"/>
    </row>
    <row r="3544" spans="1:17">
      <c r="A3544" s="151" t="s">
        <v>78</v>
      </c>
      <c r="B3544">
        <v>1484</v>
      </c>
      <c r="D3544" s="151"/>
      <c r="E3544" s="151" t="s">
        <v>440</v>
      </c>
      <c r="F3544" s="74">
        <v>46027</v>
      </c>
      <c r="G3544" s="83">
        <v>1247.27</v>
      </c>
      <c r="H3544" s="151" t="s">
        <v>111</v>
      </c>
      <c r="I3544">
        <v>2026</v>
      </c>
      <c r="J3544" s="151" t="s">
        <v>366</v>
      </c>
      <c r="K3544" s="151" t="s">
        <v>332</v>
      </c>
      <c r="L3544">
        <v>1</v>
      </c>
      <c r="M3544" s="151" t="s">
        <v>137</v>
      </c>
      <c r="N3544" s="83">
        <v>50702.69</v>
      </c>
      <c r="O3544" s="83">
        <v>177517.23</v>
      </c>
      <c r="P3544">
        <v>0.28562100000000001</v>
      </c>
      <c r="Q3544"/>
    </row>
    <row r="3545" spans="1:17">
      <c r="A3545" s="151" t="s">
        <v>78</v>
      </c>
      <c r="B3545">
        <v>1485</v>
      </c>
      <c r="D3545" s="151"/>
      <c r="E3545" s="151" t="s">
        <v>440</v>
      </c>
      <c r="F3545" s="74">
        <v>46023</v>
      </c>
      <c r="G3545" s="83">
        <v>0</v>
      </c>
      <c r="H3545" s="151" t="s">
        <v>111</v>
      </c>
      <c r="I3545">
        <v>2026</v>
      </c>
      <c r="J3545" s="151" t="s">
        <v>366</v>
      </c>
      <c r="K3545" s="151" t="s">
        <v>332</v>
      </c>
      <c r="L3545">
        <v>1</v>
      </c>
      <c r="M3545" s="151" t="s">
        <v>134</v>
      </c>
      <c r="N3545" s="83">
        <v>50702.69</v>
      </c>
      <c r="O3545" s="83">
        <v>177517.23</v>
      </c>
      <c r="P3545">
        <v>0.28562100000000001</v>
      </c>
      <c r="Q3545"/>
    </row>
    <row r="3546" spans="1:17">
      <c r="A3546" s="151" t="s">
        <v>78</v>
      </c>
      <c r="B3546">
        <v>1486</v>
      </c>
      <c r="D3546" s="151"/>
      <c r="E3546" s="151" t="s">
        <v>440</v>
      </c>
      <c r="F3546" s="74">
        <v>46024</v>
      </c>
      <c r="G3546" s="83">
        <v>0</v>
      </c>
      <c r="H3546" s="151" t="s">
        <v>111</v>
      </c>
      <c r="I3546">
        <v>2026</v>
      </c>
      <c r="J3546" s="151" t="s">
        <v>366</v>
      </c>
      <c r="K3546" s="151" t="s">
        <v>332</v>
      </c>
      <c r="L3546">
        <v>1</v>
      </c>
      <c r="M3546" s="151" t="s">
        <v>135</v>
      </c>
      <c r="N3546" s="83">
        <v>50702.69</v>
      </c>
      <c r="O3546" s="83">
        <v>177517.23</v>
      </c>
      <c r="P3546">
        <v>0.28562100000000001</v>
      </c>
      <c r="Q3546"/>
    </row>
    <row r="3547" spans="1:17">
      <c r="A3547" s="151" t="s">
        <v>78</v>
      </c>
      <c r="B3547">
        <v>1487</v>
      </c>
      <c r="D3547" s="151"/>
      <c r="E3547" s="151" t="s">
        <v>440</v>
      </c>
      <c r="F3547" s="74">
        <v>46025</v>
      </c>
      <c r="G3547" s="83">
        <v>0</v>
      </c>
      <c r="H3547" s="151" t="s">
        <v>111</v>
      </c>
      <c r="I3547">
        <v>2026</v>
      </c>
      <c r="J3547" s="151" t="s">
        <v>366</v>
      </c>
      <c r="K3547" s="151" t="s">
        <v>332</v>
      </c>
      <c r="L3547">
        <v>1</v>
      </c>
      <c r="M3547" s="151" t="s">
        <v>136</v>
      </c>
      <c r="N3547" s="83">
        <v>50702.69</v>
      </c>
      <c r="O3547" s="83">
        <v>177517.23</v>
      </c>
      <c r="P3547">
        <v>0.28562100000000001</v>
      </c>
      <c r="Q3547"/>
    </row>
    <row r="3548" spans="1:17">
      <c r="A3548" s="151" t="s">
        <v>78</v>
      </c>
      <c r="B3548">
        <v>1488</v>
      </c>
      <c r="D3548" s="151"/>
      <c r="E3548" s="151" t="s">
        <v>440</v>
      </c>
      <c r="F3548" s="74">
        <v>46026</v>
      </c>
      <c r="G3548" s="83">
        <v>0</v>
      </c>
      <c r="H3548" s="151" t="s">
        <v>111</v>
      </c>
      <c r="I3548">
        <v>2026</v>
      </c>
      <c r="J3548" s="151" t="s">
        <v>366</v>
      </c>
      <c r="K3548" s="151" t="s">
        <v>332</v>
      </c>
      <c r="L3548">
        <v>1</v>
      </c>
      <c r="M3548" s="151" t="s">
        <v>139</v>
      </c>
      <c r="N3548" s="83">
        <v>50702.69</v>
      </c>
      <c r="O3548" s="83">
        <v>177517.23</v>
      </c>
      <c r="P3548">
        <v>0.28562100000000001</v>
      </c>
      <c r="Q3548"/>
    </row>
    <row r="3549" spans="1:17">
      <c r="A3549" s="151" t="s">
        <v>78</v>
      </c>
      <c r="B3549">
        <v>1489</v>
      </c>
      <c r="D3549" s="151"/>
      <c r="E3549" s="151" t="s">
        <v>440</v>
      </c>
      <c r="F3549" s="74">
        <v>46028</v>
      </c>
      <c r="G3549" s="83">
        <v>886.36</v>
      </c>
      <c r="H3549" s="151" t="s">
        <v>111</v>
      </c>
      <c r="I3549">
        <v>2026</v>
      </c>
      <c r="J3549" s="151" t="s">
        <v>366</v>
      </c>
      <c r="K3549" s="151" t="s">
        <v>332</v>
      </c>
      <c r="L3549">
        <v>1</v>
      </c>
      <c r="M3549" s="151" t="s">
        <v>138</v>
      </c>
      <c r="N3549" s="83">
        <v>50702.69</v>
      </c>
      <c r="O3549" s="83">
        <v>177517.23</v>
      </c>
      <c r="P3549">
        <v>0.28562100000000001</v>
      </c>
      <c r="Q3549"/>
    </row>
    <row r="3550" spans="1:17">
      <c r="A3550" s="151" t="s">
        <v>78</v>
      </c>
      <c r="B3550">
        <v>1490</v>
      </c>
      <c r="D3550" s="151"/>
      <c r="E3550" s="151" t="s">
        <v>440</v>
      </c>
      <c r="F3550" s="74">
        <v>46008</v>
      </c>
      <c r="G3550" s="83">
        <v>0</v>
      </c>
      <c r="H3550" s="151" t="s">
        <v>111</v>
      </c>
      <c r="I3550">
        <v>2025</v>
      </c>
      <c r="J3550" s="151" t="s">
        <v>365</v>
      </c>
      <c r="K3550" s="151" t="s">
        <v>339</v>
      </c>
      <c r="L3550">
        <v>12</v>
      </c>
      <c r="M3550" s="151" t="s">
        <v>125</v>
      </c>
      <c r="N3550" s="83">
        <v>33904.57</v>
      </c>
      <c r="O3550" s="83">
        <v>142675.88</v>
      </c>
      <c r="P3550">
        <v>0.23763400000000001</v>
      </c>
      <c r="Q3550"/>
    </row>
    <row r="3551" spans="1:17">
      <c r="A3551" s="151" t="s">
        <v>78</v>
      </c>
      <c r="B3551">
        <v>1491</v>
      </c>
      <c r="D3551" s="151"/>
      <c r="E3551" s="151" t="s">
        <v>440</v>
      </c>
      <c r="F3551" s="74">
        <v>46009</v>
      </c>
      <c r="G3551" s="83">
        <v>0</v>
      </c>
      <c r="H3551" s="151" t="s">
        <v>111</v>
      </c>
      <c r="I3551">
        <v>2025</v>
      </c>
      <c r="J3551" s="151" t="s">
        <v>365</v>
      </c>
      <c r="K3551" s="151" t="s">
        <v>339</v>
      </c>
      <c r="L3551">
        <v>12</v>
      </c>
      <c r="M3551" s="151" t="s">
        <v>182</v>
      </c>
      <c r="N3551" s="83">
        <v>33904.57</v>
      </c>
      <c r="O3551" s="83">
        <v>142675.88</v>
      </c>
      <c r="P3551">
        <v>0.23763400000000001</v>
      </c>
      <c r="Q3551"/>
    </row>
    <row r="3552" spans="1:17">
      <c r="A3552" s="151" t="s">
        <v>78</v>
      </c>
      <c r="B3552">
        <v>1492</v>
      </c>
      <c r="D3552" s="151"/>
      <c r="E3552" s="151" t="s">
        <v>440</v>
      </c>
      <c r="F3552" s="74">
        <v>46010</v>
      </c>
      <c r="G3552" s="83">
        <v>0</v>
      </c>
      <c r="H3552" s="151" t="s">
        <v>111</v>
      </c>
      <c r="I3552">
        <v>2025</v>
      </c>
      <c r="J3552" s="151" t="s">
        <v>365</v>
      </c>
      <c r="K3552" s="151" t="s">
        <v>339</v>
      </c>
      <c r="L3552">
        <v>12</v>
      </c>
      <c r="M3552" s="151" t="s">
        <v>126</v>
      </c>
      <c r="N3552" s="83">
        <v>33904.57</v>
      </c>
      <c r="O3552" s="83">
        <v>142675.88</v>
      </c>
      <c r="P3552">
        <v>0.23763400000000001</v>
      </c>
      <c r="Q3552"/>
    </row>
    <row r="3553" spans="1:17">
      <c r="A3553" s="151" t="s">
        <v>78</v>
      </c>
      <c r="B3553">
        <v>1493</v>
      </c>
      <c r="D3553" s="151"/>
      <c r="E3553" s="151" t="s">
        <v>440</v>
      </c>
      <c r="F3553" s="74">
        <v>46011</v>
      </c>
      <c r="G3553" s="83">
        <v>0</v>
      </c>
      <c r="H3553" s="151" t="s">
        <v>111</v>
      </c>
      <c r="I3553">
        <v>2025</v>
      </c>
      <c r="J3553" s="151" t="s">
        <v>365</v>
      </c>
      <c r="K3553" s="151" t="s">
        <v>339</v>
      </c>
      <c r="L3553">
        <v>12</v>
      </c>
      <c r="M3553" s="151" t="s">
        <v>184</v>
      </c>
      <c r="N3553" s="83">
        <v>33904.57</v>
      </c>
      <c r="O3553" s="83">
        <v>142675.88</v>
      </c>
      <c r="P3553">
        <v>0.23763400000000001</v>
      </c>
      <c r="Q3553"/>
    </row>
    <row r="3554" spans="1:17">
      <c r="A3554" s="151" t="s">
        <v>78</v>
      </c>
      <c r="B3554">
        <v>1494</v>
      </c>
      <c r="D3554" s="151"/>
      <c r="E3554" s="151" t="s">
        <v>440</v>
      </c>
      <c r="F3554" s="74">
        <v>46012</v>
      </c>
      <c r="G3554" s="83">
        <v>0</v>
      </c>
      <c r="H3554" s="151" t="s">
        <v>111</v>
      </c>
      <c r="I3554">
        <v>2025</v>
      </c>
      <c r="J3554" s="151" t="s">
        <v>365</v>
      </c>
      <c r="K3554" s="151" t="s">
        <v>339</v>
      </c>
      <c r="L3554">
        <v>12</v>
      </c>
      <c r="M3554" s="151" t="s">
        <v>309</v>
      </c>
      <c r="N3554" s="83">
        <v>33904.57</v>
      </c>
      <c r="O3554" s="83">
        <v>142675.88</v>
      </c>
      <c r="P3554">
        <v>0.23763400000000001</v>
      </c>
      <c r="Q3554"/>
    </row>
    <row r="3555" spans="1:17">
      <c r="A3555" s="151" t="s">
        <v>78</v>
      </c>
      <c r="B3555">
        <v>1495</v>
      </c>
      <c r="D3555" s="151"/>
      <c r="E3555" s="151" t="s">
        <v>440</v>
      </c>
      <c r="F3555" s="74">
        <v>46013</v>
      </c>
      <c r="G3555" s="83">
        <v>0</v>
      </c>
      <c r="H3555" s="151" t="s">
        <v>111</v>
      </c>
      <c r="I3555">
        <v>2025</v>
      </c>
      <c r="J3555" s="151" t="s">
        <v>365</v>
      </c>
      <c r="K3555" s="151" t="s">
        <v>339</v>
      </c>
      <c r="L3555">
        <v>12</v>
      </c>
      <c r="M3555" s="151" t="s">
        <v>183</v>
      </c>
      <c r="N3555" s="83">
        <v>33904.57</v>
      </c>
      <c r="O3555" s="83">
        <v>142675.88</v>
      </c>
      <c r="P3555">
        <v>0.23763400000000001</v>
      </c>
      <c r="Q3555"/>
    </row>
    <row r="3556" spans="1:17">
      <c r="A3556" s="151" t="s">
        <v>78</v>
      </c>
      <c r="B3556">
        <v>1496</v>
      </c>
      <c r="D3556" s="151"/>
      <c r="E3556" s="151" t="s">
        <v>440</v>
      </c>
      <c r="F3556" s="74">
        <v>46014</v>
      </c>
      <c r="G3556" s="83">
        <v>0</v>
      </c>
      <c r="H3556" s="151" t="s">
        <v>111</v>
      </c>
      <c r="I3556">
        <v>2025</v>
      </c>
      <c r="J3556" s="151" t="s">
        <v>365</v>
      </c>
      <c r="K3556" s="151" t="s">
        <v>339</v>
      </c>
      <c r="L3556">
        <v>12</v>
      </c>
      <c r="M3556" s="151" t="s">
        <v>127</v>
      </c>
      <c r="N3556" s="83">
        <v>33904.57</v>
      </c>
      <c r="O3556" s="83">
        <v>142675.88</v>
      </c>
      <c r="P3556">
        <v>0.23763400000000001</v>
      </c>
      <c r="Q3556"/>
    </row>
    <row r="3557" spans="1:17">
      <c r="A3557" s="151" t="s">
        <v>78</v>
      </c>
      <c r="B3557">
        <v>1497</v>
      </c>
      <c r="D3557" s="151"/>
      <c r="E3557" s="151" t="s">
        <v>440</v>
      </c>
      <c r="F3557" s="74">
        <v>46015</v>
      </c>
      <c r="G3557" s="83">
        <v>0</v>
      </c>
      <c r="H3557" s="151" t="s">
        <v>111</v>
      </c>
      <c r="I3557">
        <v>2025</v>
      </c>
      <c r="J3557" s="151" t="s">
        <v>365</v>
      </c>
      <c r="K3557" s="151" t="s">
        <v>339</v>
      </c>
      <c r="L3557">
        <v>12</v>
      </c>
      <c r="M3557" s="151" t="s">
        <v>128</v>
      </c>
      <c r="N3557" s="83">
        <v>33904.57</v>
      </c>
      <c r="O3557" s="83">
        <v>142675.88</v>
      </c>
      <c r="P3557">
        <v>0.23763400000000001</v>
      </c>
      <c r="Q3557"/>
    </row>
    <row r="3558" spans="1:17">
      <c r="A3558" s="151" t="s">
        <v>78</v>
      </c>
      <c r="B3558">
        <v>1498</v>
      </c>
      <c r="D3558" s="151"/>
      <c r="E3558" s="151" t="s">
        <v>440</v>
      </c>
      <c r="F3558" s="74">
        <v>46016</v>
      </c>
      <c r="G3558" s="83">
        <v>0</v>
      </c>
      <c r="H3558" s="151" t="s">
        <v>111</v>
      </c>
      <c r="I3558">
        <v>2025</v>
      </c>
      <c r="J3558" s="151" t="s">
        <v>365</v>
      </c>
      <c r="K3558" s="151" t="s">
        <v>339</v>
      </c>
      <c r="L3558">
        <v>12</v>
      </c>
      <c r="M3558" s="151" t="s">
        <v>129</v>
      </c>
      <c r="N3558" s="83">
        <v>33904.57</v>
      </c>
      <c r="O3558" s="83">
        <v>142675.88</v>
      </c>
      <c r="P3558">
        <v>0.23763400000000001</v>
      </c>
      <c r="Q3558"/>
    </row>
    <row r="3559" spans="1:17">
      <c r="A3559" s="151" t="s">
        <v>78</v>
      </c>
      <c r="B3559">
        <v>1499</v>
      </c>
      <c r="D3559" s="151"/>
      <c r="E3559" s="151" t="s">
        <v>440</v>
      </c>
      <c r="F3559" s="74">
        <v>46017</v>
      </c>
      <c r="G3559" s="83">
        <v>0</v>
      </c>
      <c r="H3559" s="151" t="s">
        <v>111</v>
      </c>
      <c r="I3559">
        <v>2025</v>
      </c>
      <c r="J3559" s="151" t="s">
        <v>365</v>
      </c>
      <c r="K3559" s="151" t="s">
        <v>339</v>
      </c>
      <c r="L3559">
        <v>12</v>
      </c>
      <c r="M3559" s="151" t="s">
        <v>130</v>
      </c>
      <c r="N3559" s="83">
        <v>33904.57</v>
      </c>
      <c r="O3559" s="83">
        <v>142675.88</v>
      </c>
      <c r="P3559">
        <v>0.23763400000000001</v>
      </c>
      <c r="Q3559"/>
    </row>
    <row r="3560" spans="1:17">
      <c r="A3560" s="151" t="s">
        <v>78</v>
      </c>
      <c r="B3560">
        <v>1500</v>
      </c>
      <c r="D3560" s="151"/>
      <c r="E3560" s="151" t="s">
        <v>440</v>
      </c>
      <c r="F3560" s="74">
        <v>46018</v>
      </c>
      <c r="G3560" s="83">
        <v>0</v>
      </c>
      <c r="H3560" s="151" t="s">
        <v>111</v>
      </c>
      <c r="I3560">
        <v>2025</v>
      </c>
      <c r="J3560" s="151" t="s">
        <v>365</v>
      </c>
      <c r="K3560" s="151" t="s">
        <v>339</v>
      </c>
      <c r="L3560">
        <v>12</v>
      </c>
      <c r="M3560" s="151" t="s">
        <v>229</v>
      </c>
      <c r="N3560" s="83">
        <v>33904.57</v>
      </c>
      <c r="O3560" s="83">
        <v>142675.88</v>
      </c>
      <c r="P3560">
        <v>0.23763400000000001</v>
      </c>
      <c r="Q3560"/>
    </row>
    <row r="3561" spans="1:17">
      <c r="A3561" s="151" t="s">
        <v>78</v>
      </c>
      <c r="B3561">
        <v>1501</v>
      </c>
      <c r="D3561" s="151"/>
      <c r="E3561" s="151" t="s">
        <v>440</v>
      </c>
      <c r="F3561" s="74">
        <v>46019</v>
      </c>
      <c r="G3561" s="83">
        <v>0</v>
      </c>
      <c r="H3561" s="151" t="s">
        <v>111</v>
      </c>
      <c r="I3561">
        <v>2025</v>
      </c>
      <c r="J3561" s="151" t="s">
        <v>365</v>
      </c>
      <c r="K3561" s="151" t="s">
        <v>339</v>
      </c>
      <c r="L3561">
        <v>12</v>
      </c>
      <c r="M3561" s="151" t="s">
        <v>331</v>
      </c>
      <c r="N3561" s="83">
        <v>33904.57</v>
      </c>
      <c r="O3561" s="83">
        <v>142675.88</v>
      </c>
      <c r="P3561">
        <v>0.23763400000000001</v>
      </c>
      <c r="Q3561"/>
    </row>
    <row r="3562" spans="1:17">
      <c r="A3562" s="151" t="s">
        <v>78</v>
      </c>
      <c r="B3562">
        <v>1502</v>
      </c>
      <c r="D3562" s="151"/>
      <c r="E3562" s="151" t="s">
        <v>440</v>
      </c>
      <c r="F3562" s="74">
        <v>46020</v>
      </c>
      <c r="G3562" s="83">
        <v>0</v>
      </c>
      <c r="H3562" s="151" t="s">
        <v>111</v>
      </c>
      <c r="I3562">
        <v>2025</v>
      </c>
      <c r="J3562" s="151" t="s">
        <v>365</v>
      </c>
      <c r="K3562" s="151" t="s">
        <v>339</v>
      </c>
      <c r="L3562">
        <v>12</v>
      </c>
      <c r="M3562" s="151" t="s">
        <v>131</v>
      </c>
      <c r="N3562" s="83">
        <v>33904.57</v>
      </c>
      <c r="O3562" s="83">
        <v>142675.88</v>
      </c>
      <c r="P3562">
        <v>0.23763400000000001</v>
      </c>
      <c r="Q3562"/>
    </row>
    <row r="3563" spans="1:17">
      <c r="A3563" s="151" t="s">
        <v>78</v>
      </c>
      <c r="B3563">
        <v>1503</v>
      </c>
      <c r="D3563" s="151"/>
      <c r="E3563" s="151" t="s">
        <v>440</v>
      </c>
      <c r="F3563" s="74">
        <v>46021</v>
      </c>
      <c r="G3563" s="83">
        <v>0</v>
      </c>
      <c r="H3563" s="151" t="s">
        <v>111</v>
      </c>
      <c r="I3563">
        <v>2025</v>
      </c>
      <c r="J3563" s="151" t="s">
        <v>365</v>
      </c>
      <c r="K3563" s="151" t="s">
        <v>339</v>
      </c>
      <c r="L3563">
        <v>12</v>
      </c>
      <c r="M3563" s="151" t="s">
        <v>132</v>
      </c>
      <c r="N3563" s="83">
        <v>33904.57</v>
      </c>
      <c r="O3563" s="83">
        <v>142675.88</v>
      </c>
      <c r="P3563">
        <v>0.23763400000000001</v>
      </c>
      <c r="Q3563"/>
    </row>
    <row r="3564" spans="1:17">
      <c r="A3564" s="151" t="s">
        <v>78</v>
      </c>
      <c r="B3564">
        <v>1504</v>
      </c>
      <c r="D3564" s="151"/>
      <c r="E3564" s="151" t="s">
        <v>440</v>
      </c>
      <c r="F3564" s="74">
        <v>46022</v>
      </c>
      <c r="G3564" s="83">
        <v>0</v>
      </c>
      <c r="H3564" s="151" t="s">
        <v>111</v>
      </c>
      <c r="I3564">
        <v>2025</v>
      </c>
      <c r="J3564" s="151" t="s">
        <v>365</v>
      </c>
      <c r="K3564" s="151" t="s">
        <v>339</v>
      </c>
      <c r="L3564">
        <v>12</v>
      </c>
      <c r="M3564" s="151" t="s">
        <v>133</v>
      </c>
      <c r="N3564" s="83">
        <v>33904.57</v>
      </c>
      <c r="O3564" s="83">
        <v>142675.88</v>
      </c>
      <c r="P3564">
        <v>0.23763400000000001</v>
      </c>
      <c r="Q3564"/>
    </row>
    <row r="3565" spans="1:17">
      <c r="A3565" s="151" t="s">
        <v>78</v>
      </c>
      <c r="B3565">
        <v>1505</v>
      </c>
      <c r="D3565" s="151"/>
      <c r="E3565" s="151" t="s">
        <v>440</v>
      </c>
      <c r="F3565" s="74">
        <v>46029</v>
      </c>
      <c r="G3565" s="83">
        <v>1118.18</v>
      </c>
      <c r="H3565" s="151" t="s">
        <v>111</v>
      </c>
      <c r="I3565">
        <v>2026</v>
      </c>
      <c r="J3565" s="151" t="s">
        <v>366</v>
      </c>
      <c r="K3565" s="151" t="s">
        <v>332</v>
      </c>
      <c r="L3565">
        <v>1</v>
      </c>
      <c r="M3565" s="151" t="s">
        <v>140</v>
      </c>
      <c r="N3565" s="83">
        <v>50702.69</v>
      </c>
      <c r="O3565" s="83">
        <v>177517.23</v>
      </c>
      <c r="P3565">
        <v>0.28562100000000001</v>
      </c>
      <c r="Q3565"/>
    </row>
    <row r="3566" spans="1:17">
      <c r="A3566" s="151" t="s">
        <v>78</v>
      </c>
      <c r="B3566">
        <v>1506</v>
      </c>
      <c r="D3566" s="151"/>
      <c r="E3566" s="151" t="s">
        <v>440</v>
      </c>
      <c r="F3566" s="74">
        <v>46030</v>
      </c>
      <c r="G3566" s="83">
        <v>108.18</v>
      </c>
      <c r="H3566" s="151" t="s">
        <v>111</v>
      </c>
      <c r="I3566">
        <v>2026</v>
      </c>
      <c r="J3566" s="151" t="s">
        <v>366</v>
      </c>
      <c r="K3566" s="151" t="s">
        <v>332</v>
      </c>
      <c r="L3566">
        <v>1</v>
      </c>
      <c r="M3566" s="151" t="s">
        <v>141</v>
      </c>
      <c r="N3566" s="83">
        <v>50702.69</v>
      </c>
      <c r="O3566" s="83">
        <v>177517.23</v>
      </c>
      <c r="P3566">
        <v>0.28562100000000001</v>
      </c>
      <c r="Q3566"/>
    </row>
    <row r="3567" spans="1:17">
      <c r="A3567" s="151" t="s">
        <v>78</v>
      </c>
      <c r="B3567">
        <v>1507</v>
      </c>
      <c r="D3567" s="151"/>
      <c r="E3567" s="151" t="s">
        <v>440</v>
      </c>
      <c r="F3567" s="74">
        <v>46031</v>
      </c>
      <c r="G3567" s="83">
        <v>1550.91</v>
      </c>
      <c r="H3567" s="151" t="s">
        <v>111</v>
      </c>
      <c r="I3567">
        <v>2026</v>
      </c>
      <c r="J3567" s="151" t="s">
        <v>366</v>
      </c>
      <c r="K3567" s="151" t="s">
        <v>332</v>
      </c>
      <c r="L3567">
        <v>1</v>
      </c>
      <c r="M3567" s="151" t="s">
        <v>142</v>
      </c>
      <c r="N3567" s="83">
        <v>50702.69</v>
      </c>
      <c r="O3567" s="83">
        <v>177517.23</v>
      </c>
      <c r="P3567">
        <v>0.28562100000000001</v>
      </c>
      <c r="Q3567"/>
    </row>
    <row r="3568" spans="1:17">
      <c r="A3568" s="151" t="s">
        <v>78</v>
      </c>
      <c r="B3568">
        <v>1508</v>
      </c>
      <c r="D3568" s="151"/>
      <c r="E3568" s="151" t="s">
        <v>440</v>
      </c>
      <c r="F3568" s="74">
        <v>46032</v>
      </c>
      <c r="G3568" s="83">
        <v>300.91000000000003</v>
      </c>
      <c r="H3568" s="151" t="s">
        <v>111</v>
      </c>
      <c r="I3568">
        <v>2026</v>
      </c>
      <c r="J3568" s="151" t="s">
        <v>366</v>
      </c>
      <c r="K3568" s="151" t="s">
        <v>332</v>
      </c>
      <c r="L3568">
        <v>1</v>
      </c>
      <c r="M3568" s="151" t="s">
        <v>321</v>
      </c>
      <c r="N3568" s="83">
        <v>50702.69</v>
      </c>
      <c r="O3568" s="83">
        <v>177517.23</v>
      </c>
      <c r="P3568">
        <v>0.28562100000000001</v>
      </c>
      <c r="Q3568"/>
    </row>
    <row r="3569" spans="1:17">
      <c r="A3569" s="151" t="s">
        <v>78</v>
      </c>
      <c r="B3569">
        <v>1509</v>
      </c>
      <c r="D3569" s="151"/>
      <c r="E3569" s="151" t="s">
        <v>440</v>
      </c>
      <c r="F3569" s="74">
        <v>46033</v>
      </c>
      <c r="G3569" s="83">
        <v>766.36</v>
      </c>
      <c r="H3569" s="151" t="s">
        <v>111</v>
      </c>
      <c r="I3569">
        <v>2026</v>
      </c>
      <c r="J3569" s="151" t="s">
        <v>366</v>
      </c>
      <c r="K3569" s="151" t="s">
        <v>332</v>
      </c>
      <c r="L3569">
        <v>1</v>
      </c>
      <c r="M3569" s="151" t="s">
        <v>143</v>
      </c>
      <c r="N3569" s="83">
        <v>50702.69</v>
      </c>
      <c r="O3569" s="83">
        <v>177517.23</v>
      </c>
      <c r="P3569">
        <v>0.28562100000000001</v>
      </c>
      <c r="Q3569"/>
    </row>
    <row r="3570" spans="1:17">
      <c r="A3570" s="151" t="s">
        <v>78</v>
      </c>
      <c r="B3570">
        <v>1510</v>
      </c>
      <c r="D3570" s="151"/>
      <c r="E3570" s="151" t="s">
        <v>440</v>
      </c>
      <c r="F3570" s="74">
        <v>46034</v>
      </c>
      <c r="G3570" s="83">
        <v>7816.36</v>
      </c>
      <c r="H3570" s="151" t="s">
        <v>111</v>
      </c>
      <c r="I3570">
        <v>2026</v>
      </c>
      <c r="J3570" s="151" t="s">
        <v>366</v>
      </c>
      <c r="K3570" s="151" t="s">
        <v>332</v>
      </c>
      <c r="L3570">
        <v>1</v>
      </c>
      <c r="M3570" s="151" t="s">
        <v>144</v>
      </c>
      <c r="N3570" s="83">
        <v>50702.69</v>
      </c>
      <c r="O3570" s="83">
        <v>177517.23</v>
      </c>
      <c r="P3570">
        <v>0.28562100000000001</v>
      </c>
      <c r="Q3570"/>
    </row>
    <row r="3571" spans="1:17">
      <c r="A3571" s="151" t="s">
        <v>78</v>
      </c>
      <c r="B3571">
        <v>1511</v>
      </c>
      <c r="D3571" s="151"/>
      <c r="E3571" s="151" t="s">
        <v>440</v>
      </c>
      <c r="F3571" s="74">
        <v>46035</v>
      </c>
      <c r="G3571" s="83">
        <v>12051.82</v>
      </c>
      <c r="H3571" s="151" t="s">
        <v>111</v>
      </c>
      <c r="I3571">
        <v>2026</v>
      </c>
      <c r="J3571" s="151" t="s">
        <v>366</v>
      </c>
      <c r="K3571" s="151" t="s">
        <v>332</v>
      </c>
      <c r="L3571">
        <v>1</v>
      </c>
      <c r="M3571" s="151" t="s">
        <v>145</v>
      </c>
      <c r="N3571" s="83">
        <v>50702.69</v>
      </c>
      <c r="O3571" s="83">
        <v>177517.23</v>
      </c>
      <c r="P3571">
        <v>0.28562100000000001</v>
      </c>
      <c r="Q3571"/>
    </row>
    <row r="3572" spans="1:17">
      <c r="A3572" s="151" t="s">
        <v>78</v>
      </c>
      <c r="B3572">
        <v>1513</v>
      </c>
      <c r="D3572" s="151"/>
      <c r="E3572" s="151" t="s">
        <v>440</v>
      </c>
      <c r="F3572" s="74">
        <v>46036</v>
      </c>
      <c r="G3572" s="83">
        <v>10025.450000000001</v>
      </c>
      <c r="H3572" s="151" t="s">
        <v>111</v>
      </c>
      <c r="I3572">
        <v>2026</v>
      </c>
      <c r="J3572" s="151" t="s">
        <v>366</v>
      </c>
      <c r="K3572" s="151" t="s">
        <v>332</v>
      </c>
      <c r="L3572">
        <v>1</v>
      </c>
      <c r="M3572" s="151" t="s">
        <v>146</v>
      </c>
      <c r="N3572" s="83">
        <v>50702.69</v>
      </c>
      <c r="O3572" s="83">
        <v>177517.23</v>
      </c>
      <c r="P3572">
        <v>0.28562100000000001</v>
      </c>
      <c r="Q3572"/>
    </row>
    <row r="3573" spans="1:17">
      <c r="A3573" s="151" t="s">
        <v>78</v>
      </c>
      <c r="B3573">
        <v>1515</v>
      </c>
      <c r="D3573" s="151"/>
      <c r="E3573" s="151" t="s">
        <v>440</v>
      </c>
      <c r="F3573" s="74">
        <v>46037</v>
      </c>
      <c r="G3573" s="83">
        <v>10106.36</v>
      </c>
      <c r="H3573" s="151" t="s">
        <v>111</v>
      </c>
      <c r="I3573">
        <v>2026</v>
      </c>
      <c r="J3573" s="151" t="s">
        <v>366</v>
      </c>
      <c r="K3573" s="151" t="s">
        <v>332</v>
      </c>
      <c r="L3573">
        <v>1</v>
      </c>
      <c r="M3573" s="151" t="s">
        <v>301</v>
      </c>
      <c r="N3573" s="83">
        <v>50702.69</v>
      </c>
      <c r="O3573" s="83">
        <v>177517.23</v>
      </c>
      <c r="P3573">
        <v>0.28562100000000001</v>
      </c>
      <c r="Q3573"/>
    </row>
    <row r="3574" spans="1:17">
      <c r="A3574" s="151" t="s">
        <v>78</v>
      </c>
      <c r="B3574">
        <v>1518</v>
      </c>
      <c r="D3574" s="151"/>
      <c r="E3574" s="151" t="s">
        <v>440</v>
      </c>
      <c r="F3574" s="74">
        <v>46038</v>
      </c>
      <c r="G3574" s="83">
        <v>5577.27</v>
      </c>
      <c r="H3574" s="151" t="s">
        <v>111</v>
      </c>
      <c r="I3574">
        <v>2026</v>
      </c>
      <c r="J3574" s="151" t="s">
        <v>366</v>
      </c>
      <c r="K3574" s="151" t="s">
        <v>332</v>
      </c>
      <c r="L3574">
        <v>1</v>
      </c>
      <c r="M3574" s="151" t="s">
        <v>147</v>
      </c>
      <c r="N3574" s="83">
        <v>50702.69</v>
      </c>
      <c r="O3574" s="83">
        <v>177517.23</v>
      </c>
      <c r="P3574">
        <v>0.28562100000000001</v>
      </c>
      <c r="Q3574"/>
    </row>
    <row r="3575" spans="1:17">
      <c r="A3575" s="151" t="s">
        <v>78</v>
      </c>
      <c r="B3575">
        <v>1519</v>
      </c>
      <c r="D3575" s="151"/>
      <c r="E3575" s="151" t="s">
        <v>440</v>
      </c>
      <c r="F3575" s="74">
        <v>46039</v>
      </c>
      <c r="G3575" s="83">
        <v>1789.09</v>
      </c>
      <c r="H3575" s="151" t="s">
        <v>111</v>
      </c>
      <c r="I3575">
        <v>2026</v>
      </c>
      <c r="J3575" s="151" t="s">
        <v>366</v>
      </c>
      <c r="K3575" s="151" t="s">
        <v>332</v>
      </c>
      <c r="L3575">
        <v>1</v>
      </c>
      <c r="M3575" s="151" t="s">
        <v>148</v>
      </c>
      <c r="N3575" s="83">
        <v>50702.69</v>
      </c>
      <c r="O3575" s="83">
        <v>177517.23</v>
      </c>
      <c r="P3575">
        <v>0.28562100000000001</v>
      </c>
      <c r="Q3575"/>
    </row>
    <row r="3576" spans="1:17">
      <c r="A3576" s="151" t="s">
        <v>78</v>
      </c>
      <c r="B3576">
        <v>1520</v>
      </c>
      <c r="D3576" s="151"/>
      <c r="E3576" s="151" t="s">
        <v>440</v>
      </c>
      <c r="F3576" s="74">
        <v>46040</v>
      </c>
      <c r="G3576" s="83">
        <v>1873.64</v>
      </c>
      <c r="H3576" s="151" t="s">
        <v>111</v>
      </c>
      <c r="I3576">
        <v>2026</v>
      </c>
      <c r="J3576" s="151" t="s">
        <v>366</v>
      </c>
      <c r="K3576" s="151" t="s">
        <v>332</v>
      </c>
      <c r="L3576">
        <v>1</v>
      </c>
      <c r="M3576" s="151" t="s">
        <v>302</v>
      </c>
      <c r="N3576" s="83">
        <v>50702.69</v>
      </c>
      <c r="O3576" s="83">
        <v>177517.23</v>
      </c>
      <c r="P3576">
        <v>0.28562100000000001</v>
      </c>
      <c r="Q3576"/>
    </row>
    <row r="3577" spans="1:17">
      <c r="A3577" s="151" t="s">
        <v>78</v>
      </c>
      <c r="B3577">
        <v>1521</v>
      </c>
      <c r="D3577" s="151"/>
      <c r="E3577" s="151" t="s">
        <v>440</v>
      </c>
      <c r="F3577" s="74">
        <v>46041</v>
      </c>
      <c r="G3577" s="83">
        <v>14874.54</v>
      </c>
      <c r="H3577" s="151" t="s">
        <v>111</v>
      </c>
      <c r="I3577">
        <v>2026</v>
      </c>
      <c r="J3577" s="151" t="s">
        <v>366</v>
      </c>
      <c r="K3577" s="151" t="s">
        <v>332</v>
      </c>
      <c r="L3577">
        <v>1</v>
      </c>
      <c r="M3577" s="151" t="s">
        <v>149</v>
      </c>
      <c r="N3577" s="83">
        <v>50702.69</v>
      </c>
      <c r="O3577" s="83">
        <v>177517.23</v>
      </c>
      <c r="P3577">
        <v>0.28562100000000001</v>
      </c>
      <c r="Q3577"/>
    </row>
    <row r="3578" spans="1:17">
      <c r="A3578" s="151" t="s">
        <v>78</v>
      </c>
      <c r="B3578">
        <v>1526</v>
      </c>
      <c r="D3578" s="151"/>
      <c r="E3578" s="151" t="s">
        <v>440</v>
      </c>
      <c r="F3578" s="74">
        <v>46042</v>
      </c>
      <c r="G3578" s="83">
        <v>21783.18</v>
      </c>
      <c r="H3578" s="151" t="s">
        <v>111</v>
      </c>
      <c r="I3578">
        <v>2026</v>
      </c>
      <c r="J3578" s="151" t="s">
        <v>366</v>
      </c>
      <c r="K3578" s="151" t="s">
        <v>332</v>
      </c>
      <c r="L3578">
        <v>1</v>
      </c>
      <c r="M3578" s="151" t="s">
        <v>150</v>
      </c>
      <c r="N3578" s="83">
        <v>50702.69</v>
      </c>
      <c r="O3578" s="83">
        <v>177517.23</v>
      </c>
      <c r="P3578">
        <v>0.28562100000000001</v>
      </c>
      <c r="Q3578"/>
    </row>
    <row r="3579" spans="1:17">
      <c r="A3579" s="151" t="s">
        <v>78</v>
      </c>
      <c r="B3579">
        <v>1528</v>
      </c>
      <c r="D3579" s="151"/>
      <c r="E3579" s="151" t="s">
        <v>440</v>
      </c>
      <c r="F3579" s="74">
        <v>46043</v>
      </c>
      <c r="G3579" s="83">
        <v>20088.18</v>
      </c>
      <c r="H3579" s="151" t="s">
        <v>111</v>
      </c>
      <c r="I3579">
        <v>2026</v>
      </c>
      <c r="J3579" s="151" t="s">
        <v>366</v>
      </c>
      <c r="K3579" s="151" t="s">
        <v>332</v>
      </c>
      <c r="L3579">
        <v>1</v>
      </c>
      <c r="M3579" s="151" t="s">
        <v>151</v>
      </c>
      <c r="N3579" s="83">
        <v>50702.69</v>
      </c>
      <c r="O3579" s="83">
        <v>177517.23</v>
      </c>
      <c r="P3579">
        <v>0.28562100000000001</v>
      </c>
      <c r="Q3579"/>
    </row>
    <row r="3580" spans="1:17">
      <c r="A3580" s="151" t="s">
        <v>78</v>
      </c>
      <c r="B3580">
        <v>1531</v>
      </c>
      <c r="D3580" s="151"/>
      <c r="E3580" s="151" t="s">
        <v>440</v>
      </c>
      <c r="F3580" s="74">
        <v>46044</v>
      </c>
      <c r="G3580" s="83">
        <v>17972.27</v>
      </c>
      <c r="H3580" s="151" t="s">
        <v>111</v>
      </c>
      <c r="I3580">
        <v>2026</v>
      </c>
      <c r="J3580" s="151" t="s">
        <v>366</v>
      </c>
      <c r="K3580" s="151" t="s">
        <v>332</v>
      </c>
      <c r="L3580">
        <v>1</v>
      </c>
      <c r="M3580" s="151" t="s">
        <v>303</v>
      </c>
      <c r="N3580" s="83">
        <v>50702.69</v>
      </c>
      <c r="O3580" s="83">
        <v>177517.23</v>
      </c>
      <c r="P3580">
        <v>0.28562100000000001</v>
      </c>
      <c r="Q3580"/>
    </row>
    <row r="3581" spans="1:17">
      <c r="A3581" s="151" t="s">
        <v>78</v>
      </c>
      <c r="B3581">
        <v>1541</v>
      </c>
      <c r="D3581" s="151"/>
      <c r="E3581" s="151" t="s">
        <v>440</v>
      </c>
      <c r="F3581" s="74">
        <v>46045</v>
      </c>
      <c r="G3581" s="83">
        <v>11608.18</v>
      </c>
      <c r="H3581" s="151" t="s">
        <v>111</v>
      </c>
      <c r="I3581">
        <v>2026</v>
      </c>
      <c r="J3581" s="151" t="s">
        <v>366</v>
      </c>
      <c r="K3581" s="151" t="s">
        <v>332</v>
      </c>
      <c r="L3581">
        <v>1</v>
      </c>
      <c r="M3581" s="151" t="s">
        <v>152</v>
      </c>
      <c r="N3581" s="83">
        <v>50702.69</v>
      </c>
      <c r="O3581" s="83">
        <v>177517.23</v>
      </c>
      <c r="P3581">
        <v>0.28562100000000001</v>
      </c>
      <c r="Q3581"/>
    </row>
    <row r="3582" spans="1:17">
      <c r="A3582" s="151" t="s">
        <v>78</v>
      </c>
      <c r="B3582">
        <v>1542</v>
      </c>
      <c r="D3582" s="151"/>
      <c r="E3582" s="151" t="s">
        <v>440</v>
      </c>
      <c r="F3582" s="74">
        <v>46046</v>
      </c>
      <c r="G3582" s="83">
        <v>5919.09</v>
      </c>
      <c r="H3582" s="151" t="s">
        <v>111</v>
      </c>
      <c r="I3582">
        <v>2026</v>
      </c>
      <c r="J3582" s="151" t="s">
        <v>366</v>
      </c>
      <c r="K3582" s="151" t="s">
        <v>332</v>
      </c>
      <c r="L3582">
        <v>1</v>
      </c>
      <c r="M3582" s="151" t="s">
        <v>304</v>
      </c>
      <c r="N3582" s="83">
        <v>50702.69</v>
      </c>
      <c r="O3582" s="83">
        <v>177517.23</v>
      </c>
      <c r="P3582">
        <v>0.28562100000000001</v>
      </c>
      <c r="Q3582"/>
    </row>
    <row r="3583" spans="1:17">
      <c r="A3583" s="151" t="s">
        <v>78</v>
      </c>
      <c r="B3583">
        <v>1543</v>
      </c>
      <c r="D3583" s="151"/>
      <c r="E3583" s="151" t="s">
        <v>440</v>
      </c>
      <c r="F3583" s="74">
        <v>46047</v>
      </c>
      <c r="G3583" s="83">
        <v>771.82</v>
      </c>
      <c r="H3583" s="151" t="s">
        <v>111</v>
      </c>
      <c r="I3583">
        <v>2026</v>
      </c>
      <c r="J3583" s="151" t="s">
        <v>366</v>
      </c>
      <c r="K3583" s="151" t="s">
        <v>332</v>
      </c>
      <c r="L3583">
        <v>1</v>
      </c>
      <c r="M3583" s="151" t="s">
        <v>232</v>
      </c>
      <c r="N3583" s="83">
        <v>50702.69</v>
      </c>
      <c r="O3583" s="83">
        <v>177517.23</v>
      </c>
      <c r="P3583">
        <v>0.28562100000000001</v>
      </c>
      <c r="Q3583"/>
    </row>
    <row r="3584" spans="1:17">
      <c r="A3584" s="151" t="s">
        <v>78</v>
      </c>
      <c r="B3584">
        <v>1549</v>
      </c>
      <c r="D3584" s="151"/>
      <c r="E3584" s="151" t="s">
        <v>440</v>
      </c>
      <c r="F3584" s="74">
        <v>46048</v>
      </c>
      <c r="G3584" s="83">
        <v>8122.72</v>
      </c>
      <c r="H3584" s="151" t="s">
        <v>111</v>
      </c>
      <c r="I3584">
        <v>2026</v>
      </c>
      <c r="J3584" s="151" t="s">
        <v>366</v>
      </c>
      <c r="K3584" s="151" t="s">
        <v>332</v>
      </c>
      <c r="L3584">
        <v>1</v>
      </c>
      <c r="M3584" s="151" t="s">
        <v>231</v>
      </c>
      <c r="N3584" s="83">
        <v>50702.69</v>
      </c>
      <c r="O3584" s="83">
        <v>177517.23</v>
      </c>
      <c r="P3584">
        <v>0.28562100000000001</v>
      </c>
      <c r="Q3584"/>
    </row>
    <row r="3585" spans="1:17">
      <c r="A3585" s="151" t="s">
        <v>78</v>
      </c>
      <c r="B3585">
        <v>1550</v>
      </c>
      <c r="D3585" s="151"/>
      <c r="E3585" s="151" t="s">
        <v>440</v>
      </c>
      <c r="F3585" s="74">
        <v>46049</v>
      </c>
      <c r="G3585" s="83">
        <v>5698.18</v>
      </c>
      <c r="H3585" s="151" t="s">
        <v>111</v>
      </c>
      <c r="I3585">
        <v>2026</v>
      </c>
      <c r="J3585" s="151" t="s">
        <v>366</v>
      </c>
      <c r="K3585" s="151" t="s">
        <v>332</v>
      </c>
      <c r="L3585">
        <v>1</v>
      </c>
      <c r="M3585" s="151" t="s">
        <v>230</v>
      </c>
      <c r="N3585" s="83">
        <v>50702.69</v>
      </c>
      <c r="O3585" s="83">
        <v>177517.23</v>
      </c>
      <c r="P3585">
        <v>0.28562100000000001</v>
      </c>
      <c r="Q3585"/>
    </row>
    <row r="3586" spans="1:17">
      <c r="A3586" s="151" t="s">
        <v>78</v>
      </c>
      <c r="B3586">
        <v>1551</v>
      </c>
      <c r="D3586" s="151"/>
      <c r="E3586" s="151" t="s">
        <v>440</v>
      </c>
      <c r="F3586" s="74">
        <v>46050</v>
      </c>
      <c r="G3586" s="83">
        <v>4464.55</v>
      </c>
      <c r="H3586" s="151" t="s">
        <v>111</v>
      </c>
      <c r="I3586">
        <v>2026</v>
      </c>
      <c r="J3586" s="151" t="s">
        <v>366</v>
      </c>
      <c r="K3586" s="151" t="s">
        <v>332</v>
      </c>
      <c r="L3586">
        <v>1</v>
      </c>
      <c r="M3586" s="151" t="s">
        <v>154</v>
      </c>
      <c r="N3586" s="83">
        <v>50702.69</v>
      </c>
      <c r="O3586" s="83">
        <v>177517.23</v>
      </c>
      <c r="P3586">
        <v>0.28562100000000001</v>
      </c>
      <c r="Q3586"/>
    </row>
    <row r="3587" spans="1:17">
      <c r="A3587" s="151" t="s">
        <v>78</v>
      </c>
      <c r="B3587">
        <v>1553</v>
      </c>
      <c r="D3587" s="151"/>
      <c r="E3587" s="151" t="s">
        <v>440</v>
      </c>
      <c r="F3587" s="74">
        <v>46053</v>
      </c>
      <c r="G3587" s="83">
        <v>1795.45</v>
      </c>
      <c r="H3587" s="151" t="s">
        <v>111</v>
      </c>
      <c r="I3587">
        <v>2026</v>
      </c>
      <c r="J3587" s="151" t="s">
        <v>366</v>
      </c>
      <c r="K3587" s="151" t="s">
        <v>332</v>
      </c>
      <c r="L3587">
        <v>1</v>
      </c>
      <c r="M3587" s="151" t="s">
        <v>234</v>
      </c>
      <c r="N3587" s="83">
        <v>50702.69</v>
      </c>
      <c r="O3587" s="83">
        <v>177517.23</v>
      </c>
      <c r="P3587">
        <v>0.28562100000000001</v>
      </c>
      <c r="Q3587"/>
    </row>
    <row r="3588" spans="1:17">
      <c r="A3588" s="151" t="s">
        <v>78</v>
      </c>
      <c r="B3588">
        <v>1554</v>
      </c>
      <c r="D3588" s="151"/>
      <c r="E3588" s="151" t="s">
        <v>440</v>
      </c>
      <c r="F3588" s="74">
        <v>46051</v>
      </c>
      <c r="G3588" s="83">
        <v>4919.09</v>
      </c>
      <c r="H3588" s="151" t="s">
        <v>111</v>
      </c>
      <c r="I3588">
        <v>2026</v>
      </c>
      <c r="J3588" s="151" t="s">
        <v>366</v>
      </c>
      <c r="K3588" s="151" t="s">
        <v>332</v>
      </c>
      <c r="L3588">
        <v>1</v>
      </c>
      <c r="M3588" s="151" t="s">
        <v>153</v>
      </c>
      <c r="N3588" s="83">
        <v>50702.69</v>
      </c>
      <c r="O3588" s="83">
        <v>177517.23</v>
      </c>
      <c r="P3588">
        <v>0.28562100000000001</v>
      </c>
      <c r="Q3588"/>
    </row>
    <row r="3589" spans="1:17">
      <c r="A3589" s="151" t="s">
        <v>78</v>
      </c>
      <c r="B3589">
        <v>1555</v>
      </c>
      <c r="D3589" s="151"/>
      <c r="E3589" s="151" t="s">
        <v>440</v>
      </c>
      <c r="F3589" s="74">
        <v>46052</v>
      </c>
      <c r="G3589" s="83">
        <v>4281.82</v>
      </c>
      <c r="H3589" s="151" t="s">
        <v>111</v>
      </c>
      <c r="I3589">
        <v>2026</v>
      </c>
      <c r="J3589" s="151" t="s">
        <v>366</v>
      </c>
      <c r="K3589" s="151" t="s">
        <v>332</v>
      </c>
      <c r="L3589">
        <v>1</v>
      </c>
      <c r="M3589" s="151" t="s">
        <v>305</v>
      </c>
      <c r="N3589" s="83">
        <v>50702.69</v>
      </c>
      <c r="O3589" s="83">
        <v>177517.23</v>
      </c>
      <c r="P3589">
        <v>0.28562100000000001</v>
      </c>
      <c r="Q3589"/>
    </row>
    <row r="3590" spans="1:17">
      <c r="A3590" s="151" t="s">
        <v>78</v>
      </c>
      <c r="B3590">
        <v>1556</v>
      </c>
      <c r="D3590" s="151"/>
      <c r="E3590" s="151" t="s">
        <v>440</v>
      </c>
      <c r="F3590" s="74">
        <v>46054</v>
      </c>
      <c r="G3590" s="83">
        <v>1795.45</v>
      </c>
      <c r="H3590" s="151" t="s">
        <v>111</v>
      </c>
      <c r="I3590">
        <v>2026</v>
      </c>
      <c r="J3590" s="151" t="s">
        <v>367</v>
      </c>
      <c r="K3590" s="151" t="s">
        <v>333</v>
      </c>
      <c r="L3590">
        <v>2</v>
      </c>
      <c r="M3590" s="151" t="s">
        <v>233</v>
      </c>
      <c r="N3590" s="83">
        <v>33609.42</v>
      </c>
      <c r="O3590" s="83">
        <v>132993.54999999999</v>
      </c>
      <c r="P3590">
        <v>0.25271500000000002</v>
      </c>
      <c r="Q3590"/>
    </row>
    <row r="3591" spans="1:17">
      <c r="A3591" s="151" t="s">
        <v>78</v>
      </c>
      <c r="B3591">
        <v>1557</v>
      </c>
      <c r="D3591" s="151"/>
      <c r="E3591" s="151" t="s">
        <v>440</v>
      </c>
      <c r="F3591" s="74">
        <v>46055</v>
      </c>
      <c r="G3591" s="83">
        <v>4313.63</v>
      </c>
      <c r="H3591" s="151" t="s">
        <v>111</v>
      </c>
      <c r="I3591">
        <v>2026</v>
      </c>
      <c r="J3591" s="151" t="s">
        <v>367</v>
      </c>
      <c r="K3591" s="151" t="s">
        <v>333</v>
      </c>
      <c r="L3591">
        <v>2</v>
      </c>
      <c r="M3591" s="151" t="s">
        <v>284</v>
      </c>
      <c r="N3591" s="83">
        <v>33609.42</v>
      </c>
      <c r="O3591" s="83">
        <v>132993.54999999999</v>
      </c>
      <c r="P3591">
        <v>0.25271500000000002</v>
      </c>
      <c r="Q3591"/>
    </row>
    <row r="3592" spans="1:17">
      <c r="A3592" s="151" t="s">
        <v>78</v>
      </c>
      <c r="B3592">
        <v>1559</v>
      </c>
      <c r="D3592" s="151"/>
      <c r="E3592" s="151" t="s">
        <v>440</v>
      </c>
      <c r="F3592" s="74">
        <v>46056</v>
      </c>
      <c r="G3592" s="83">
        <v>6914.52</v>
      </c>
      <c r="H3592" s="151" t="s">
        <v>111</v>
      </c>
      <c r="I3592">
        <v>2026</v>
      </c>
      <c r="J3592" s="151" t="s">
        <v>367</v>
      </c>
      <c r="K3592" s="151" t="s">
        <v>333</v>
      </c>
      <c r="L3592">
        <v>2</v>
      </c>
      <c r="M3592" s="151" t="s">
        <v>235</v>
      </c>
      <c r="N3592" s="83">
        <v>33609.42</v>
      </c>
      <c r="O3592" s="83">
        <v>132993.54999999999</v>
      </c>
      <c r="P3592">
        <v>0.25271500000000002</v>
      </c>
      <c r="Q3592"/>
    </row>
    <row r="3593" spans="1:17">
      <c r="A3593" s="151" t="s">
        <v>78</v>
      </c>
      <c r="B3593">
        <v>1560</v>
      </c>
      <c r="D3593" s="151"/>
      <c r="E3593" s="151" t="s">
        <v>440</v>
      </c>
      <c r="F3593" s="74">
        <v>46057</v>
      </c>
      <c r="G3593" s="83">
        <v>9607.27</v>
      </c>
      <c r="H3593" s="151" t="s">
        <v>111</v>
      </c>
      <c r="I3593">
        <v>2026</v>
      </c>
      <c r="J3593" s="151" t="s">
        <v>367</v>
      </c>
      <c r="K3593" s="151" t="s">
        <v>333</v>
      </c>
      <c r="L3593">
        <v>2</v>
      </c>
      <c r="M3593" s="151" t="s">
        <v>236</v>
      </c>
      <c r="N3593" s="83">
        <v>33609.42</v>
      </c>
      <c r="O3593" s="83">
        <v>132993.54999999999</v>
      </c>
      <c r="P3593">
        <v>0.25271500000000002</v>
      </c>
      <c r="Q3593"/>
    </row>
    <row r="3594" spans="1:17">
      <c r="A3594" s="151" t="s">
        <v>78</v>
      </c>
      <c r="B3594">
        <v>1561</v>
      </c>
      <c r="D3594" s="151"/>
      <c r="E3594" s="151" t="s">
        <v>440</v>
      </c>
      <c r="F3594" s="74">
        <v>46058</v>
      </c>
      <c r="G3594" s="83">
        <v>7863.62</v>
      </c>
      <c r="H3594" s="151" t="s">
        <v>111</v>
      </c>
      <c r="I3594">
        <v>2026</v>
      </c>
      <c r="J3594" s="151" t="s">
        <v>367</v>
      </c>
      <c r="K3594" s="151" t="s">
        <v>333</v>
      </c>
      <c r="L3594">
        <v>2</v>
      </c>
      <c r="M3594" s="151" t="s">
        <v>237</v>
      </c>
      <c r="N3594" s="83">
        <v>33609.42</v>
      </c>
      <c r="O3594" s="83">
        <v>132993.54999999999</v>
      </c>
      <c r="P3594">
        <v>0.25271500000000002</v>
      </c>
      <c r="Q3594"/>
    </row>
    <row r="3595" spans="1:17">
      <c r="A3595" s="151" t="s">
        <v>78</v>
      </c>
      <c r="B3595">
        <v>1562</v>
      </c>
      <c r="D3595" s="151"/>
      <c r="E3595" s="151" t="s">
        <v>440</v>
      </c>
      <c r="F3595" s="74">
        <v>46059</v>
      </c>
      <c r="G3595" s="83">
        <v>3321.82</v>
      </c>
      <c r="H3595" s="151" t="s">
        <v>111</v>
      </c>
      <c r="I3595">
        <v>2026</v>
      </c>
      <c r="J3595" s="151" t="s">
        <v>367</v>
      </c>
      <c r="K3595" s="151" t="s">
        <v>333</v>
      </c>
      <c r="L3595">
        <v>2</v>
      </c>
      <c r="M3595" s="151" t="s">
        <v>285</v>
      </c>
      <c r="N3595" s="83">
        <v>33609.42</v>
      </c>
      <c r="O3595" s="83">
        <v>132993.54999999999</v>
      </c>
      <c r="P3595">
        <v>0.25271500000000002</v>
      </c>
      <c r="Q3595"/>
    </row>
    <row r="3596" spans="1:17">
      <c r="A3596" s="151" t="s">
        <v>78</v>
      </c>
      <c r="B3596">
        <v>1563</v>
      </c>
      <c r="D3596" s="151"/>
      <c r="E3596" s="151" t="s">
        <v>440</v>
      </c>
      <c r="F3596" s="74">
        <v>46060</v>
      </c>
      <c r="G3596" s="83">
        <v>280</v>
      </c>
      <c r="H3596" s="151" t="s">
        <v>111</v>
      </c>
      <c r="I3596">
        <v>2026</v>
      </c>
      <c r="J3596" s="151" t="s">
        <v>367</v>
      </c>
      <c r="K3596" s="151" t="s">
        <v>333</v>
      </c>
      <c r="L3596">
        <v>2</v>
      </c>
      <c r="M3596" s="151" t="s">
        <v>242</v>
      </c>
      <c r="N3596" s="83">
        <v>33609.42</v>
      </c>
      <c r="O3596" s="83">
        <v>132993.54999999999</v>
      </c>
      <c r="P3596">
        <v>0.25271500000000002</v>
      </c>
      <c r="Q3596"/>
    </row>
    <row r="3597" spans="1:17">
      <c r="A3597" s="151" t="s">
        <v>78</v>
      </c>
      <c r="B3597">
        <v>1564</v>
      </c>
      <c r="D3597" s="151"/>
      <c r="E3597" s="151" t="s">
        <v>440</v>
      </c>
      <c r="F3597" s="74">
        <v>46061</v>
      </c>
      <c r="G3597" s="83">
        <v>1623.64</v>
      </c>
      <c r="H3597" s="151" t="s">
        <v>111</v>
      </c>
      <c r="I3597">
        <v>2026</v>
      </c>
      <c r="J3597" s="151" t="s">
        <v>367</v>
      </c>
      <c r="K3597" s="151" t="s">
        <v>333</v>
      </c>
      <c r="L3597">
        <v>2</v>
      </c>
      <c r="M3597" s="151" t="s">
        <v>286</v>
      </c>
      <c r="N3597" s="83">
        <v>33609.42</v>
      </c>
      <c r="O3597" s="83">
        <v>132993.54999999999</v>
      </c>
      <c r="P3597">
        <v>0.25271500000000002</v>
      </c>
      <c r="Q3597"/>
    </row>
    <row r="3598" spans="1:17">
      <c r="A3598" s="151" t="s">
        <v>78</v>
      </c>
      <c r="B3598">
        <v>1565</v>
      </c>
      <c r="D3598" s="151"/>
      <c r="E3598" s="151" t="s">
        <v>440</v>
      </c>
      <c r="F3598" s="74">
        <v>46062</v>
      </c>
      <c r="G3598" s="83">
        <v>9666.36</v>
      </c>
      <c r="H3598" s="151" t="s">
        <v>111</v>
      </c>
      <c r="I3598">
        <v>2026</v>
      </c>
      <c r="J3598" s="151" t="s">
        <v>367</v>
      </c>
      <c r="K3598" s="151" t="s">
        <v>333</v>
      </c>
      <c r="L3598">
        <v>2</v>
      </c>
      <c r="M3598" s="151" t="s">
        <v>238</v>
      </c>
      <c r="N3598" s="83">
        <v>33609.42</v>
      </c>
      <c r="O3598" s="83">
        <v>132993.54999999999</v>
      </c>
      <c r="P3598">
        <v>0.25271500000000002</v>
      </c>
      <c r="Q3598"/>
    </row>
    <row r="3599" spans="1:17">
      <c r="A3599" s="151" t="s">
        <v>78</v>
      </c>
      <c r="B3599">
        <v>1566</v>
      </c>
      <c r="D3599" s="151"/>
      <c r="E3599" s="151" t="s">
        <v>440</v>
      </c>
      <c r="F3599" s="74">
        <v>46063</v>
      </c>
      <c r="G3599" s="83">
        <v>10411.81</v>
      </c>
      <c r="H3599" s="151" t="s">
        <v>111</v>
      </c>
      <c r="I3599">
        <v>2026</v>
      </c>
      <c r="J3599" s="151" t="s">
        <v>367</v>
      </c>
      <c r="K3599" s="151" t="s">
        <v>333</v>
      </c>
      <c r="L3599">
        <v>2</v>
      </c>
      <c r="M3599" s="151" t="s">
        <v>239</v>
      </c>
      <c r="N3599" s="83">
        <v>33609.42</v>
      </c>
      <c r="O3599" s="83">
        <v>132993.54999999999</v>
      </c>
      <c r="P3599">
        <v>0.25271500000000002</v>
      </c>
      <c r="Q3599"/>
    </row>
    <row r="3600" spans="1:17">
      <c r="A3600" s="151" t="s">
        <v>78</v>
      </c>
      <c r="B3600">
        <v>1567</v>
      </c>
      <c r="D3600" s="151"/>
      <c r="E3600" s="151" t="s">
        <v>440</v>
      </c>
      <c r="F3600" s="74">
        <v>46064</v>
      </c>
      <c r="G3600" s="83">
        <v>6875.45</v>
      </c>
      <c r="H3600" s="151" t="s">
        <v>111</v>
      </c>
      <c r="I3600">
        <v>2026</v>
      </c>
      <c r="J3600" s="151" t="s">
        <v>367</v>
      </c>
      <c r="K3600" s="151" t="s">
        <v>333</v>
      </c>
      <c r="L3600">
        <v>2</v>
      </c>
      <c r="M3600" s="151" t="s">
        <v>240</v>
      </c>
      <c r="N3600" s="83">
        <v>33609.42</v>
      </c>
      <c r="O3600" s="83">
        <v>132993.54999999999</v>
      </c>
      <c r="P3600">
        <v>0.25271500000000002</v>
      </c>
      <c r="Q3600"/>
    </row>
    <row r="3601" spans="1:17">
      <c r="A3601" s="151" t="s">
        <v>78</v>
      </c>
      <c r="B3601">
        <v>1568</v>
      </c>
      <c r="D3601" s="151"/>
      <c r="E3601" s="151" t="s">
        <v>440</v>
      </c>
      <c r="F3601" s="74">
        <v>46065</v>
      </c>
      <c r="G3601" s="83">
        <v>6500</v>
      </c>
      <c r="H3601" s="151" t="s">
        <v>111</v>
      </c>
      <c r="I3601">
        <v>2026</v>
      </c>
      <c r="J3601" s="151" t="s">
        <v>367</v>
      </c>
      <c r="K3601" s="151" t="s">
        <v>333</v>
      </c>
      <c r="L3601">
        <v>2</v>
      </c>
      <c r="M3601" s="151" t="s">
        <v>241</v>
      </c>
      <c r="N3601" s="83">
        <v>33609.42</v>
      </c>
      <c r="O3601" s="83">
        <v>132993.54999999999</v>
      </c>
      <c r="P3601">
        <v>0.25271500000000002</v>
      </c>
      <c r="Q3601"/>
    </row>
    <row r="3602" spans="1:17">
      <c r="A3602" s="151" t="s">
        <v>78</v>
      </c>
      <c r="B3602">
        <v>1569</v>
      </c>
      <c r="D3602" s="151"/>
      <c r="E3602" s="151" t="s">
        <v>440</v>
      </c>
      <c r="F3602" s="74">
        <v>46066</v>
      </c>
      <c r="G3602" s="83">
        <v>5828.18</v>
      </c>
      <c r="H3602" s="151" t="s">
        <v>111</v>
      </c>
      <c r="I3602">
        <v>2026</v>
      </c>
      <c r="J3602" s="151" t="s">
        <v>367</v>
      </c>
      <c r="K3602" s="151" t="s">
        <v>333</v>
      </c>
      <c r="L3602">
        <v>2</v>
      </c>
      <c r="M3602" s="151" t="s">
        <v>248</v>
      </c>
      <c r="N3602" s="83">
        <v>33609.42</v>
      </c>
      <c r="O3602" s="83">
        <v>132993.54999999999</v>
      </c>
      <c r="P3602">
        <v>0.25271500000000002</v>
      </c>
      <c r="Q3602"/>
    </row>
    <row r="3603" spans="1:17">
      <c r="A3603" s="151" t="s">
        <v>78</v>
      </c>
      <c r="B3603">
        <v>1570</v>
      </c>
      <c r="D3603" s="151"/>
      <c r="E3603" s="151" t="s">
        <v>440</v>
      </c>
      <c r="F3603" s="74">
        <v>46067</v>
      </c>
      <c r="G3603" s="83">
        <v>1040</v>
      </c>
      <c r="H3603" s="151" t="s">
        <v>111</v>
      </c>
      <c r="I3603">
        <v>2026</v>
      </c>
      <c r="J3603" s="151" t="s">
        <v>367</v>
      </c>
      <c r="K3603" s="151" t="s">
        <v>333</v>
      </c>
      <c r="L3603">
        <v>2</v>
      </c>
      <c r="M3603" s="151" t="s">
        <v>287</v>
      </c>
      <c r="N3603" s="83">
        <v>33609.42</v>
      </c>
      <c r="O3603" s="83">
        <v>132993.54999999999</v>
      </c>
      <c r="P3603">
        <v>0.25271500000000002</v>
      </c>
      <c r="Q3603"/>
    </row>
    <row r="3604" spans="1:17">
      <c r="A3604" s="151" t="s">
        <v>78</v>
      </c>
      <c r="B3604">
        <v>1571</v>
      </c>
      <c r="D3604" s="151"/>
      <c r="E3604" s="151" t="s">
        <v>440</v>
      </c>
      <c r="F3604" s="74">
        <v>46068</v>
      </c>
      <c r="G3604" s="83">
        <v>1087.27</v>
      </c>
      <c r="H3604" s="151" t="s">
        <v>111</v>
      </c>
      <c r="I3604">
        <v>2026</v>
      </c>
      <c r="J3604" s="151" t="s">
        <v>367</v>
      </c>
      <c r="K3604" s="151" t="s">
        <v>333</v>
      </c>
      <c r="L3604">
        <v>2</v>
      </c>
      <c r="M3604" s="151" t="s">
        <v>244</v>
      </c>
      <c r="N3604" s="83">
        <v>33609.42</v>
      </c>
      <c r="O3604" s="83">
        <v>132993.54999999999</v>
      </c>
      <c r="P3604">
        <v>0.25271500000000002</v>
      </c>
    </row>
    <row r="3605" spans="1:17">
      <c r="A3605" s="151" t="s">
        <v>78</v>
      </c>
      <c r="B3605">
        <v>1572</v>
      </c>
      <c r="D3605" s="151"/>
      <c r="E3605" s="151" t="s">
        <v>440</v>
      </c>
      <c r="F3605" s="74">
        <v>46069</v>
      </c>
      <c r="G3605" s="83">
        <v>7446.36</v>
      </c>
      <c r="H3605" s="151" t="s">
        <v>111</v>
      </c>
      <c r="I3605">
        <v>2026</v>
      </c>
      <c r="J3605" s="151" t="s">
        <v>367</v>
      </c>
      <c r="K3605" s="151" t="s">
        <v>333</v>
      </c>
      <c r="L3605">
        <v>2</v>
      </c>
      <c r="M3605" s="151" t="s">
        <v>243</v>
      </c>
      <c r="N3605" s="83">
        <v>33609.42</v>
      </c>
      <c r="O3605" s="83">
        <v>132993.54999999999</v>
      </c>
      <c r="P3605">
        <v>0.25271500000000002</v>
      </c>
    </row>
    <row r="3606" spans="1:17">
      <c r="A3606" s="151" t="s">
        <v>78</v>
      </c>
      <c r="B3606">
        <v>1573</v>
      </c>
      <c r="D3606" s="151"/>
      <c r="E3606" s="151" t="s">
        <v>440</v>
      </c>
      <c r="F3606" s="74">
        <v>46070</v>
      </c>
      <c r="G3606" s="83">
        <v>7191.82</v>
      </c>
      <c r="H3606" s="151" t="s">
        <v>111</v>
      </c>
      <c r="I3606">
        <v>2026</v>
      </c>
      <c r="J3606" s="151" t="s">
        <v>367</v>
      </c>
      <c r="K3606" s="151" t="s">
        <v>333</v>
      </c>
      <c r="L3606">
        <v>2</v>
      </c>
      <c r="M3606" s="151" t="s">
        <v>245</v>
      </c>
      <c r="N3606" s="83">
        <v>33609.42</v>
      </c>
      <c r="O3606" s="83">
        <v>132993.54999999999</v>
      </c>
      <c r="P3606">
        <v>0.25271500000000002</v>
      </c>
    </row>
    <row r="3607" spans="1:17">
      <c r="A3607" s="151" t="s">
        <v>78</v>
      </c>
      <c r="B3607">
        <v>1574</v>
      </c>
      <c r="D3607" s="151"/>
      <c r="E3607" s="151" t="s">
        <v>440</v>
      </c>
      <c r="F3607" s="74">
        <v>46071</v>
      </c>
      <c r="G3607" s="83">
        <v>12362.72</v>
      </c>
      <c r="H3607" s="151" t="s">
        <v>111</v>
      </c>
      <c r="I3607">
        <v>2026</v>
      </c>
      <c r="J3607" s="151" t="s">
        <v>367</v>
      </c>
      <c r="K3607" s="151" t="s">
        <v>333</v>
      </c>
      <c r="L3607">
        <v>2</v>
      </c>
      <c r="M3607" s="151" t="s">
        <v>246</v>
      </c>
      <c r="N3607" s="83">
        <v>33609.42</v>
      </c>
      <c r="O3607" s="83">
        <v>132993.54999999999</v>
      </c>
      <c r="P3607">
        <v>0.25271500000000002</v>
      </c>
    </row>
    <row r="3608" spans="1:17">
      <c r="A3608" s="151" t="s">
        <v>78</v>
      </c>
      <c r="B3608">
        <v>1575</v>
      </c>
      <c r="D3608" s="151"/>
      <c r="E3608" s="151" t="s">
        <v>440</v>
      </c>
      <c r="F3608" s="74">
        <v>46072</v>
      </c>
      <c r="G3608" s="83">
        <v>8023.64</v>
      </c>
      <c r="H3608" s="151" t="s">
        <v>111</v>
      </c>
      <c r="I3608">
        <v>2026</v>
      </c>
      <c r="J3608" s="151" t="s">
        <v>367</v>
      </c>
      <c r="K3608" s="151" t="s">
        <v>333</v>
      </c>
      <c r="L3608">
        <v>2</v>
      </c>
      <c r="M3608" s="151" t="s">
        <v>247</v>
      </c>
      <c r="N3608" s="83">
        <v>33609.42</v>
      </c>
      <c r="O3608" s="83">
        <v>132993.54999999999</v>
      </c>
      <c r="P3608">
        <v>0.25271500000000002</v>
      </c>
    </row>
    <row r="3609" spans="1:17">
      <c r="A3609" s="151" t="s">
        <v>78</v>
      </c>
      <c r="B3609">
        <v>1576</v>
      </c>
      <c r="D3609" s="151"/>
      <c r="E3609" s="151" t="s">
        <v>440</v>
      </c>
      <c r="F3609" s="74">
        <v>46073</v>
      </c>
      <c r="G3609" s="83">
        <v>4004.55</v>
      </c>
      <c r="H3609" s="151" t="s">
        <v>111</v>
      </c>
      <c r="I3609">
        <v>2026</v>
      </c>
      <c r="J3609" s="151" t="s">
        <v>367</v>
      </c>
      <c r="K3609" s="151" t="s">
        <v>333</v>
      </c>
      <c r="L3609">
        <v>2</v>
      </c>
      <c r="M3609" s="151" t="s">
        <v>306</v>
      </c>
      <c r="N3609" s="83">
        <v>33609.42</v>
      </c>
      <c r="O3609" s="83">
        <v>132993.54999999999</v>
      </c>
      <c r="P3609">
        <v>0.25271500000000002</v>
      </c>
    </row>
    <row r="3610" spans="1:17">
      <c r="A3610" s="151" t="s">
        <v>78</v>
      </c>
      <c r="B3610">
        <v>1577</v>
      </c>
      <c r="D3610" s="151"/>
      <c r="E3610" s="151" t="s">
        <v>440</v>
      </c>
      <c r="F3610" s="74">
        <v>46074</v>
      </c>
      <c r="G3610" s="83">
        <v>268.18</v>
      </c>
      <c r="H3610" s="151" t="s">
        <v>111</v>
      </c>
      <c r="I3610">
        <v>2026</v>
      </c>
      <c r="J3610" s="151" t="s">
        <v>367</v>
      </c>
      <c r="K3610" s="151" t="s">
        <v>333</v>
      </c>
      <c r="L3610">
        <v>2</v>
      </c>
      <c r="M3610" s="151" t="s">
        <v>250</v>
      </c>
      <c r="N3610" s="83">
        <v>33609.42</v>
      </c>
      <c r="O3610" s="83">
        <v>132993.54999999999</v>
      </c>
      <c r="P3610">
        <v>0.25271500000000002</v>
      </c>
    </row>
    <row r="3611" spans="1:17">
      <c r="A3611" s="151" t="s">
        <v>78</v>
      </c>
      <c r="B3611">
        <v>1578</v>
      </c>
      <c r="D3611" s="151"/>
      <c r="E3611" s="151" t="s">
        <v>440</v>
      </c>
      <c r="F3611" s="74">
        <v>46075</v>
      </c>
      <c r="G3611" s="83">
        <v>330.91</v>
      </c>
      <c r="H3611" s="151" t="s">
        <v>111</v>
      </c>
      <c r="I3611">
        <v>2026</v>
      </c>
      <c r="J3611" s="151" t="s">
        <v>367</v>
      </c>
      <c r="K3611" s="151" t="s">
        <v>333</v>
      </c>
      <c r="L3611">
        <v>2</v>
      </c>
      <c r="M3611" s="151" t="s">
        <v>328</v>
      </c>
      <c r="N3611" s="83">
        <v>33609.42</v>
      </c>
      <c r="O3611" s="83">
        <v>132993.54999999999</v>
      </c>
      <c r="P3611">
        <v>0.25271500000000002</v>
      </c>
    </row>
    <row r="3612" spans="1:17">
      <c r="A3612" s="151" t="s">
        <v>78</v>
      </c>
      <c r="B3612">
        <v>1579</v>
      </c>
      <c r="D3612" s="151"/>
      <c r="E3612" s="151" t="s">
        <v>440</v>
      </c>
      <c r="F3612" s="74">
        <v>46076</v>
      </c>
      <c r="G3612" s="83">
        <v>2899.09</v>
      </c>
      <c r="H3612" s="151" t="s">
        <v>111</v>
      </c>
      <c r="I3612">
        <v>2026</v>
      </c>
      <c r="J3612" s="151" t="s">
        <v>367</v>
      </c>
      <c r="K3612" s="151" t="s">
        <v>333</v>
      </c>
      <c r="L3612">
        <v>2</v>
      </c>
      <c r="M3612" s="151" t="s">
        <v>249</v>
      </c>
      <c r="N3612" s="83">
        <v>33609.42</v>
      </c>
      <c r="O3612" s="83">
        <v>132993.54999999999</v>
      </c>
      <c r="P3612">
        <v>0.25271500000000002</v>
      </c>
    </row>
    <row r="3613" spans="1:17">
      <c r="A3613" s="151" t="s">
        <v>78</v>
      </c>
      <c r="B3613">
        <v>1580</v>
      </c>
      <c r="D3613" s="151"/>
      <c r="E3613" s="151" t="s">
        <v>440</v>
      </c>
      <c r="F3613" s="74">
        <v>46077</v>
      </c>
      <c r="G3613" s="83">
        <v>4975.45</v>
      </c>
      <c r="H3613" s="151" t="s">
        <v>111</v>
      </c>
      <c r="I3613">
        <v>2026</v>
      </c>
      <c r="J3613" s="151" t="s">
        <v>367</v>
      </c>
      <c r="K3613" s="151" t="s">
        <v>333</v>
      </c>
      <c r="L3613">
        <v>2</v>
      </c>
      <c r="M3613" s="151" t="s">
        <v>251</v>
      </c>
      <c r="N3613" s="83">
        <v>33609.42</v>
      </c>
      <c r="O3613" s="83">
        <v>132993.54999999999</v>
      </c>
      <c r="P3613">
        <v>0.25271500000000002</v>
      </c>
    </row>
    <row r="3614" spans="1:17">
      <c r="A3614" s="151" t="s">
        <v>78</v>
      </c>
      <c r="B3614">
        <v>1581</v>
      </c>
      <c r="D3614" s="151"/>
      <c r="E3614" s="151" t="s">
        <v>440</v>
      </c>
      <c r="F3614" s="74">
        <v>46078</v>
      </c>
      <c r="G3614" s="83">
        <v>3246.36</v>
      </c>
      <c r="H3614" s="151" t="s">
        <v>111</v>
      </c>
      <c r="I3614">
        <v>2026</v>
      </c>
      <c r="J3614" s="151" t="s">
        <v>367</v>
      </c>
      <c r="K3614" s="151" t="s">
        <v>333</v>
      </c>
      <c r="L3614">
        <v>2</v>
      </c>
      <c r="M3614" s="151" t="s">
        <v>252</v>
      </c>
      <c r="N3614" s="83">
        <v>33609.42</v>
      </c>
      <c r="O3614" s="83">
        <v>132993.54999999999</v>
      </c>
      <c r="P3614">
        <v>0.25271500000000002</v>
      </c>
    </row>
    <row r="3615" spans="1:17">
      <c r="A3615" s="151" t="s">
        <v>78</v>
      </c>
      <c r="B3615">
        <v>1582</v>
      </c>
      <c r="D3615" s="151"/>
      <c r="E3615" s="151" t="s">
        <v>440</v>
      </c>
      <c r="F3615" s="74">
        <v>46079</v>
      </c>
      <c r="G3615" s="83">
        <v>2764.54</v>
      </c>
      <c r="H3615" s="151" t="s">
        <v>111</v>
      </c>
      <c r="I3615">
        <v>2026</v>
      </c>
      <c r="J3615" s="151" t="s">
        <v>367</v>
      </c>
      <c r="K3615" s="151" t="s">
        <v>333</v>
      </c>
      <c r="L3615">
        <v>2</v>
      </c>
      <c r="M3615" s="151" t="s">
        <v>253</v>
      </c>
      <c r="N3615" s="83">
        <v>33609.42</v>
      </c>
      <c r="O3615" s="83">
        <v>132993.54999999999</v>
      </c>
      <c r="P3615">
        <v>0.25271500000000002</v>
      </c>
    </row>
    <row r="3616" spans="1:17">
      <c r="A3616" s="151" t="s">
        <v>78</v>
      </c>
      <c r="B3616">
        <v>1583</v>
      </c>
      <c r="D3616" s="151"/>
      <c r="E3616" s="151" t="s">
        <v>440</v>
      </c>
      <c r="F3616" s="74">
        <v>46080</v>
      </c>
      <c r="G3616" s="83">
        <v>2108.1799999999998</v>
      </c>
      <c r="H3616" s="151" t="s">
        <v>111</v>
      </c>
      <c r="I3616">
        <v>2026</v>
      </c>
      <c r="J3616" s="151" t="s">
        <v>367</v>
      </c>
      <c r="K3616" s="151" t="s">
        <v>333</v>
      </c>
      <c r="L3616">
        <v>2</v>
      </c>
      <c r="M3616" s="151" t="s">
        <v>254</v>
      </c>
      <c r="N3616" s="83">
        <v>33609.42</v>
      </c>
      <c r="O3616" s="83">
        <v>132993.54999999999</v>
      </c>
      <c r="P3616">
        <v>0.25271500000000002</v>
      </c>
    </row>
    <row r="3617" spans="1:16">
      <c r="A3617" s="151" t="s">
        <v>78</v>
      </c>
      <c r="B3617">
        <v>1584</v>
      </c>
      <c r="D3617" s="151"/>
      <c r="E3617" s="151" t="s">
        <v>440</v>
      </c>
      <c r="F3617" s="74">
        <v>46081</v>
      </c>
      <c r="G3617" s="83">
        <v>242.73</v>
      </c>
      <c r="H3617" s="151" t="s">
        <v>111</v>
      </c>
      <c r="I3617">
        <v>2026</v>
      </c>
      <c r="J3617" s="151" t="s">
        <v>367</v>
      </c>
      <c r="K3617" s="151" t="s">
        <v>333</v>
      </c>
      <c r="L3617">
        <v>2</v>
      </c>
      <c r="M3617" s="151" t="s">
        <v>307</v>
      </c>
      <c r="N3617" s="83">
        <v>33609.42</v>
      </c>
      <c r="O3617" s="83">
        <v>132993.54999999999</v>
      </c>
      <c r="P3617">
        <v>0.25271500000000002</v>
      </c>
    </row>
    <row r="3618" spans="1:16">
      <c r="A3618" s="151" t="s">
        <v>78</v>
      </c>
      <c r="B3618">
        <v>1585</v>
      </c>
      <c r="D3618" s="151"/>
      <c r="E3618" s="151" t="s">
        <v>440</v>
      </c>
      <c r="F3618" s="74">
        <v>46082</v>
      </c>
      <c r="G3618" s="83">
        <v>100</v>
      </c>
      <c r="H3618" s="151" t="s">
        <v>111</v>
      </c>
      <c r="I3618">
        <v>2026</v>
      </c>
      <c r="J3618" s="151" t="s">
        <v>368</v>
      </c>
      <c r="K3618" s="151" t="s">
        <v>20</v>
      </c>
      <c r="L3618">
        <v>3</v>
      </c>
      <c r="M3618" s="151" t="s">
        <v>233</v>
      </c>
      <c r="N3618" s="83">
        <v>43078.2</v>
      </c>
      <c r="O3618" s="83">
        <v>189234.46</v>
      </c>
      <c r="P3618">
        <v>0.22764499999999999</v>
      </c>
    </row>
    <row r="3619" spans="1:16">
      <c r="A3619" s="151" t="s">
        <v>78</v>
      </c>
      <c r="B3619">
        <v>1586</v>
      </c>
      <c r="D3619" s="151"/>
      <c r="E3619" s="151" t="s">
        <v>440</v>
      </c>
      <c r="F3619" s="74">
        <v>46083</v>
      </c>
      <c r="G3619" s="83">
        <v>997.27</v>
      </c>
      <c r="H3619" s="151" t="s">
        <v>111</v>
      </c>
      <c r="I3619">
        <v>2026</v>
      </c>
      <c r="J3619" s="151" t="s">
        <v>368</v>
      </c>
      <c r="K3619" s="151" t="s">
        <v>20</v>
      </c>
      <c r="L3619">
        <v>3</v>
      </c>
      <c r="M3619" s="151" t="s">
        <v>284</v>
      </c>
      <c r="N3619" s="83">
        <v>43078.2</v>
      </c>
      <c r="O3619" s="83">
        <v>189234.46</v>
      </c>
      <c r="P3619">
        <v>0.22764499999999999</v>
      </c>
    </row>
    <row r="3620" spans="1:16">
      <c r="A3620" s="151" t="s">
        <v>78</v>
      </c>
      <c r="B3620">
        <v>1588</v>
      </c>
      <c r="D3620" s="151"/>
      <c r="E3620" s="151" t="s">
        <v>440</v>
      </c>
      <c r="F3620" s="74">
        <v>46084</v>
      </c>
      <c r="G3620" s="83">
        <v>2886.36</v>
      </c>
      <c r="H3620" s="151" t="s">
        <v>111</v>
      </c>
      <c r="I3620">
        <v>2026</v>
      </c>
      <c r="J3620" s="151" t="s">
        <v>368</v>
      </c>
      <c r="K3620" s="151" t="s">
        <v>20</v>
      </c>
      <c r="L3620">
        <v>3</v>
      </c>
      <c r="M3620" s="151" t="s">
        <v>235</v>
      </c>
      <c r="N3620" s="83">
        <v>43078.2</v>
      </c>
      <c r="O3620" s="83">
        <v>189234.46</v>
      </c>
      <c r="P3620">
        <v>0.22764499999999999</v>
      </c>
    </row>
    <row r="3621" spans="1:16">
      <c r="A3621" s="151" t="s">
        <v>78</v>
      </c>
      <c r="B3621">
        <v>1589</v>
      </c>
      <c r="D3621" s="151"/>
      <c r="E3621" s="151" t="s">
        <v>440</v>
      </c>
      <c r="F3621" s="74">
        <v>46086</v>
      </c>
      <c r="G3621" s="83">
        <v>700</v>
      </c>
      <c r="H3621" s="151" t="s">
        <v>111</v>
      </c>
      <c r="I3621">
        <v>2026</v>
      </c>
      <c r="J3621" s="151" t="s">
        <v>368</v>
      </c>
      <c r="K3621" s="151" t="s">
        <v>20</v>
      </c>
      <c r="L3621">
        <v>3</v>
      </c>
      <c r="M3621" s="151" t="s">
        <v>237</v>
      </c>
      <c r="N3621" s="83">
        <v>43078.2</v>
      </c>
      <c r="O3621" s="83">
        <v>189234.46</v>
      </c>
      <c r="P3621">
        <v>0.22764499999999999</v>
      </c>
    </row>
    <row r="3622" spans="1:16">
      <c r="A3622" s="151" t="s">
        <v>78</v>
      </c>
      <c r="B3622">
        <v>1590</v>
      </c>
      <c r="D3622" s="151"/>
      <c r="E3622" s="151" t="s">
        <v>440</v>
      </c>
      <c r="F3622" s="74">
        <v>46085</v>
      </c>
      <c r="G3622" s="83">
        <v>2292.73</v>
      </c>
      <c r="H3622" s="151" t="s">
        <v>111</v>
      </c>
      <c r="I3622">
        <v>2026</v>
      </c>
      <c r="J3622" s="151" t="s">
        <v>368</v>
      </c>
      <c r="K3622" s="151" t="s">
        <v>20</v>
      </c>
      <c r="L3622">
        <v>3</v>
      </c>
      <c r="M3622" s="151" t="s">
        <v>236</v>
      </c>
      <c r="N3622" s="83">
        <v>43078.2</v>
      </c>
      <c r="O3622" s="83">
        <v>189234.46</v>
      </c>
      <c r="P3622">
        <v>0.22764499999999999</v>
      </c>
    </row>
    <row r="3623" spans="1:16">
      <c r="A3623" s="151" t="s">
        <v>78</v>
      </c>
      <c r="B3623">
        <v>1591</v>
      </c>
      <c r="D3623" s="151"/>
      <c r="E3623" s="151" t="s">
        <v>440</v>
      </c>
      <c r="F3623" s="74">
        <v>46087</v>
      </c>
      <c r="G3623" s="83">
        <v>963.64</v>
      </c>
      <c r="H3623" s="151" t="s">
        <v>111</v>
      </c>
      <c r="I3623">
        <v>2026</v>
      </c>
      <c r="J3623" s="151" t="s">
        <v>368</v>
      </c>
      <c r="K3623" s="151" t="s">
        <v>20</v>
      </c>
      <c r="L3623">
        <v>3</v>
      </c>
      <c r="M3623" s="151" t="s">
        <v>285</v>
      </c>
      <c r="N3623" s="83">
        <v>43078.2</v>
      </c>
      <c r="O3623" s="83">
        <v>189234.46</v>
      </c>
      <c r="P3623">
        <v>0.22764499999999999</v>
      </c>
    </row>
    <row r="3624" spans="1:16">
      <c r="A3624" s="151" t="s">
        <v>78</v>
      </c>
      <c r="B3624">
        <v>1592</v>
      </c>
      <c r="D3624" s="151"/>
      <c r="E3624" s="151" t="s">
        <v>440</v>
      </c>
      <c r="F3624" s="74">
        <v>46088</v>
      </c>
      <c r="G3624" s="83">
        <v>435.45</v>
      </c>
      <c r="H3624" s="151" t="s">
        <v>111</v>
      </c>
      <c r="I3624">
        <v>2026</v>
      </c>
      <c r="J3624" s="151" t="s">
        <v>368</v>
      </c>
      <c r="K3624" s="151" t="s">
        <v>20</v>
      </c>
      <c r="L3624">
        <v>3</v>
      </c>
      <c r="M3624" s="151" t="s">
        <v>242</v>
      </c>
      <c r="N3624" s="83">
        <v>43078.2</v>
      </c>
      <c r="O3624" s="83">
        <v>189234.46</v>
      </c>
      <c r="P3624">
        <v>0.22764499999999999</v>
      </c>
    </row>
    <row r="3625" spans="1:16">
      <c r="A3625" s="151" t="s">
        <v>78</v>
      </c>
      <c r="B3625">
        <v>1593</v>
      </c>
      <c r="D3625" s="151"/>
      <c r="E3625" s="151" t="s">
        <v>440</v>
      </c>
      <c r="F3625" s="74">
        <v>46089</v>
      </c>
      <c r="G3625" s="83">
        <v>625.45000000000005</v>
      </c>
      <c r="H3625" s="151" t="s">
        <v>111</v>
      </c>
      <c r="I3625">
        <v>2026</v>
      </c>
      <c r="J3625" s="151" t="s">
        <v>368</v>
      </c>
      <c r="K3625" s="151" t="s">
        <v>20</v>
      </c>
      <c r="L3625">
        <v>3</v>
      </c>
      <c r="M3625" s="151" t="s">
        <v>286</v>
      </c>
      <c r="N3625" s="83">
        <v>43078.2</v>
      </c>
      <c r="O3625" s="83">
        <v>189234.46</v>
      </c>
      <c r="P3625">
        <v>0.22764499999999999</v>
      </c>
    </row>
    <row r="3626" spans="1:16">
      <c r="A3626" s="151" t="s">
        <v>78</v>
      </c>
      <c r="B3626">
        <v>1594</v>
      </c>
      <c r="D3626" s="151"/>
      <c r="E3626" s="151" t="s">
        <v>440</v>
      </c>
      <c r="F3626" s="74">
        <v>46090</v>
      </c>
      <c r="G3626" s="83">
        <v>6155.45</v>
      </c>
      <c r="H3626" s="151" t="s">
        <v>111</v>
      </c>
      <c r="I3626">
        <v>2026</v>
      </c>
      <c r="J3626" s="151" t="s">
        <v>368</v>
      </c>
      <c r="K3626" s="151" t="s">
        <v>20</v>
      </c>
      <c r="L3626">
        <v>3</v>
      </c>
      <c r="M3626" s="151" t="s">
        <v>238</v>
      </c>
      <c r="N3626" s="83">
        <v>43078.2</v>
      </c>
      <c r="O3626" s="83">
        <v>189234.46</v>
      </c>
      <c r="P3626">
        <v>0.22764499999999999</v>
      </c>
    </row>
    <row r="3627" spans="1:16">
      <c r="A3627" s="151" t="s">
        <v>78</v>
      </c>
      <c r="B3627">
        <v>1596</v>
      </c>
      <c r="D3627" s="151"/>
      <c r="E3627" s="151" t="s">
        <v>440</v>
      </c>
      <c r="F3627" s="74">
        <v>46091</v>
      </c>
      <c r="G3627" s="83">
        <v>13883.63</v>
      </c>
      <c r="H3627" s="151" t="s">
        <v>111</v>
      </c>
      <c r="I3627">
        <v>2026</v>
      </c>
      <c r="J3627" s="151" t="s">
        <v>368</v>
      </c>
      <c r="K3627" s="151" t="s">
        <v>20</v>
      </c>
      <c r="L3627">
        <v>3</v>
      </c>
      <c r="M3627" s="151" t="s">
        <v>239</v>
      </c>
      <c r="N3627" s="83">
        <v>43078.2</v>
      </c>
      <c r="O3627" s="83">
        <v>189234.46</v>
      </c>
      <c r="P3627">
        <v>0.22764499999999999</v>
      </c>
    </row>
    <row r="3628" spans="1:16">
      <c r="A3628" s="151" t="s">
        <v>78</v>
      </c>
      <c r="B3628">
        <v>1597</v>
      </c>
      <c r="D3628" s="151"/>
      <c r="E3628" s="151" t="s">
        <v>440</v>
      </c>
      <c r="F3628" s="74">
        <v>46092</v>
      </c>
      <c r="G3628" s="83">
        <v>11118.18</v>
      </c>
      <c r="H3628" s="151" t="s">
        <v>111</v>
      </c>
      <c r="I3628">
        <v>2026</v>
      </c>
      <c r="J3628" s="151" t="s">
        <v>368</v>
      </c>
      <c r="K3628" s="151" t="s">
        <v>20</v>
      </c>
      <c r="L3628">
        <v>3</v>
      </c>
      <c r="M3628" s="151" t="s">
        <v>240</v>
      </c>
      <c r="N3628" s="83">
        <v>43078.2</v>
      </c>
      <c r="O3628" s="83">
        <v>189234.46</v>
      </c>
      <c r="P3628">
        <v>0.22764499999999999</v>
      </c>
    </row>
    <row r="3629" spans="1:16">
      <c r="A3629" s="151" t="s">
        <v>78</v>
      </c>
      <c r="B3629">
        <v>1598</v>
      </c>
      <c r="D3629" s="151"/>
      <c r="E3629" s="151" t="s">
        <v>440</v>
      </c>
      <c r="F3629" s="74">
        <v>46093</v>
      </c>
      <c r="G3629" s="83">
        <v>16943.63</v>
      </c>
      <c r="H3629" s="151" t="s">
        <v>111</v>
      </c>
      <c r="I3629">
        <v>2026</v>
      </c>
      <c r="J3629" s="151" t="s">
        <v>368</v>
      </c>
      <c r="K3629" s="151" t="s">
        <v>20</v>
      </c>
      <c r="L3629">
        <v>3</v>
      </c>
      <c r="M3629" s="151" t="s">
        <v>241</v>
      </c>
      <c r="N3629" s="83">
        <v>43078.2</v>
      </c>
      <c r="O3629" s="83">
        <v>189234.46</v>
      </c>
      <c r="P3629">
        <v>0.22764499999999999</v>
      </c>
    </row>
    <row r="3630" spans="1:16">
      <c r="A3630" s="151" t="s">
        <v>78</v>
      </c>
      <c r="B3630">
        <v>1599</v>
      </c>
      <c r="D3630" s="151"/>
      <c r="E3630" s="151" t="s">
        <v>440</v>
      </c>
      <c r="F3630" s="74">
        <v>46094</v>
      </c>
      <c r="G3630" s="83">
        <v>8765.91</v>
      </c>
      <c r="H3630" s="151" t="s">
        <v>111</v>
      </c>
      <c r="I3630">
        <v>2026</v>
      </c>
      <c r="J3630" s="151" t="s">
        <v>368</v>
      </c>
      <c r="K3630" s="151" t="s">
        <v>20</v>
      </c>
      <c r="L3630">
        <v>3</v>
      </c>
      <c r="M3630" s="151" t="s">
        <v>248</v>
      </c>
      <c r="N3630" s="83">
        <v>43078.2</v>
      </c>
      <c r="O3630" s="83">
        <v>189234.46</v>
      </c>
      <c r="P3630">
        <v>0.22764499999999999</v>
      </c>
    </row>
    <row r="3631" spans="1:16">
      <c r="A3631" s="151" t="s">
        <v>78</v>
      </c>
      <c r="B3631">
        <v>1600</v>
      </c>
      <c r="D3631" s="151"/>
      <c r="E3631" s="151" t="s">
        <v>440</v>
      </c>
      <c r="F3631" s="74">
        <v>46095</v>
      </c>
      <c r="G3631" s="83">
        <v>2790.91</v>
      </c>
      <c r="H3631" s="151" t="s">
        <v>111</v>
      </c>
      <c r="I3631">
        <v>2026</v>
      </c>
      <c r="J3631" s="151" t="s">
        <v>368</v>
      </c>
      <c r="K3631" s="151" t="s">
        <v>20</v>
      </c>
      <c r="L3631">
        <v>3</v>
      </c>
      <c r="M3631" s="151" t="s">
        <v>287</v>
      </c>
      <c r="N3631" s="83">
        <v>43078.2</v>
      </c>
      <c r="O3631" s="83">
        <v>189234.46</v>
      </c>
      <c r="P3631">
        <v>0.22764499999999999</v>
      </c>
    </row>
    <row r="3632" spans="1:16">
      <c r="A3632" s="151" t="s">
        <v>78</v>
      </c>
      <c r="B3632">
        <v>1601</v>
      </c>
      <c r="D3632" s="151"/>
      <c r="E3632" s="151" t="s">
        <v>440</v>
      </c>
      <c r="F3632" s="74">
        <v>46096</v>
      </c>
      <c r="G3632" s="83">
        <v>1499.09</v>
      </c>
      <c r="H3632" s="151" t="s">
        <v>111</v>
      </c>
      <c r="I3632">
        <v>2026</v>
      </c>
      <c r="J3632" s="151" t="s">
        <v>368</v>
      </c>
      <c r="K3632" s="151" t="s">
        <v>20</v>
      </c>
      <c r="L3632">
        <v>3</v>
      </c>
      <c r="M3632" s="151" t="s">
        <v>244</v>
      </c>
      <c r="N3632" s="83">
        <v>43078.2</v>
      </c>
      <c r="O3632" s="83">
        <v>189234.46</v>
      </c>
      <c r="P3632">
        <v>0.22764499999999999</v>
      </c>
    </row>
    <row r="3633" spans="1:16">
      <c r="A3633" s="151" t="s">
        <v>78</v>
      </c>
      <c r="B3633">
        <v>1602</v>
      </c>
      <c r="D3633" s="151"/>
      <c r="E3633" s="151" t="s">
        <v>440</v>
      </c>
      <c r="F3633" s="74">
        <v>46097</v>
      </c>
      <c r="G3633" s="83">
        <v>7904.54</v>
      </c>
      <c r="H3633" s="151" t="s">
        <v>111</v>
      </c>
      <c r="I3633">
        <v>2026</v>
      </c>
      <c r="J3633" s="151" t="s">
        <v>368</v>
      </c>
      <c r="K3633" s="151" t="s">
        <v>20</v>
      </c>
      <c r="L3633">
        <v>3</v>
      </c>
      <c r="M3633" s="151" t="s">
        <v>243</v>
      </c>
      <c r="N3633" s="83">
        <v>43078.2</v>
      </c>
      <c r="O3633" s="83">
        <v>189234.46</v>
      </c>
      <c r="P3633">
        <v>0.22764499999999999</v>
      </c>
    </row>
    <row r="3634" spans="1:16">
      <c r="A3634" s="151" t="s">
        <v>78</v>
      </c>
      <c r="B3634">
        <v>1603</v>
      </c>
      <c r="D3634" s="151"/>
      <c r="E3634" s="151" t="s">
        <v>440</v>
      </c>
      <c r="F3634" s="74">
        <v>46098</v>
      </c>
      <c r="G3634" s="83">
        <v>10402.719999999999</v>
      </c>
      <c r="H3634" s="151" t="s">
        <v>111</v>
      </c>
      <c r="I3634">
        <v>2026</v>
      </c>
      <c r="J3634" s="151" t="s">
        <v>368</v>
      </c>
      <c r="K3634" s="151" t="s">
        <v>20</v>
      </c>
      <c r="L3634">
        <v>3</v>
      </c>
      <c r="M3634" s="151" t="s">
        <v>245</v>
      </c>
      <c r="N3634" s="83">
        <v>43078.2</v>
      </c>
      <c r="O3634" s="83">
        <v>189234.46</v>
      </c>
      <c r="P3634">
        <v>0.22764499999999999</v>
      </c>
    </row>
    <row r="3635" spans="1:16">
      <c r="A3635" s="151" t="s">
        <v>78</v>
      </c>
      <c r="B3635">
        <v>1604</v>
      </c>
      <c r="D3635" s="151"/>
      <c r="E3635" s="151" t="s">
        <v>440</v>
      </c>
      <c r="F3635" s="74">
        <v>46099</v>
      </c>
      <c r="G3635" s="83">
        <v>6842.72</v>
      </c>
      <c r="H3635" s="151" t="s">
        <v>111</v>
      </c>
      <c r="I3635">
        <v>2026</v>
      </c>
      <c r="J3635" s="151" t="s">
        <v>368</v>
      </c>
      <c r="K3635" s="151" t="s">
        <v>20</v>
      </c>
      <c r="L3635">
        <v>3</v>
      </c>
      <c r="M3635" s="151" t="s">
        <v>246</v>
      </c>
      <c r="N3635" s="83">
        <v>43078.2</v>
      </c>
      <c r="O3635" s="83">
        <v>189234.46</v>
      </c>
      <c r="P3635">
        <v>0.22764499999999999</v>
      </c>
    </row>
    <row r="3636" spans="1:16">
      <c r="A3636" s="151" t="s">
        <v>78</v>
      </c>
      <c r="B3636">
        <v>1605</v>
      </c>
      <c r="D3636" s="151"/>
      <c r="E3636" s="151" t="s">
        <v>440</v>
      </c>
      <c r="F3636" s="74">
        <v>46100</v>
      </c>
      <c r="G3636" s="83">
        <v>9717.27</v>
      </c>
      <c r="H3636" s="151" t="s">
        <v>111</v>
      </c>
      <c r="I3636">
        <v>2026</v>
      </c>
      <c r="J3636" s="151" t="s">
        <v>368</v>
      </c>
      <c r="K3636" s="151" t="s">
        <v>20</v>
      </c>
      <c r="L3636">
        <v>3</v>
      </c>
      <c r="M3636" s="151" t="s">
        <v>247</v>
      </c>
      <c r="N3636" s="83">
        <v>43078.2</v>
      </c>
      <c r="O3636" s="83">
        <v>189234.46</v>
      </c>
      <c r="P3636">
        <v>0.22764499999999999</v>
      </c>
    </row>
    <row r="3637" spans="1:16">
      <c r="A3637" s="151" t="s">
        <v>78</v>
      </c>
      <c r="B3637">
        <v>1606</v>
      </c>
      <c r="D3637" s="151"/>
      <c r="E3637" s="151" t="s">
        <v>440</v>
      </c>
      <c r="F3637" s="74">
        <v>46101</v>
      </c>
      <c r="G3637" s="83">
        <v>4387.2700000000004</v>
      </c>
      <c r="H3637" s="151" t="s">
        <v>111</v>
      </c>
      <c r="I3637">
        <v>2026</v>
      </c>
      <c r="J3637" s="151" t="s">
        <v>368</v>
      </c>
      <c r="K3637" s="151" t="s">
        <v>20</v>
      </c>
      <c r="L3637">
        <v>3</v>
      </c>
      <c r="M3637" s="151" t="s">
        <v>306</v>
      </c>
      <c r="N3637" s="83">
        <v>43078.2</v>
      </c>
      <c r="O3637" s="83">
        <v>189234.46</v>
      </c>
      <c r="P3637">
        <v>0.22764499999999999</v>
      </c>
    </row>
    <row r="3638" spans="1:16">
      <c r="A3638" s="151" t="s">
        <v>78</v>
      </c>
      <c r="B3638">
        <v>1607</v>
      </c>
      <c r="D3638" s="151"/>
      <c r="E3638" s="151" t="s">
        <v>440</v>
      </c>
      <c r="F3638" s="74">
        <v>46102</v>
      </c>
      <c r="G3638" s="83">
        <v>2614.54</v>
      </c>
      <c r="H3638" s="151" t="s">
        <v>111</v>
      </c>
      <c r="I3638">
        <v>2026</v>
      </c>
      <c r="J3638" s="151" t="s">
        <v>368</v>
      </c>
      <c r="K3638" s="151" t="s">
        <v>20</v>
      </c>
      <c r="L3638">
        <v>3</v>
      </c>
      <c r="M3638" s="151" t="s">
        <v>250</v>
      </c>
      <c r="N3638" s="83">
        <v>43078.2</v>
      </c>
      <c r="O3638" s="83">
        <v>189234.46</v>
      </c>
      <c r="P3638">
        <v>0.22764499999999999</v>
      </c>
    </row>
    <row r="3639" spans="1:16">
      <c r="A3639" s="151" t="s">
        <v>78</v>
      </c>
      <c r="B3639">
        <v>1608</v>
      </c>
      <c r="D3639" s="151"/>
      <c r="E3639" s="151" t="s">
        <v>440</v>
      </c>
      <c r="F3639" s="74">
        <v>46103</v>
      </c>
      <c r="G3639" s="83">
        <v>1208.18</v>
      </c>
      <c r="H3639" s="151" t="s">
        <v>111</v>
      </c>
      <c r="I3639">
        <v>2026</v>
      </c>
      <c r="J3639" s="151" t="s">
        <v>368</v>
      </c>
      <c r="K3639" s="151" t="s">
        <v>20</v>
      </c>
      <c r="L3639">
        <v>3</v>
      </c>
      <c r="M3639" s="151" t="s">
        <v>328</v>
      </c>
      <c r="N3639" s="83">
        <v>43078.2</v>
      </c>
      <c r="O3639" s="83">
        <v>189234.46</v>
      </c>
      <c r="P3639">
        <v>0.22764499999999999</v>
      </c>
    </row>
    <row r="3640" spans="1:16">
      <c r="A3640" s="151" t="s">
        <v>78</v>
      </c>
      <c r="B3640">
        <v>1609</v>
      </c>
      <c r="D3640" s="151"/>
      <c r="E3640" s="151" t="s">
        <v>440</v>
      </c>
      <c r="F3640" s="74">
        <v>46104</v>
      </c>
      <c r="G3640" s="83">
        <v>9890</v>
      </c>
      <c r="H3640" s="151" t="s">
        <v>111</v>
      </c>
      <c r="I3640">
        <v>2026</v>
      </c>
      <c r="J3640" s="151" t="s">
        <v>368</v>
      </c>
      <c r="K3640" s="151" t="s">
        <v>20</v>
      </c>
      <c r="L3640">
        <v>3</v>
      </c>
      <c r="M3640" s="151" t="s">
        <v>249</v>
      </c>
      <c r="N3640" s="83">
        <v>43078.2</v>
      </c>
      <c r="O3640" s="83">
        <v>189234.46</v>
      </c>
      <c r="P3640">
        <v>0.22764499999999999</v>
      </c>
    </row>
    <row r="3641" spans="1:16">
      <c r="A3641" s="151" t="s">
        <v>78</v>
      </c>
      <c r="B3641">
        <v>1610</v>
      </c>
      <c r="D3641" s="151"/>
      <c r="E3641" s="151" t="s">
        <v>440</v>
      </c>
      <c r="F3641" s="74">
        <v>46105</v>
      </c>
      <c r="G3641" s="83">
        <v>12745.45</v>
      </c>
      <c r="H3641" s="151" t="s">
        <v>111</v>
      </c>
      <c r="I3641">
        <v>2026</v>
      </c>
      <c r="J3641" s="151" t="s">
        <v>368</v>
      </c>
      <c r="K3641" s="151" t="s">
        <v>20</v>
      </c>
      <c r="L3641">
        <v>3</v>
      </c>
      <c r="M3641" s="151" t="s">
        <v>251</v>
      </c>
      <c r="N3641" s="83">
        <v>43078.2</v>
      </c>
      <c r="O3641" s="83">
        <v>189234.46</v>
      </c>
      <c r="P3641">
        <v>0.22764499999999999</v>
      </c>
    </row>
    <row r="3642" spans="1:16">
      <c r="A3642" s="151" t="s">
        <v>78</v>
      </c>
      <c r="B3642">
        <v>1611</v>
      </c>
      <c r="D3642" s="151"/>
      <c r="E3642" s="151" t="s">
        <v>440</v>
      </c>
      <c r="F3642" s="74">
        <v>46106</v>
      </c>
      <c r="G3642" s="83">
        <v>13300.9</v>
      </c>
      <c r="H3642" s="151" t="s">
        <v>111</v>
      </c>
      <c r="I3642">
        <v>2026</v>
      </c>
      <c r="J3642" s="151" t="s">
        <v>368</v>
      </c>
      <c r="K3642" s="151" t="s">
        <v>20</v>
      </c>
      <c r="L3642">
        <v>3</v>
      </c>
      <c r="M3642" s="151" t="s">
        <v>252</v>
      </c>
      <c r="N3642" s="83">
        <v>43078.2</v>
      </c>
      <c r="O3642" s="83">
        <v>189234.46</v>
      </c>
      <c r="P3642">
        <v>0.22764499999999999</v>
      </c>
    </row>
    <row r="3643" spans="1:16">
      <c r="A3643" s="151" t="s">
        <v>78</v>
      </c>
      <c r="B3643">
        <v>1612</v>
      </c>
      <c r="D3643" s="151"/>
      <c r="E3643" s="151" t="s">
        <v>440</v>
      </c>
      <c r="F3643" s="74">
        <v>46107</v>
      </c>
      <c r="G3643" s="83">
        <v>11276.36</v>
      </c>
      <c r="H3643" s="151" t="s">
        <v>111</v>
      </c>
      <c r="I3643">
        <v>2026</v>
      </c>
      <c r="J3643" s="151" t="s">
        <v>368</v>
      </c>
      <c r="K3643" s="151" t="s">
        <v>20</v>
      </c>
      <c r="L3643">
        <v>3</v>
      </c>
      <c r="M3643" s="151" t="s">
        <v>253</v>
      </c>
      <c r="N3643" s="83">
        <v>43078.2</v>
      </c>
      <c r="O3643" s="83">
        <v>189234.46</v>
      </c>
      <c r="P3643">
        <v>0.22764499999999999</v>
      </c>
    </row>
    <row r="3644" spans="1:16">
      <c r="A3644" s="151" t="s">
        <v>78</v>
      </c>
      <c r="B3644">
        <v>1614</v>
      </c>
      <c r="D3644" s="151"/>
      <c r="E3644" s="151" t="s">
        <v>440</v>
      </c>
      <c r="F3644" s="74">
        <v>46109</v>
      </c>
      <c r="G3644" s="83">
        <v>5202.7299999999996</v>
      </c>
      <c r="H3644" s="151" t="s">
        <v>111</v>
      </c>
      <c r="I3644">
        <v>2026</v>
      </c>
      <c r="J3644" s="151" t="s">
        <v>368</v>
      </c>
      <c r="K3644" s="151" t="s">
        <v>20</v>
      </c>
      <c r="L3644">
        <v>3</v>
      </c>
      <c r="M3644" s="151" t="s">
        <v>307</v>
      </c>
      <c r="N3644" s="83">
        <v>43078.2</v>
      </c>
      <c r="O3644" s="83">
        <v>189234.46</v>
      </c>
      <c r="P3644">
        <v>0.22764499999999999</v>
      </c>
    </row>
    <row r="3645" spans="1:16">
      <c r="A3645" s="151" t="s">
        <v>78</v>
      </c>
      <c r="B3645">
        <v>1615</v>
      </c>
      <c r="D3645" s="151"/>
      <c r="E3645" s="151" t="s">
        <v>440</v>
      </c>
      <c r="F3645" s="74">
        <v>46108</v>
      </c>
      <c r="G3645" s="83">
        <v>5506.45</v>
      </c>
      <c r="H3645" s="151" t="s">
        <v>111</v>
      </c>
      <c r="I3645">
        <v>2026</v>
      </c>
      <c r="J3645" s="151" t="s">
        <v>368</v>
      </c>
      <c r="K3645" s="151" t="s">
        <v>20</v>
      </c>
      <c r="L3645">
        <v>3</v>
      </c>
      <c r="M3645" s="151" t="s">
        <v>254</v>
      </c>
      <c r="N3645" s="83">
        <v>43078.2</v>
      </c>
      <c r="O3645" s="83">
        <v>189234.46</v>
      </c>
      <c r="P3645">
        <v>0.22764499999999999</v>
      </c>
    </row>
    <row r="3646" spans="1:16">
      <c r="A3646" s="151" t="s">
        <v>78</v>
      </c>
      <c r="B3646">
        <v>1616</v>
      </c>
      <c r="D3646" s="151"/>
      <c r="E3646" s="151" t="s">
        <v>440</v>
      </c>
      <c r="F3646" s="74">
        <v>46110</v>
      </c>
      <c r="G3646" s="83">
        <v>2833.09</v>
      </c>
      <c r="H3646" s="151" t="s">
        <v>111</v>
      </c>
      <c r="I3646">
        <v>2026</v>
      </c>
      <c r="J3646" s="151" t="s">
        <v>368</v>
      </c>
      <c r="K3646" s="151" t="s">
        <v>20</v>
      </c>
      <c r="L3646">
        <v>3</v>
      </c>
      <c r="M3646" s="151" t="s">
        <v>317</v>
      </c>
      <c r="N3646" s="83">
        <v>43078.2</v>
      </c>
      <c r="O3646" s="83">
        <v>189234.46</v>
      </c>
      <c r="P3646">
        <v>0.22764499999999999</v>
      </c>
    </row>
    <row r="3647" spans="1:16">
      <c r="A3647" s="151" t="s">
        <v>78</v>
      </c>
      <c r="B3647">
        <v>1617</v>
      </c>
      <c r="D3647" s="151"/>
      <c r="E3647" s="151" t="s">
        <v>440</v>
      </c>
      <c r="F3647" s="74">
        <v>46111</v>
      </c>
      <c r="G3647" s="83">
        <v>6900.91</v>
      </c>
      <c r="H3647" s="151" t="s">
        <v>111</v>
      </c>
      <c r="I3647">
        <v>2026</v>
      </c>
      <c r="J3647" s="151" t="s">
        <v>368</v>
      </c>
      <c r="K3647" s="151" t="s">
        <v>20</v>
      </c>
      <c r="L3647">
        <v>3</v>
      </c>
      <c r="M3647" s="151" t="s">
        <v>255</v>
      </c>
      <c r="N3647" s="83">
        <v>43078.2</v>
      </c>
      <c r="O3647" s="83">
        <v>189234.46</v>
      </c>
      <c r="P3647">
        <v>0.22764499999999999</v>
      </c>
    </row>
    <row r="3648" spans="1:16">
      <c r="A3648" s="151" t="s">
        <v>78</v>
      </c>
      <c r="B3648">
        <v>1618</v>
      </c>
      <c r="D3648" s="151"/>
      <c r="E3648" s="151" t="s">
        <v>440</v>
      </c>
      <c r="F3648" s="74">
        <v>46113</v>
      </c>
      <c r="G3648" s="83">
        <v>9402.7199999999993</v>
      </c>
      <c r="H3648" s="151" t="s">
        <v>111</v>
      </c>
      <c r="I3648">
        <v>2026</v>
      </c>
      <c r="J3648" s="151" t="s">
        <v>369</v>
      </c>
      <c r="K3648" s="151" t="s">
        <v>334</v>
      </c>
      <c r="L3648">
        <v>4</v>
      </c>
      <c r="M3648" s="151" t="s">
        <v>310</v>
      </c>
      <c r="N3648" s="83">
        <v>35608.74</v>
      </c>
      <c r="O3648" s="83">
        <v>145120.89000000001</v>
      </c>
      <c r="P3648">
        <v>0.24537300000000001</v>
      </c>
    </row>
    <row r="3649" spans="1:16">
      <c r="A3649" s="151" t="s">
        <v>78</v>
      </c>
      <c r="B3649">
        <v>1619</v>
      </c>
      <c r="D3649" s="151"/>
      <c r="E3649" s="151" t="s">
        <v>440</v>
      </c>
      <c r="F3649" s="74">
        <v>46112</v>
      </c>
      <c r="G3649" s="83">
        <v>8343.6299999999992</v>
      </c>
      <c r="H3649" s="151" t="s">
        <v>111</v>
      </c>
      <c r="I3649">
        <v>2026</v>
      </c>
      <c r="J3649" s="151" t="s">
        <v>368</v>
      </c>
      <c r="K3649" s="151" t="s">
        <v>20</v>
      </c>
      <c r="L3649">
        <v>3</v>
      </c>
      <c r="M3649" s="151" t="s">
        <v>325</v>
      </c>
      <c r="N3649" s="83">
        <v>43078.2</v>
      </c>
      <c r="O3649" s="83">
        <v>189234.46</v>
      </c>
      <c r="P3649">
        <v>0.22764499999999999</v>
      </c>
    </row>
    <row r="3650" spans="1:16">
      <c r="A3650" s="151" t="s">
        <v>78</v>
      </c>
      <c r="B3650">
        <v>1620</v>
      </c>
      <c r="D3650" s="151"/>
      <c r="E3650" s="151" t="s">
        <v>440</v>
      </c>
      <c r="F3650" s="74">
        <v>46114</v>
      </c>
      <c r="G3650" s="83">
        <v>10070</v>
      </c>
      <c r="H3650" s="151" t="s">
        <v>111</v>
      </c>
      <c r="I3650">
        <v>2026</v>
      </c>
      <c r="J3650" s="151" t="s">
        <v>369</v>
      </c>
      <c r="K3650" s="151" t="s">
        <v>334</v>
      </c>
      <c r="L3650">
        <v>4</v>
      </c>
      <c r="M3650" s="151" t="s">
        <v>318</v>
      </c>
      <c r="N3650" s="83">
        <v>35608.74</v>
      </c>
      <c r="O3650" s="83">
        <v>145120.89000000001</v>
      </c>
      <c r="P3650">
        <v>0.24537300000000001</v>
      </c>
    </row>
    <row r="3651" spans="1:16">
      <c r="A3651" s="151" t="s">
        <v>78</v>
      </c>
      <c r="B3651">
        <v>1621</v>
      </c>
      <c r="D3651" s="151"/>
      <c r="E3651" s="151" t="s">
        <v>440</v>
      </c>
      <c r="F3651" s="74">
        <v>46115</v>
      </c>
      <c r="G3651" s="83">
        <v>2141.8200000000002</v>
      </c>
      <c r="H3651" s="151" t="s">
        <v>111</v>
      </c>
      <c r="I3651">
        <v>2026</v>
      </c>
      <c r="J3651" s="151" t="s">
        <v>369</v>
      </c>
      <c r="K3651" s="151" t="s">
        <v>334</v>
      </c>
      <c r="L3651">
        <v>4</v>
      </c>
      <c r="M3651" s="151" t="s">
        <v>185</v>
      </c>
      <c r="N3651" s="83">
        <v>35608.74</v>
      </c>
      <c r="O3651" s="83">
        <v>145120.89000000001</v>
      </c>
      <c r="P3651">
        <v>0.24537300000000001</v>
      </c>
    </row>
    <row r="3652" spans="1:16">
      <c r="A3652" s="151" t="s">
        <v>78</v>
      </c>
      <c r="B3652">
        <v>1622</v>
      </c>
      <c r="D3652" s="151"/>
      <c r="E3652" s="151" t="s">
        <v>440</v>
      </c>
      <c r="F3652" s="74">
        <v>46116</v>
      </c>
      <c r="G3652" s="83">
        <v>549.09</v>
      </c>
      <c r="H3652" s="151" t="s">
        <v>111</v>
      </c>
      <c r="I3652">
        <v>2026</v>
      </c>
      <c r="J3652" s="151" t="s">
        <v>369</v>
      </c>
      <c r="K3652" s="151" t="s">
        <v>334</v>
      </c>
      <c r="L3652">
        <v>4</v>
      </c>
      <c r="M3652" s="151" t="s">
        <v>311</v>
      </c>
      <c r="N3652" s="83">
        <v>35608.74</v>
      </c>
      <c r="O3652" s="83">
        <v>145120.89000000001</v>
      </c>
      <c r="P3652">
        <v>0.24537300000000001</v>
      </c>
    </row>
    <row r="3653" spans="1:16">
      <c r="A3653" s="151" t="s">
        <v>78</v>
      </c>
      <c r="B3653">
        <v>1623</v>
      </c>
      <c r="D3653" s="151"/>
      <c r="E3653" s="151" t="s">
        <v>440</v>
      </c>
      <c r="F3653" s="74">
        <v>46117</v>
      </c>
      <c r="G3653" s="83">
        <v>426.36</v>
      </c>
      <c r="H3653" s="151" t="s">
        <v>111</v>
      </c>
      <c r="I3653">
        <v>2026</v>
      </c>
      <c r="J3653" s="151" t="s">
        <v>369</v>
      </c>
      <c r="K3653" s="151" t="s">
        <v>334</v>
      </c>
      <c r="L3653">
        <v>4</v>
      </c>
      <c r="M3653" s="151" t="s">
        <v>186</v>
      </c>
      <c r="N3653" s="83">
        <v>35608.74</v>
      </c>
      <c r="O3653" s="83">
        <v>145120.89000000001</v>
      </c>
      <c r="P3653">
        <v>0.24537300000000001</v>
      </c>
    </row>
    <row r="3654" spans="1:16">
      <c r="A3654" s="151" t="s">
        <v>78</v>
      </c>
      <c r="B3654">
        <v>1624</v>
      </c>
      <c r="D3654" s="151"/>
      <c r="E3654" s="151" t="s">
        <v>440</v>
      </c>
      <c r="F3654" s="74">
        <v>46118</v>
      </c>
      <c r="G3654" s="83">
        <v>576.36</v>
      </c>
      <c r="H3654" s="151" t="s">
        <v>111</v>
      </c>
      <c r="I3654">
        <v>2026</v>
      </c>
      <c r="J3654" s="151" t="s">
        <v>369</v>
      </c>
      <c r="K3654" s="151" t="s">
        <v>334</v>
      </c>
      <c r="L3654">
        <v>4</v>
      </c>
      <c r="M3654" s="151" t="s">
        <v>288</v>
      </c>
      <c r="N3654" s="83">
        <v>35608.74</v>
      </c>
      <c r="O3654" s="83">
        <v>145120.89000000001</v>
      </c>
      <c r="P3654">
        <v>0.24537300000000001</v>
      </c>
    </row>
    <row r="3655" spans="1:16">
      <c r="A3655" s="151" t="s">
        <v>78</v>
      </c>
      <c r="B3655">
        <v>1625</v>
      </c>
      <c r="D3655" s="151"/>
      <c r="E3655" s="151" t="s">
        <v>440</v>
      </c>
      <c r="F3655" s="74">
        <v>46119</v>
      </c>
      <c r="G3655" s="83">
        <v>2945.45</v>
      </c>
      <c r="H3655" s="151" t="s">
        <v>111</v>
      </c>
      <c r="I3655">
        <v>2026</v>
      </c>
      <c r="J3655" s="151" t="s">
        <v>369</v>
      </c>
      <c r="K3655" s="151" t="s">
        <v>334</v>
      </c>
      <c r="L3655">
        <v>4</v>
      </c>
      <c r="M3655" s="151" t="s">
        <v>187</v>
      </c>
      <c r="N3655" s="83">
        <v>35608.74</v>
      </c>
      <c r="O3655" s="83">
        <v>145120.89000000001</v>
      </c>
      <c r="P3655">
        <v>0.24537300000000001</v>
      </c>
    </row>
    <row r="3656" spans="1:16">
      <c r="A3656" s="151" t="s">
        <v>78</v>
      </c>
      <c r="B3656">
        <v>1626</v>
      </c>
      <c r="D3656" s="151"/>
      <c r="E3656" s="151" t="s">
        <v>440</v>
      </c>
      <c r="F3656" s="74">
        <v>46120</v>
      </c>
      <c r="G3656" s="83">
        <v>4880</v>
      </c>
      <c r="H3656" s="151" t="s">
        <v>111</v>
      </c>
      <c r="I3656">
        <v>2026</v>
      </c>
      <c r="J3656" s="151" t="s">
        <v>369</v>
      </c>
      <c r="K3656" s="151" t="s">
        <v>334</v>
      </c>
      <c r="L3656">
        <v>4</v>
      </c>
      <c r="M3656" s="151" t="s">
        <v>312</v>
      </c>
      <c r="N3656" s="83">
        <v>35608.74</v>
      </c>
      <c r="O3656" s="83">
        <v>145120.89000000001</v>
      </c>
      <c r="P3656">
        <v>0.24537300000000001</v>
      </c>
    </row>
    <row r="3657" spans="1:16">
      <c r="A3657" s="151" t="s">
        <v>78</v>
      </c>
      <c r="B3657">
        <v>1627</v>
      </c>
      <c r="D3657" s="151"/>
      <c r="E3657" s="151" t="s">
        <v>440</v>
      </c>
      <c r="F3657" s="74">
        <v>46121</v>
      </c>
      <c r="G3657" s="83">
        <v>7490.91</v>
      </c>
      <c r="H3657" s="151" t="s">
        <v>111</v>
      </c>
      <c r="I3657">
        <v>2026</v>
      </c>
      <c r="J3657" s="151" t="s">
        <v>369</v>
      </c>
      <c r="K3657" s="151" t="s">
        <v>334</v>
      </c>
      <c r="L3657">
        <v>4</v>
      </c>
      <c r="M3657" s="151" t="s">
        <v>188</v>
      </c>
      <c r="N3657" s="83">
        <v>35608.74</v>
      </c>
      <c r="O3657" s="83">
        <v>145120.89000000001</v>
      </c>
      <c r="P3657">
        <v>0.24537300000000001</v>
      </c>
    </row>
    <row r="3658" spans="1:16">
      <c r="A3658" s="151" t="s">
        <v>78</v>
      </c>
      <c r="B3658">
        <v>1628</v>
      </c>
      <c r="D3658" s="151"/>
      <c r="E3658" s="151" t="s">
        <v>440</v>
      </c>
      <c r="F3658" s="74">
        <v>46123</v>
      </c>
      <c r="G3658" s="83">
        <v>893.64</v>
      </c>
      <c r="H3658" s="151" t="s">
        <v>111</v>
      </c>
      <c r="I3658">
        <v>2026</v>
      </c>
      <c r="J3658" s="151" t="s">
        <v>369</v>
      </c>
      <c r="K3658" s="151" t="s">
        <v>334</v>
      </c>
      <c r="L3658">
        <v>4</v>
      </c>
      <c r="M3658" s="151" t="s">
        <v>189</v>
      </c>
      <c r="N3658" s="83">
        <v>35608.74</v>
      </c>
      <c r="O3658" s="83">
        <v>145120.89000000001</v>
      </c>
      <c r="P3658">
        <v>0.24537300000000001</v>
      </c>
    </row>
    <row r="3659" spans="1:16">
      <c r="A3659" s="151" t="s">
        <v>78</v>
      </c>
      <c r="B3659">
        <v>1629</v>
      </c>
      <c r="D3659" s="151"/>
      <c r="E3659" s="151" t="s">
        <v>440</v>
      </c>
      <c r="F3659" s="74">
        <v>46122</v>
      </c>
      <c r="G3659" s="83">
        <v>3810</v>
      </c>
      <c r="H3659" s="151" t="s">
        <v>111</v>
      </c>
      <c r="I3659">
        <v>2026</v>
      </c>
      <c r="J3659" s="151" t="s">
        <v>369</v>
      </c>
      <c r="K3659" s="151" t="s">
        <v>334</v>
      </c>
      <c r="L3659">
        <v>4</v>
      </c>
      <c r="M3659" s="151" t="s">
        <v>289</v>
      </c>
      <c r="N3659" s="83">
        <v>35608.74</v>
      </c>
      <c r="O3659" s="83">
        <v>145120.89000000001</v>
      </c>
      <c r="P3659">
        <v>0.24537300000000001</v>
      </c>
    </row>
    <row r="3660" spans="1:16">
      <c r="A3660" s="151" t="s">
        <v>78</v>
      </c>
      <c r="B3660">
        <v>1630</v>
      </c>
      <c r="D3660" s="151"/>
      <c r="E3660" s="151" t="s">
        <v>440</v>
      </c>
      <c r="F3660" s="74">
        <v>46124</v>
      </c>
      <c r="G3660" s="83">
        <v>3742.73</v>
      </c>
      <c r="H3660" s="151" t="s">
        <v>111</v>
      </c>
      <c r="I3660">
        <v>2026</v>
      </c>
      <c r="J3660" s="151" t="s">
        <v>369</v>
      </c>
      <c r="K3660" s="151" t="s">
        <v>334</v>
      </c>
      <c r="L3660">
        <v>4</v>
      </c>
      <c r="M3660" s="151" t="s">
        <v>319</v>
      </c>
      <c r="N3660" s="83">
        <v>35608.74</v>
      </c>
      <c r="O3660" s="83">
        <v>145120.89000000001</v>
      </c>
      <c r="P3660">
        <v>0.24537300000000001</v>
      </c>
    </row>
    <row r="3661" spans="1:16">
      <c r="A3661" s="151" t="s">
        <v>78</v>
      </c>
      <c r="B3661">
        <v>1631</v>
      </c>
      <c r="D3661" s="151"/>
      <c r="E3661" s="151" t="s">
        <v>440</v>
      </c>
      <c r="F3661" s="74">
        <v>46125</v>
      </c>
      <c r="G3661" s="83">
        <v>9354.09</v>
      </c>
      <c r="H3661" s="151" t="s">
        <v>111</v>
      </c>
      <c r="I3661">
        <v>2026</v>
      </c>
      <c r="J3661" s="151" t="s">
        <v>369</v>
      </c>
      <c r="K3661" s="151" t="s">
        <v>334</v>
      </c>
      <c r="L3661">
        <v>4</v>
      </c>
      <c r="M3661" s="151" t="s">
        <v>190</v>
      </c>
      <c r="N3661" s="83">
        <v>35608.74</v>
      </c>
      <c r="O3661" s="83">
        <v>145120.89000000001</v>
      </c>
      <c r="P3661">
        <v>0.24537300000000001</v>
      </c>
    </row>
    <row r="3662" spans="1:16">
      <c r="A3662" s="151" t="s">
        <v>78</v>
      </c>
      <c r="B3662">
        <v>1632</v>
      </c>
      <c r="D3662" s="151"/>
      <c r="E3662" s="151" t="s">
        <v>440</v>
      </c>
      <c r="F3662" s="74">
        <v>46126</v>
      </c>
      <c r="G3662" s="83">
        <v>9515</v>
      </c>
      <c r="H3662" s="151" t="s">
        <v>111</v>
      </c>
      <c r="I3662">
        <v>2026</v>
      </c>
      <c r="J3662" s="151" t="s">
        <v>369</v>
      </c>
      <c r="K3662" s="151" t="s">
        <v>334</v>
      </c>
      <c r="L3662">
        <v>4</v>
      </c>
      <c r="M3662" s="151" t="s">
        <v>191</v>
      </c>
      <c r="N3662" s="83">
        <v>35608.74</v>
      </c>
      <c r="O3662" s="83">
        <v>145120.89000000001</v>
      </c>
      <c r="P3662">
        <v>0.24537300000000001</v>
      </c>
    </row>
    <row r="3663" spans="1:16">
      <c r="A3663" s="151" t="s">
        <v>78</v>
      </c>
      <c r="B3663">
        <v>1633</v>
      </c>
      <c r="D3663" s="151"/>
      <c r="E3663" s="151" t="s">
        <v>440</v>
      </c>
      <c r="F3663" s="74">
        <v>46127</v>
      </c>
      <c r="G3663" s="83">
        <v>9340.4500000000007</v>
      </c>
      <c r="H3663" s="151" t="s">
        <v>111</v>
      </c>
      <c r="I3663">
        <v>2026</v>
      </c>
      <c r="J3663" s="151" t="s">
        <v>369</v>
      </c>
      <c r="K3663" s="151" t="s">
        <v>334</v>
      </c>
      <c r="L3663">
        <v>4</v>
      </c>
      <c r="M3663" s="151" t="s">
        <v>192</v>
      </c>
      <c r="N3663" s="83">
        <v>35608.74</v>
      </c>
      <c r="O3663" s="83">
        <v>145120.89000000001</v>
      </c>
      <c r="P3663">
        <v>0.24537300000000001</v>
      </c>
    </row>
    <row r="3664" spans="1:16">
      <c r="A3664" s="151" t="s">
        <v>78</v>
      </c>
      <c r="B3664">
        <v>1634</v>
      </c>
      <c r="D3664" s="151"/>
      <c r="E3664" s="151" t="s">
        <v>440</v>
      </c>
      <c r="F3664" s="74">
        <v>46128</v>
      </c>
      <c r="G3664" s="83">
        <v>10671.82</v>
      </c>
      <c r="H3664" s="151" t="s">
        <v>111</v>
      </c>
      <c r="I3664">
        <v>2026</v>
      </c>
      <c r="J3664" s="151" t="s">
        <v>369</v>
      </c>
      <c r="K3664" s="151" t="s">
        <v>334</v>
      </c>
      <c r="L3664">
        <v>4</v>
      </c>
      <c r="M3664" s="151" t="s">
        <v>193</v>
      </c>
      <c r="N3664" s="83">
        <v>35608.74</v>
      </c>
      <c r="O3664" s="83">
        <v>145120.89000000001</v>
      </c>
      <c r="P3664">
        <v>0.24537300000000001</v>
      </c>
    </row>
    <row r="3665" spans="1:16">
      <c r="A3665" s="151" t="s">
        <v>78</v>
      </c>
      <c r="B3665">
        <v>1635</v>
      </c>
      <c r="D3665" s="151"/>
      <c r="E3665" s="151" t="s">
        <v>440</v>
      </c>
      <c r="F3665" s="74">
        <v>46129</v>
      </c>
      <c r="G3665" s="83">
        <v>10869.09</v>
      </c>
      <c r="H3665" s="151" t="s">
        <v>111</v>
      </c>
      <c r="I3665">
        <v>2026</v>
      </c>
      <c r="J3665" s="151" t="s">
        <v>369</v>
      </c>
      <c r="K3665" s="151" t="s">
        <v>334</v>
      </c>
      <c r="L3665">
        <v>4</v>
      </c>
      <c r="M3665" s="151" t="s">
        <v>194</v>
      </c>
      <c r="N3665" s="83">
        <v>35608.74</v>
      </c>
      <c r="O3665" s="83">
        <v>145120.89000000001</v>
      </c>
      <c r="P3665">
        <v>0.24537300000000001</v>
      </c>
    </row>
    <row r="3666" spans="1:16">
      <c r="A3666" s="151" t="s">
        <v>78</v>
      </c>
      <c r="B3666">
        <v>1636</v>
      </c>
      <c r="D3666" s="151"/>
      <c r="E3666" s="151" t="s">
        <v>440</v>
      </c>
      <c r="F3666" s="74">
        <v>46130</v>
      </c>
      <c r="G3666" s="83">
        <v>4215</v>
      </c>
      <c r="H3666" s="151" t="s">
        <v>111</v>
      </c>
      <c r="I3666">
        <v>2026</v>
      </c>
      <c r="J3666" s="151" t="s">
        <v>369</v>
      </c>
      <c r="K3666" s="151" t="s">
        <v>334</v>
      </c>
      <c r="L3666">
        <v>4</v>
      </c>
      <c r="M3666" s="151" t="s">
        <v>324</v>
      </c>
      <c r="N3666" s="83">
        <v>35608.74</v>
      </c>
      <c r="O3666" s="83">
        <v>145120.89000000001</v>
      </c>
      <c r="P3666">
        <v>0.24537300000000001</v>
      </c>
    </row>
    <row r="3667" spans="1:16">
      <c r="A3667" s="151" t="s">
        <v>78</v>
      </c>
      <c r="B3667">
        <v>1637</v>
      </c>
      <c r="D3667" s="151"/>
      <c r="E3667" s="151" t="s">
        <v>440</v>
      </c>
      <c r="F3667" s="74">
        <v>46131</v>
      </c>
      <c r="G3667" s="83">
        <v>2539.09</v>
      </c>
      <c r="H3667" s="151" t="s">
        <v>111</v>
      </c>
      <c r="I3667">
        <v>2026</v>
      </c>
      <c r="J3667" s="151" t="s">
        <v>369</v>
      </c>
      <c r="K3667" s="151" t="s">
        <v>334</v>
      </c>
      <c r="L3667">
        <v>4</v>
      </c>
      <c r="M3667" s="151" t="s">
        <v>313</v>
      </c>
      <c r="N3667" s="83">
        <v>35608.74</v>
      </c>
      <c r="O3667" s="83">
        <v>145120.89000000001</v>
      </c>
      <c r="P3667">
        <v>0.24537300000000001</v>
      </c>
    </row>
    <row r="3668" spans="1:16">
      <c r="A3668" s="151" t="s">
        <v>78</v>
      </c>
      <c r="B3668">
        <v>1638</v>
      </c>
      <c r="D3668" s="151"/>
      <c r="E3668" s="151" t="s">
        <v>440</v>
      </c>
      <c r="F3668" s="74">
        <v>46132</v>
      </c>
      <c r="G3668" s="83">
        <v>5540.91</v>
      </c>
      <c r="H3668" s="151" t="s">
        <v>111</v>
      </c>
      <c r="I3668">
        <v>2026</v>
      </c>
      <c r="J3668" s="151" t="s">
        <v>369</v>
      </c>
      <c r="K3668" s="151" t="s">
        <v>334</v>
      </c>
      <c r="L3668">
        <v>4</v>
      </c>
      <c r="M3668" s="151" t="s">
        <v>290</v>
      </c>
      <c r="N3668" s="83">
        <v>35608.74</v>
      </c>
      <c r="O3668" s="83">
        <v>145120.89000000001</v>
      </c>
      <c r="P3668">
        <v>0.24537300000000001</v>
      </c>
    </row>
    <row r="3669" spans="1:16">
      <c r="A3669" s="151" t="s">
        <v>78</v>
      </c>
      <c r="B3669">
        <v>1639</v>
      </c>
      <c r="D3669" s="151"/>
      <c r="E3669" s="151" t="s">
        <v>440</v>
      </c>
      <c r="F3669" s="74">
        <v>46133</v>
      </c>
      <c r="G3669" s="83">
        <v>10621.82</v>
      </c>
      <c r="H3669" s="151" t="s">
        <v>111</v>
      </c>
      <c r="I3669">
        <v>2026</v>
      </c>
      <c r="J3669" s="151" t="s">
        <v>369</v>
      </c>
      <c r="K3669" s="151" t="s">
        <v>334</v>
      </c>
      <c r="L3669">
        <v>4</v>
      </c>
      <c r="M3669" s="151" t="s">
        <v>195</v>
      </c>
      <c r="N3669" s="83">
        <v>35608.74</v>
      </c>
      <c r="O3669" s="83">
        <v>145120.89000000001</v>
      </c>
      <c r="P3669">
        <v>0.24537300000000001</v>
      </c>
    </row>
    <row r="3670" spans="1:16">
      <c r="A3670" s="151" t="s">
        <v>78</v>
      </c>
      <c r="B3670">
        <v>1640</v>
      </c>
      <c r="D3670" s="151"/>
      <c r="E3670" s="151" t="s">
        <v>440</v>
      </c>
      <c r="F3670" s="74">
        <v>46134</v>
      </c>
      <c r="G3670" s="83">
        <v>9588.18</v>
      </c>
      <c r="H3670" s="151" t="s">
        <v>111</v>
      </c>
      <c r="I3670">
        <v>2026</v>
      </c>
      <c r="J3670" s="151" t="s">
        <v>369</v>
      </c>
      <c r="K3670" s="151" t="s">
        <v>334</v>
      </c>
      <c r="L3670">
        <v>4</v>
      </c>
      <c r="M3670" s="151" t="s">
        <v>196</v>
      </c>
      <c r="N3670" s="83">
        <v>35608.74</v>
      </c>
      <c r="O3670" s="83">
        <v>145120.89000000001</v>
      </c>
      <c r="P3670">
        <v>0.24537300000000001</v>
      </c>
    </row>
    <row r="3671" spans="1:16">
      <c r="A3671" s="151" t="s">
        <v>78</v>
      </c>
      <c r="B3671">
        <v>1641</v>
      </c>
      <c r="D3671" s="151"/>
      <c r="E3671" s="151" t="s">
        <v>440</v>
      </c>
      <c r="F3671" s="74">
        <v>46135</v>
      </c>
      <c r="G3671" s="83">
        <v>3698.64</v>
      </c>
      <c r="H3671" s="151" t="s">
        <v>111</v>
      </c>
      <c r="I3671">
        <v>2026</v>
      </c>
      <c r="J3671" s="151" t="s">
        <v>369</v>
      </c>
      <c r="K3671" s="151" t="s">
        <v>334</v>
      </c>
      <c r="L3671">
        <v>4</v>
      </c>
      <c r="M3671" s="151" t="s">
        <v>197</v>
      </c>
      <c r="N3671" s="83">
        <v>35608.74</v>
      </c>
      <c r="O3671" s="83">
        <v>145120.89000000001</v>
      </c>
      <c r="P3671">
        <v>0.24537300000000001</v>
      </c>
    </row>
    <row r="3672" spans="1:16">
      <c r="A3672" s="151" t="s">
        <v>78</v>
      </c>
      <c r="B3672">
        <v>1642</v>
      </c>
      <c r="D3672" s="151"/>
      <c r="E3672" s="151" t="s">
        <v>440</v>
      </c>
      <c r="F3672" s="74">
        <v>46136</v>
      </c>
      <c r="G3672" s="83">
        <v>7815.45</v>
      </c>
      <c r="H3672" s="151" t="s">
        <v>111</v>
      </c>
      <c r="I3672">
        <v>2026</v>
      </c>
      <c r="J3672" s="151" t="s">
        <v>369</v>
      </c>
      <c r="K3672" s="151" t="s">
        <v>334</v>
      </c>
      <c r="L3672">
        <v>4</v>
      </c>
      <c r="M3672" s="151" t="s">
        <v>198</v>
      </c>
      <c r="N3672" s="83">
        <v>35608.74</v>
      </c>
      <c r="O3672" s="83">
        <v>145120.89000000001</v>
      </c>
      <c r="P3672">
        <v>0.24537300000000001</v>
      </c>
    </row>
    <row r="3673" spans="1:16">
      <c r="A3673" s="151" t="s">
        <v>78</v>
      </c>
      <c r="B3673">
        <v>1643</v>
      </c>
      <c r="D3673" s="151"/>
      <c r="E3673" s="151" t="s">
        <v>440</v>
      </c>
      <c r="F3673" s="74">
        <v>46137</v>
      </c>
      <c r="G3673" s="83">
        <v>316.36</v>
      </c>
      <c r="H3673" s="151" t="s">
        <v>111</v>
      </c>
      <c r="I3673">
        <v>2026</v>
      </c>
      <c r="J3673" s="151" t="s">
        <v>369</v>
      </c>
      <c r="K3673" s="151" t="s">
        <v>334</v>
      </c>
      <c r="L3673">
        <v>4</v>
      </c>
      <c r="M3673" s="151" t="s">
        <v>291</v>
      </c>
      <c r="N3673" s="83">
        <v>35608.74</v>
      </c>
      <c r="O3673" s="83">
        <v>145120.89000000001</v>
      </c>
      <c r="P3673">
        <v>0.24537300000000001</v>
      </c>
    </row>
    <row r="3674" spans="1:16">
      <c r="A3674" s="151" t="s">
        <v>78</v>
      </c>
      <c r="B3674">
        <v>1644</v>
      </c>
      <c r="D3674" s="151"/>
      <c r="E3674" s="151" t="s">
        <v>440</v>
      </c>
      <c r="F3674" s="74">
        <v>46138</v>
      </c>
      <c r="G3674" s="83">
        <v>266.36</v>
      </c>
      <c r="H3674" s="151" t="s">
        <v>111</v>
      </c>
      <c r="I3674">
        <v>2026</v>
      </c>
      <c r="J3674" s="151" t="s">
        <v>369</v>
      </c>
      <c r="K3674" s="151" t="s">
        <v>334</v>
      </c>
      <c r="L3674">
        <v>4</v>
      </c>
      <c r="M3674" s="151" t="s">
        <v>199</v>
      </c>
      <c r="N3674" s="83">
        <v>35608.74</v>
      </c>
      <c r="O3674" s="83">
        <v>145120.89000000001</v>
      </c>
      <c r="P3674">
        <v>0.24537300000000001</v>
      </c>
    </row>
    <row r="3675" spans="1:16">
      <c r="A3675" s="151" t="s">
        <v>78</v>
      </c>
      <c r="B3675">
        <v>1645</v>
      </c>
      <c r="D3675" s="151"/>
      <c r="E3675" s="151" t="s">
        <v>440</v>
      </c>
      <c r="F3675" s="74">
        <v>46139</v>
      </c>
      <c r="G3675" s="83">
        <v>1163.6400000000001</v>
      </c>
      <c r="H3675" s="151" t="s">
        <v>111</v>
      </c>
      <c r="I3675">
        <v>2026</v>
      </c>
      <c r="J3675" s="151" t="s">
        <v>369</v>
      </c>
      <c r="K3675" s="151" t="s">
        <v>334</v>
      </c>
      <c r="L3675">
        <v>4</v>
      </c>
      <c r="M3675" s="151" t="s">
        <v>200</v>
      </c>
      <c r="N3675" s="83">
        <v>35608.74</v>
      </c>
      <c r="O3675" s="83">
        <v>145120.89000000001</v>
      </c>
      <c r="P3675">
        <v>0.24537300000000001</v>
      </c>
    </row>
    <row r="3676" spans="1:16">
      <c r="A3676" s="151" t="s">
        <v>78</v>
      </c>
      <c r="B3676">
        <v>1646</v>
      </c>
      <c r="D3676" s="151"/>
      <c r="E3676" s="151" t="s">
        <v>440</v>
      </c>
      <c r="F3676" s="74">
        <v>46140</v>
      </c>
      <c r="G3676" s="83">
        <v>1238.6400000000001</v>
      </c>
      <c r="H3676" s="151" t="s">
        <v>111</v>
      </c>
      <c r="I3676">
        <v>2026</v>
      </c>
      <c r="J3676" s="151" t="s">
        <v>369</v>
      </c>
      <c r="K3676" s="151" t="s">
        <v>334</v>
      </c>
      <c r="L3676">
        <v>4</v>
      </c>
      <c r="M3676" s="151" t="s">
        <v>201</v>
      </c>
      <c r="N3676" s="83">
        <v>35608.74</v>
      </c>
      <c r="O3676" s="83">
        <v>145120.89000000001</v>
      </c>
      <c r="P3676">
        <v>0.24537300000000001</v>
      </c>
    </row>
    <row r="3677" spans="1:16">
      <c r="A3677" s="151" t="s">
        <v>78</v>
      </c>
      <c r="B3677">
        <v>1647</v>
      </c>
      <c r="D3677" s="151"/>
      <c r="E3677" s="151" t="s">
        <v>440</v>
      </c>
      <c r="F3677" s="74">
        <v>46141</v>
      </c>
      <c r="G3677" s="83">
        <v>1100</v>
      </c>
      <c r="H3677" s="151" t="s">
        <v>111</v>
      </c>
      <c r="I3677">
        <v>2026</v>
      </c>
      <c r="J3677" s="151" t="s">
        <v>369</v>
      </c>
      <c r="K3677" s="151" t="s">
        <v>334</v>
      </c>
      <c r="L3677">
        <v>4</v>
      </c>
      <c r="M3677" s="151" t="s">
        <v>202</v>
      </c>
      <c r="N3677" s="83">
        <v>35608.74</v>
      </c>
      <c r="O3677" s="83">
        <v>145120.89000000001</v>
      </c>
      <c r="P3677">
        <v>0.24537300000000001</v>
      </c>
    </row>
    <row r="3678" spans="1:16">
      <c r="A3678" s="151" t="s">
        <v>78</v>
      </c>
      <c r="B3678">
        <v>1648</v>
      </c>
      <c r="D3678" s="151"/>
      <c r="E3678" s="151" t="s">
        <v>440</v>
      </c>
      <c r="F3678" s="74">
        <v>46142</v>
      </c>
      <c r="G3678" s="83">
        <v>337.27</v>
      </c>
      <c r="H3678" s="151" t="s">
        <v>111</v>
      </c>
      <c r="I3678">
        <v>2026</v>
      </c>
      <c r="J3678" s="151" t="s">
        <v>369</v>
      </c>
      <c r="K3678" s="151" t="s">
        <v>334</v>
      </c>
      <c r="L3678">
        <v>4</v>
      </c>
      <c r="M3678" s="151" t="s">
        <v>203</v>
      </c>
      <c r="N3678" s="83">
        <v>35608.74</v>
      </c>
      <c r="O3678" s="83">
        <v>145120.89000000001</v>
      </c>
      <c r="P3678">
        <v>0.24537300000000001</v>
      </c>
    </row>
    <row r="3679" spans="1:16">
      <c r="A3679" s="151" t="s">
        <v>78</v>
      </c>
      <c r="B3679">
        <v>1649</v>
      </c>
      <c r="D3679" s="151"/>
      <c r="E3679" s="151" t="s">
        <v>440</v>
      </c>
      <c r="F3679" s="74">
        <v>46143</v>
      </c>
      <c r="G3679" s="83">
        <v>414.55</v>
      </c>
      <c r="H3679" s="151" t="s">
        <v>111</v>
      </c>
      <c r="I3679">
        <v>2026</v>
      </c>
      <c r="J3679" s="151" t="s">
        <v>376</v>
      </c>
      <c r="K3679" s="151" t="s">
        <v>19</v>
      </c>
      <c r="L3679">
        <v>5</v>
      </c>
      <c r="M3679" s="151" t="s">
        <v>326</v>
      </c>
      <c r="N3679" s="83">
        <v>45456.97</v>
      </c>
      <c r="O3679" s="83">
        <v>122821.38</v>
      </c>
      <c r="P3679">
        <v>0.37010599999999999</v>
      </c>
    </row>
    <row r="3680" spans="1:16">
      <c r="A3680" s="151" t="s">
        <v>78</v>
      </c>
      <c r="B3680">
        <v>1650</v>
      </c>
      <c r="D3680" s="151"/>
      <c r="E3680" s="151" t="s">
        <v>440</v>
      </c>
      <c r="F3680" s="74">
        <v>46144</v>
      </c>
      <c r="G3680" s="83">
        <v>812.73</v>
      </c>
      <c r="H3680" s="151" t="s">
        <v>111</v>
      </c>
      <c r="I3680">
        <v>2026</v>
      </c>
      <c r="J3680" s="151" t="s">
        <v>376</v>
      </c>
      <c r="K3680" s="151" t="s">
        <v>19</v>
      </c>
      <c r="L3680">
        <v>5</v>
      </c>
      <c r="M3680" s="151" t="s">
        <v>156</v>
      </c>
      <c r="N3680" s="83">
        <v>45456.97</v>
      </c>
      <c r="O3680" s="83">
        <v>122821.38</v>
      </c>
      <c r="P3680">
        <v>0.37010599999999999</v>
      </c>
    </row>
    <row r="3681" spans="1:16">
      <c r="A3681" s="151" t="s">
        <v>78</v>
      </c>
      <c r="B3681">
        <v>1651</v>
      </c>
      <c r="D3681" s="151"/>
      <c r="E3681" s="151" t="s">
        <v>440</v>
      </c>
      <c r="F3681" s="74">
        <v>46145</v>
      </c>
      <c r="G3681" s="83">
        <v>1074.54</v>
      </c>
      <c r="H3681" s="151" t="s">
        <v>111</v>
      </c>
      <c r="I3681">
        <v>2026</v>
      </c>
      <c r="J3681" s="151" t="s">
        <v>376</v>
      </c>
      <c r="K3681" s="151" t="s">
        <v>19</v>
      </c>
      <c r="L3681">
        <v>5</v>
      </c>
      <c r="M3681" s="151" t="s">
        <v>320</v>
      </c>
      <c r="N3681" s="83">
        <v>45456.97</v>
      </c>
      <c r="O3681" s="83">
        <v>122821.38</v>
      </c>
      <c r="P3681">
        <v>0.37010599999999999</v>
      </c>
    </row>
    <row r="3682" spans="1:16">
      <c r="A3682" s="151" t="s">
        <v>78</v>
      </c>
      <c r="B3682">
        <v>1652</v>
      </c>
      <c r="D3682" s="151"/>
      <c r="E3682" s="151" t="s">
        <v>440</v>
      </c>
      <c r="F3682" s="74">
        <v>46146</v>
      </c>
      <c r="G3682" s="83">
        <v>3859.09</v>
      </c>
      <c r="H3682" s="151" t="s">
        <v>111</v>
      </c>
      <c r="I3682">
        <v>2026</v>
      </c>
      <c r="J3682" s="151" t="s">
        <v>376</v>
      </c>
      <c r="K3682" s="151" t="s">
        <v>19</v>
      </c>
      <c r="L3682">
        <v>5</v>
      </c>
      <c r="M3682" s="151" t="s">
        <v>155</v>
      </c>
      <c r="N3682" s="83">
        <v>45456.97</v>
      </c>
      <c r="O3682" s="83">
        <v>122821.38</v>
      </c>
      <c r="P3682">
        <v>0.37010599999999999</v>
      </c>
    </row>
    <row r="3683" spans="1:16">
      <c r="A3683" s="151" t="s">
        <v>78</v>
      </c>
      <c r="B3683">
        <v>1653</v>
      </c>
      <c r="D3683" s="151"/>
      <c r="E3683" s="151" t="s">
        <v>440</v>
      </c>
      <c r="F3683" s="74">
        <v>46147</v>
      </c>
      <c r="G3683" s="83">
        <v>330.98</v>
      </c>
      <c r="H3683" s="151" t="s">
        <v>111</v>
      </c>
      <c r="I3683">
        <v>2026</v>
      </c>
      <c r="J3683" s="151" t="s">
        <v>376</v>
      </c>
      <c r="K3683" s="151" t="s">
        <v>19</v>
      </c>
      <c r="L3683">
        <v>5</v>
      </c>
      <c r="M3683" s="151" t="s">
        <v>157</v>
      </c>
      <c r="N3683" s="83">
        <v>45456.97</v>
      </c>
      <c r="O3683" s="83">
        <v>122821.38</v>
      </c>
      <c r="P3683">
        <v>0.37010599999999999</v>
      </c>
    </row>
    <row r="3684" spans="1:16">
      <c r="A3684" s="151" t="s">
        <v>78</v>
      </c>
      <c r="B3684">
        <v>1654</v>
      </c>
      <c r="D3684" s="151"/>
      <c r="E3684" s="151" t="s">
        <v>440</v>
      </c>
      <c r="F3684" s="74">
        <v>46148</v>
      </c>
      <c r="G3684" s="83">
        <v>4399.09</v>
      </c>
      <c r="H3684" s="151" t="s">
        <v>111</v>
      </c>
      <c r="I3684">
        <v>2026</v>
      </c>
      <c r="J3684" s="151" t="s">
        <v>376</v>
      </c>
      <c r="K3684" s="151" t="s">
        <v>19</v>
      </c>
      <c r="L3684">
        <v>5</v>
      </c>
      <c r="M3684" s="151" t="s">
        <v>158</v>
      </c>
      <c r="N3684" s="83">
        <v>45456.97</v>
      </c>
      <c r="O3684" s="83">
        <v>122821.38</v>
      </c>
      <c r="P3684">
        <v>0.37010599999999999</v>
      </c>
    </row>
    <row r="3685" spans="1:16">
      <c r="A3685" s="151" t="s">
        <v>78</v>
      </c>
      <c r="B3685">
        <v>1661</v>
      </c>
      <c r="D3685" s="151"/>
      <c r="E3685" s="151" t="s">
        <v>440</v>
      </c>
      <c r="F3685" s="74">
        <v>46149</v>
      </c>
      <c r="G3685" s="83">
        <v>1000</v>
      </c>
      <c r="H3685" s="151" t="s">
        <v>111</v>
      </c>
      <c r="I3685">
        <v>2026</v>
      </c>
      <c r="J3685" s="151" t="s">
        <v>376</v>
      </c>
      <c r="K3685" s="151" t="s">
        <v>19</v>
      </c>
      <c r="L3685">
        <v>5</v>
      </c>
      <c r="M3685" s="151" t="s">
        <v>159</v>
      </c>
      <c r="N3685" s="83">
        <v>45456.97</v>
      </c>
      <c r="O3685" s="83">
        <v>122821.38</v>
      </c>
      <c r="P3685">
        <v>0.37010599999999999</v>
      </c>
    </row>
    <row r="3686" spans="1:16">
      <c r="A3686" s="151" t="s">
        <v>78</v>
      </c>
      <c r="B3686">
        <v>1662</v>
      </c>
      <c r="D3686" s="151"/>
      <c r="E3686" s="151" t="s">
        <v>440</v>
      </c>
      <c r="F3686" s="74">
        <v>46150</v>
      </c>
      <c r="G3686" s="83">
        <v>430.91</v>
      </c>
      <c r="H3686" s="151" t="s">
        <v>111</v>
      </c>
      <c r="I3686">
        <v>2026</v>
      </c>
      <c r="J3686" s="151" t="s">
        <v>376</v>
      </c>
      <c r="K3686" s="151" t="s">
        <v>19</v>
      </c>
      <c r="L3686">
        <v>5</v>
      </c>
      <c r="M3686" s="151" t="s">
        <v>160</v>
      </c>
      <c r="N3686" s="83">
        <v>45456.97</v>
      </c>
      <c r="O3686" s="83">
        <v>122821.38</v>
      </c>
      <c r="P3686">
        <v>0.37010599999999999</v>
      </c>
    </row>
    <row r="3687" spans="1:16">
      <c r="A3687" s="151" t="s">
        <v>78</v>
      </c>
      <c r="B3687">
        <v>1663</v>
      </c>
      <c r="D3687" s="151"/>
      <c r="E3687" s="151" t="s">
        <v>440</v>
      </c>
      <c r="F3687" s="74">
        <v>46151</v>
      </c>
      <c r="G3687" s="83">
        <v>435.45</v>
      </c>
      <c r="H3687" s="151" t="s">
        <v>111</v>
      </c>
      <c r="I3687">
        <v>2026</v>
      </c>
      <c r="J3687" s="151" t="s">
        <v>376</v>
      </c>
      <c r="K3687" s="151" t="s">
        <v>19</v>
      </c>
      <c r="L3687">
        <v>5</v>
      </c>
      <c r="M3687" s="151" t="s">
        <v>280</v>
      </c>
      <c r="N3687" s="83">
        <v>45456.97</v>
      </c>
      <c r="O3687" s="83">
        <v>122821.38</v>
      </c>
      <c r="P3687">
        <v>0.37010599999999999</v>
      </c>
    </row>
    <row r="3688" spans="1:16">
      <c r="A3688" s="151" t="s">
        <v>78</v>
      </c>
      <c r="B3688">
        <v>1664</v>
      </c>
      <c r="D3688" s="151"/>
      <c r="E3688" s="151" t="s">
        <v>440</v>
      </c>
      <c r="F3688" s="74">
        <v>46152</v>
      </c>
      <c r="G3688" s="83">
        <v>223.64</v>
      </c>
      <c r="H3688" s="151" t="s">
        <v>111</v>
      </c>
      <c r="I3688">
        <v>2026</v>
      </c>
      <c r="J3688" s="151" t="s">
        <v>376</v>
      </c>
      <c r="K3688" s="151" t="s">
        <v>19</v>
      </c>
      <c r="L3688">
        <v>5</v>
      </c>
      <c r="M3688" s="151" t="s">
        <v>162</v>
      </c>
      <c r="N3688" s="83">
        <v>45456.97</v>
      </c>
      <c r="O3688" s="83">
        <v>122821.38</v>
      </c>
      <c r="P3688">
        <v>0.37010599999999999</v>
      </c>
    </row>
    <row r="3689" spans="1:16">
      <c r="A3689" s="151" t="s">
        <v>78</v>
      </c>
      <c r="B3689">
        <v>1665</v>
      </c>
      <c r="D3689" s="151"/>
      <c r="E3689" s="151" t="s">
        <v>440</v>
      </c>
      <c r="F3689" s="74">
        <v>46153</v>
      </c>
      <c r="G3689" s="83">
        <v>3249.09</v>
      </c>
      <c r="H3689" s="151" t="s">
        <v>111</v>
      </c>
      <c r="I3689">
        <v>2026</v>
      </c>
      <c r="J3689" s="151" t="s">
        <v>376</v>
      </c>
      <c r="K3689" s="151" t="s">
        <v>19</v>
      </c>
      <c r="L3689">
        <v>5</v>
      </c>
      <c r="M3689" s="151" t="s">
        <v>322</v>
      </c>
      <c r="N3689" s="83">
        <v>45456.97</v>
      </c>
      <c r="O3689" s="83">
        <v>122821.38</v>
      </c>
      <c r="P3689">
        <v>0.37010599999999999</v>
      </c>
    </row>
    <row r="3690" spans="1:16">
      <c r="A3690" s="151" t="s">
        <v>78</v>
      </c>
      <c r="B3690">
        <v>1666</v>
      </c>
      <c r="D3690" s="151"/>
      <c r="E3690" s="151" t="s">
        <v>440</v>
      </c>
      <c r="F3690" s="74">
        <v>46154</v>
      </c>
      <c r="G3690" s="83">
        <v>517.27</v>
      </c>
      <c r="H3690" s="151" t="s">
        <v>111</v>
      </c>
      <c r="I3690">
        <v>2026</v>
      </c>
      <c r="J3690" s="151" t="s">
        <v>376</v>
      </c>
      <c r="K3690" s="151" t="s">
        <v>19</v>
      </c>
      <c r="L3690">
        <v>5</v>
      </c>
      <c r="M3690" s="151" t="s">
        <v>161</v>
      </c>
      <c r="N3690" s="83">
        <v>45456.97</v>
      </c>
      <c r="O3690" s="83">
        <v>122821.38</v>
      </c>
      <c r="P3690">
        <v>0.37010599999999999</v>
      </c>
    </row>
    <row r="3691" spans="1:16">
      <c r="A3691" s="151" t="s">
        <v>78</v>
      </c>
      <c r="B3691">
        <v>1667</v>
      </c>
      <c r="D3691" s="151"/>
      <c r="E3691" s="151" t="s">
        <v>440</v>
      </c>
      <c r="F3691" s="74">
        <v>46155</v>
      </c>
      <c r="G3691" s="83">
        <v>3380</v>
      </c>
      <c r="H3691" s="151" t="s">
        <v>111</v>
      </c>
      <c r="I3691">
        <v>2026</v>
      </c>
      <c r="J3691" s="151" t="s">
        <v>376</v>
      </c>
      <c r="K3691" s="151" t="s">
        <v>19</v>
      </c>
      <c r="L3691">
        <v>5</v>
      </c>
      <c r="M3691" s="151" t="s">
        <v>163</v>
      </c>
      <c r="N3691" s="83">
        <v>45456.97</v>
      </c>
      <c r="O3691" s="83">
        <v>122821.38</v>
      </c>
      <c r="P3691">
        <v>0.37010599999999999</v>
      </c>
    </row>
    <row r="3692" spans="1:16">
      <c r="A3692" s="151" t="s">
        <v>78</v>
      </c>
      <c r="B3692">
        <v>1668</v>
      </c>
      <c r="D3692" s="151"/>
      <c r="E3692" s="151" t="s">
        <v>440</v>
      </c>
      <c r="F3692" s="74">
        <v>46156</v>
      </c>
      <c r="G3692" s="83">
        <v>6738.18</v>
      </c>
      <c r="H3692" s="151" t="s">
        <v>111</v>
      </c>
      <c r="I3692">
        <v>2026</v>
      </c>
      <c r="J3692" s="151" t="s">
        <v>376</v>
      </c>
      <c r="K3692" s="151" t="s">
        <v>19</v>
      </c>
      <c r="L3692">
        <v>5</v>
      </c>
      <c r="M3692" s="151" t="s">
        <v>281</v>
      </c>
      <c r="N3692" s="83">
        <v>45456.97</v>
      </c>
      <c r="O3692" s="83">
        <v>122821.38</v>
      </c>
      <c r="P3692">
        <v>0.37010599999999999</v>
      </c>
    </row>
    <row r="3693" spans="1:16">
      <c r="A3693" s="151" t="s">
        <v>78</v>
      </c>
      <c r="B3693">
        <v>1669</v>
      </c>
      <c r="D3693" s="151"/>
      <c r="E3693" s="151" t="s">
        <v>440</v>
      </c>
      <c r="F3693" s="74">
        <v>46157</v>
      </c>
      <c r="G3693" s="83">
        <v>7564.54</v>
      </c>
      <c r="H3693" s="151" t="s">
        <v>111</v>
      </c>
      <c r="I3693">
        <v>2026</v>
      </c>
      <c r="J3693" s="151" t="s">
        <v>376</v>
      </c>
      <c r="K3693" s="151" t="s">
        <v>19</v>
      </c>
      <c r="L3693">
        <v>5</v>
      </c>
      <c r="M3693" s="151" t="s">
        <v>164</v>
      </c>
      <c r="N3693" s="83">
        <v>45456.97</v>
      </c>
      <c r="O3693" s="83">
        <v>122821.38</v>
      </c>
      <c r="P3693">
        <v>0.37010599999999999</v>
      </c>
    </row>
    <row r="3694" spans="1:16">
      <c r="A3694" s="151" t="s">
        <v>78</v>
      </c>
      <c r="B3694">
        <v>1670</v>
      </c>
      <c r="D3694" s="151"/>
      <c r="E3694" s="151" t="s">
        <v>440</v>
      </c>
      <c r="F3694" s="74">
        <v>46158</v>
      </c>
      <c r="G3694" s="83">
        <v>6680</v>
      </c>
      <c r="H3694" s="151" t="s">
        <v>111</v>
      </c>
      <c r="I3694">
        <v>2026</v>
      </c>
      <c r="J3694" s="151" t="s">
        <v>376</v>
      </c>
      <c r="K3694" s="151" t="s">
        <v>19</v>
      </c>
      <c r="L3694">
        <v>5</v>
      </c>
      <c r="M3694" s="151" t="s">
        <v>165</v>
      </c>
      <c r="N3694" s="83">
        <v>45456.97</v>
      </c>
      <c r="O3694" s="83">
        <v>122821.38</v>
      </c>
      <c r="P3694">
        <v>0.37010599999999999</v>
      </c>
    </row>
    <row r="3695" spans="1:16">
      <c r="A3695" s="151" t="s">
        <v>78</v>
      </c>
      <c r="B3695">
        <v>1671</v>
      </c>
      <c r="D3695" s="151"/>
      <c r="E3695" s="151" t="s">
        <v>440</v>
      </c>
      <c r="F3695" s="74">
        <v>46159</v>
      </c>
      <c r="G3695" s="83">
        <v>2387.27</v>
      </c>
      <c r="H3695" s="151" t="s">
        <v>111</v>
      </c>
      <c r="I3695">
        <v>2026</v>
      </c>
      <c r="J3695" s="151" t="s">
        <v>376</v>
      </c>
      <c r="K3695" s="151" t="s">
        <v>19</v>
      </c>
      <c r="L3695">
        <v>5</v>
      </c>
      <c r="M3695" s="151" t="s">
        <v>166</v>
      </c>
      <c r="N3695" s="83">
        <v>45456.97</v>
      </c>
      <c r="O3695" s="83">
        <v>122821.38</v>
      </c>
      <c r="P3695">
        <v>0.37010599999999999</v>
      </c>
    </row>
    <row r="3696" spans="1:16">
      <c r="A3696" s="151" t="s">
        <v>78</v>
      </c>
      <c r="B3696">
        <v>1672</v>
      </c>
      <c r="D3696" s="151"/>
      <c r="E3696" s="151" t="s">
        <v>440</v>
      </c>
      <c r="F3696" s="74">
        <v>46160</v>
      </c>
      <c r="G3696" s="83">
        <v>11630.91</v>
      </c>
      <c r="H3696" s="151" t="s">
        <v>111</v>
      </c>
      <c r="I3696">
        <v>2026</v>
      </c>
      <c r="J3696" s="151" t="s">
        <v>376</v>
      </c>
      <c r="K3696" s="151" t="s">
        <v>19</v>
      </c>
      <c r="L3696">
        <v>5</v>
      </c>
      <c r="M3696" s="151" t="s">
        <v>282</v>
      </c>
      <c r="N3696" s="83">
        <v>45456.97</v>
      </c>
      <c r="O3696" s="83">
        <v>122821.38</v>
      </c>
      <c r="P3696">
        <v>0.37010599999999999</v>
      </c>
    </row>
    <row r="3697" spans="1:16">
      <c r="A3697" s="151" t="s">
        <v>78</v>
      </c>
      <c r="B3697">
        <v>1673</v>
      </c>
      <c r="D3697" s="151"/>
      <c r="E3697" s="151" t="s">
        <v>440</v>
      </c>
      <c r="F3697" s="74">
        <v>46161</v>
      </c>
      <c r="G3697" s="83">
        <v>9105.4500000000007</v>
      </c>
      <c r="H3697" s="151" t="s">
        <v>111</v>
      </c>
      <c r="I3697">
        <v>2026</v>
      </c>
      <c r="J3697" s="151" t="s">
        <v>376</v>
      </c>
      <c r="K3697" s="151" t="s">
        <v>19</v>
      </c>
      <c r="L3697">
        <v>5</v>
      </c>
      <c r="M3697" s="151" t="s">
        <v>167</v>
      </c>
      <c r="N3697" s="83">
        <v>45456.97</v>
      </c>
      <c r="O3697" s="83">
        <v>122821.38</v>
      </c>
      <c r="P3697">
        <v>0.37010599999999999</v>
      </c>
    </row>
    <row r="3698" spans="1:16">
      <c r="A3698" s="151" t="s">
        <v>78</v>
      </c>
      <c r="B3698">
        <v>1675</v>
      </c>
      <c r="D3698" s="151"/>
      <c r="E3698" s="151" t="s">
        <v>440</v>
      </c>
      <c r="F3698" s="74">
        <v>46162</v>
      </c>
      <c r="G3698" s="83">
        <v>13250</v>
      </c>
      <c r="H3698" s="151" t="s">
        <v>111</v>
      </c>
      <c r="I3698">
        <v>2026</v>
      </c>
      <c r="J3698" s="151" t="s">
        <v>376</v>
      </c>
      <c r="K3698" s="151" t="s">
        <v>19</v>
      </c>
      <c r="L3698">
        <v>5</v>
      </c>
      <c r="M3698" s="151" t="s">
        <v>168</v>
      </c>
      <c r="N3698" s="83">
        <v>45456.97</v>
      </c>
      <c r="O3698" s="83">
        <v>122821.38</v>
      </c>
      <c r="P3698">
        <v>0.37010599999999999</v>
      </c>
    </row>
    <row r="3699" spans="1:16">
      <c r="A3699" s="151" t="s">
        <v>78</v>
      </c>
      <c r="B3699">
        <v>1676</v>
      </c>
      <c r="D3699" s="151"/>
      <c r="E3699" s="151" t="s">
        <v>440</v>
      </c>
      <c r="F3699" s="74">
        <v>46163</v>
      </c>
      <c r="G3699" s="83">
        <v>8122.72</v>
      </c>
      <c r="H3699" s="151" t="s">
        <v>111</v>
      </c>
      <c r="I3699">
        <v>2026</v>
      </c>
      <c r="J3699" s="151" t="s">
        <v>376</v>
      </c>
      <c r="K3699" s="151" t="s">
        <v>19</v>
      </c>
      <c r="L3699">
        <v>5</v>
      </c>
      <c r="M3699" s="151" t="s">
        <v>169</v>
      </c>
      <c r="N3699" s="83">
        <v>45456.97</v>
      </c>
      <c r="O3699" s="83">
        <v>122821.38</v>
      </c>
      <c r="P3699">
        <v>0.37010599999999999</v>
      </c>
    </row>
    <row r="3700" spans="1:16">
      <c r="A3700" s="151" t="s">
        <v>78</v>
      </c>
      <c r="B3700">
        <v>1677</v>
      </c>
      <c r="D3700" s="151"/>
      <c r="E3700" s="151" t="s">
        <v>440</v>
      </c>
      <c r="F3700" s="74">
        <v>46164</v>
      </c>
      <c r="G3700" s="83">
        <v>4336.3599999999997</v>
      </c>
      <c r="H3700" s="151" t="s">
        <v>111</v>
      </c>
      <c r="I3700">
        <v>2026</v>
      </c>
      <c r="J3700" s="151" t="s">
        <v>376</v>
      </c>
      <c r="K3700" s="151" t="s">
        <v>19</v>
      </c>
      <c r="L3700">
        <v>5</v>
      </c>
      <c r="M3700" s="151" t="s">
        <v>170</v>
      </c>
      <c r="N3700" s="83">
        <v>45456.97</v>
      </c>
      <c r="O3700" s="83">
        <v>122821.38</v>
      </c>
      <c r="P3700">
        <v>0.37010599999999999</v>
      </c>
    </row>
    <row r="3701" spans="1:16">
      <c r="A3701" s="151" t="s">
        <v>78</v>
      </c>
      <c r="B3701">
        <v>1678</v>
      </c>
      <c r="D3701" s="151"/>
      <c r="E3701" s="151" t="s">
        <v>440</v>
      </c>
      <c r="F3701" s="74">
        <v>46165</v>
      </c>
      <c r="G3701" s="83">
        <v>1619.09</v>
      </c>
      <c r="H3701" s="151" t="s">
        <v>111</v>
      </c>
      <c r="I3701">
        <v>2026</v>
      </c>
      <c r="J3701" s="151" t="s">
        <v>376</v>
      </c>
      <c r="K3701" s="151" t="s">
        <v>19</v>
      </c>
      <c r="L3701">
        <v>5</v>
      </c>
      <c r="M3701" s="151" t="s">
        <v>177</v>
      </c>
      <c r="N3701" s="83">
        <v>45456.97</v>
      </c>
      <c r="O3701" s="83">
        <v>122821.38</v>
      </c>
      <c r="P3701">
        <v>0.37010599999999999</v>
      </c>
    </row>
    <row r="3702" spans="1:16">
      <c r="A3702" s="151" t="s">
        <v>78</v>
      </c>
      <c r="B3702">
        <v>1679</v>
      </c>
      <c r="D3702" s="151"/>
      <c r="E3702" s="151" t="s">
        <v>440</v>
      </c>
      <c r="F3702" s="74">
        <v>46166</v>
      </c>
      <c r="G3702" s="83">
        <v>6853.63</v>
      </c>
      <c r="H3702" s="151" t="s">
        <v>111</v>
      </c>
      <c r="I3702">
        <v>2026</v>
      </c>
      <c r="J3702" s="151" t="s">
        <v>376</v>
      </c>
      <c r="K3702" s="151" t="s">
        <v>19</v>
      </c>
      <c r="L3702">
        <v>5</v>
      </c>
      <c r="M3702" s="151" t="s">
        <v>283</v>
      </c>
      <c r="N3702" s="83">
        <v>45456.97</v>
      </c>
      <c r="O3702" s="83">
        <v>122821.38</v>
      </c>
      <c r="P3702">
        <v>0.37010599999999999</v>
      </c>
    </row>
    <row r="3703" spans="1:16">
      <c r="A3703" s="151" t="s">
        <v>78</v>
      </c>
      <c r="B3703">
        <v>1680</v>
      </c>
      <c r="D3703" s="151"/>
      <c r="E3703" s="151" t="s">
        <v>440</v>
      </c>
      <c r="F3703" s="74">
        <v>46167</v>
      </c>
      <c r="G3703" s="83">
        <v>4187.2700000000004</v>
      </c>
      <c r="H3703" s="151" t="s">
        <v>111</v>
      </c>
      <c r="I3703">
        <v>2026</v>
      </c>
      <c r="J3703" s="151" t="s">
        <v>376</v>
      </c>
      <c r="K3703" s="151" t="s">
        <v>19</v>
      </c>
      <c r="L3703">
        <v>5</v>
      </c>
      <c r="M3703" s="151" t="s">
        <v>171</v>
      </c>
      <c r="N3703" s="83">
        <v>45456.97</v>
      </c>
      <c r="O3703" s="83">
        <v>122821.38</v>
      </c>
      <c r="P3703">
        <v>0.37010599999999999</v>
      </c>
    </row>
    <row r="3704" spans="1:16">
      <c r="A3704" s="151" t="s">
        <v>78</v>
      </c>
      <c r="B3704">
        <v>1681</v>
      </c>
      <c r="D3704" s="151"/>
      <c r="E3704" s="151" t="s">
        <v>440</v>
      </c>
      <c r="F3704" s="74">
        <v>46168</v>
      </c>
      <c r="G3704" s="83">
        <v>4776.3599999999997</v>
      </c>
      <c r="H3704" s="151" t="s">
        <v>111</v>
      </c>
      <c r="I3704">
        <v>2026</v>
      </c>
      <c r="J3704" s="151" t="s">
        <v>376</v>
      </c>
      <c r="K3704" s="151" t="s">
        <v>19</v>
      </c>
      <c r="L3704">
        <v>5</v>
      </c>
      <c r="M3704" s="151" t="s">
        <v>172</v>
      </c>
      <c r="N3704" s="83">
        <v>45456.97</v>
      </c>
      <c r="O3704" s="83">
        <v>122821.38</v>
      </c>
      <c r="P3704">
        <v>0.37010599999999999</v>
      </c>
    </row>
    <row r="3705" spans="1:16">
      <c r="A3705" s="151" t="s">
        <v>78</v>
      </c>
      <c r="B3705">
        <v>1682</v>
      </c>
      <c r="D3705" s="151"/>
      <c r="E3705" s="151" t="s">
        <v>440</v>
      </c>
      <c r="F3705" s="74">
        <v>46169</v>
      </c>
      <c r="G3705" s="83">
        <v>6684.54</v>
      </c>
      <c r="H3705" s="151" t="s">
        <v>111</v>
      </c>
      <c r="I3705">
        <v>2026</v>
      </c>
      <c r="J3705" s="151" t="s">
        <v>376</v>
      </c>
      <c r="K3705" s="151" t="s">
        <v>19</v>
      </c>
      <c r="L3705">
        <v>5</v>
      </c>
      <c r="M3705" s="151" t="s">
        <v>173</v>
      </c>
      <c r="N3705" s="83">
        <v>45456.97</v>
      </c>
      <c r="O3705" s="83">
        <v>122821.38</v>
      </c>
      <c r="P3705">
        <v>0.37010599999999999</v>
      </c>
    </row>
    <row r="3706" spans="1:16">
      <c r="A3706" s="151" t="s">
        <v>78</v>
      </c>
      <c r="B3706">
        <v>1683</v>
      </c>
      <c r="D3706" s="151"/>
      <c r="E3706" s="151" t="s">
        <v>440</v>
      </c>
      <c r="F3706" s="74">
        <v>46170</v>
      </c>
      <c r="G3706" s="83">
        <v>3867.73</v>
      </c>
      <c r="H3706" s="151" t="s">
        <v>111</v>
      </c>
      <c r="I3706">
        <v>2026</v>
      </c>
      <c r="J3706" s="151" t="s">
        <v>376</v>
      </c>
      <c r="K3706" s="151" t="s">
        <v>19</v>
      </c>
      <c r="L3706">
        <v>5</v>
      </c>
      <c r="M3706" s="151" t="s">
        <v>174</v>
      </c>
      <c r="N3706" s="83">
        <v>45456.97</v>
      </c>
      <c r="O3706" s="83">
        <v>122821.38</v>
      </c>
      <c r="P3706">
        <v>0.37010599999999999</v>
      </c>
    </row>
    <row r="3707" spans="1:16">
      <c r="A3707" s="151" t="s">
        <v>78</v>
      </c>
      <c r="B3707">
        <v>1684</v>
      </c>
      <c r="D3707" s="151"/>
      <c r="E3707" s="151" t="s">
        <v>440</v>
      </c>
      <c r="F3707" s="74">
        <v>46171</v>
      </c>
      <c r="G3707" s="83">
        <v>807.27</v>
      </c>
      <c r="H3707" s="151" t="s">
        <v>111</v>
      </c>
      <c r="I3707">
        <v>2026</v>
      </c>
      <c r="J3707" s="151" t="s">
        <v>376</v>
      </c>
      <c r="K3707" s="151" t="s">
        <v>19</v>
      </c>
      <c r="L3707">
        <v>5</v>
      </c>
      <c r="M3707" s="151" t="s">
        <v>175</v>
      </c>
      <c r="N3707" s="83">
        <v>45456.97</v>
      </c>
      <c r="O3707" s="83">
        <v>122821.38</v>
      </c>
      <c r="P3707">
        <v>0.37010599999999999</v>
      </c>
    </row>
    <row r="3708" spans="1:16">
      <c r="A3708" s="151" t="s">
        <v>78</v>
      </c>
      <c r="B3708">
        <v>1685</v>
      </c>
      <c r="D3708" s="151"/>
      <c r="E3708" s="151" t="s">
        <v>440</v>
      </c>
      <c r="F3708" s="74">
        <v>46172</v>
      </c>
      <c r="G3708" s="83">
        <v>2599.09</v>
      </c>
      <c r="H3708" s="151" t="s">
        <v>111</v>
      </c>
      <c r="I3708">
        <v>2026</v>
      </c>
      <c r="J3708" s="151" t="s">
        <v>376</v>
      </c>
      <c r="K3708" s="151" t="s">
        <v>19</v>
      </c>
      <c r="L3708">
        <v>5</v>
      </c>
      <c r="M3708" s="151" t="s">
        <v>176</v>
      </c>
      <c r="N3708" s="83">
        <v>45456.97</v>
      </c>
      <c r="O3708" s="83">
        <v>122821.38</v>
      </c>
      <c r="P3708">
        <v>0.37010599999999999</v>
      </c>
    </row>
    <row r="3709" spans="1:16">
      <c r="A3709" s="151" t="s">
        <v>78</v>
      </c>
      <c r="B3709">
        <v>1686</v>
      </c>
      <c r="D3709" s="151"/>
      <c r="E3709" s="151" t="s">
        <v>440</v>
      </c>
      <c r="F3709" s="74">
        <v>46173</v>
      </c>
      <c r="G3709" s="83">
        <v>1483.63</v>
      </c>
      <c r="H3709" s="151" t="s">
        <v>111</v>
      </c>
      <c r="I3709">
        <v>2026</v>
      </c>
      <c r="J3709" s="151" t="s">
        <v>376</v>
      </c>
      <c r="K3709" s="151" t="s">
        <v>19</v>
      </c>
      <c r="L3709">
        <v>5</v>
      </c>
      <c r="M3709" s="151" t="s">
        <v>308</v>
      </c>
      <c r="N3709" s="83">
        <v>45456.97</v>
      </c>
      <c r="O3709" s="83">
        <v>122821.38</v>
      </c>
      <c r="P3709">
        <v>0.37010599999999999</v>
      </c>
    </row>
    <row r="3710" spans="1:16">
      <c r="A3710" s="151" t="s">
        <v>78</v>
      </c>
      <c r="B3710">
        <v>1687</v>
      </c>
      <c r="D3710" s="151"/>
      <c r="E3710" s="151" t="s">
        <v>440</v>
      </c>
      <c r="F3710" s="74">
        <v>46174</v>
      </c>
      <c r="G3710" s="83">
        <v>18115.45</v>
      </c>
      <c r="H3710" s="151" t="s">
        <v>111</v>
      </c>
      <c r="I3710">
        <v>2026</v>
      </c>
      <c r="J3710" s="151" t="s">
        <v>1289</v>
      </c>
      <c r="K3710" s="151" t="s">
        <v>18</v>
      </c>
      <c r="L3710">
        <v>6</v>
      </c>
      <c r="M3710" s="151" t="s">
        <v>316</v>
      </c>
      <c r="N3710" s="83">
        <v>13082.9</v>
      </c>
      <c r="O3710" s="83">
        <v>61998.16</v>
      </c>
      <c r="P3710">
        <v>0.21102099999999999</v>
      </c>
    </row>
    <row r="3711" spans="1:16">
      <c r="A3711" s="151" t="s">
        <v>78</v>
      </c>
      <c r="B3711">
        <v>1688</v>
      </c>
      <c r="D3711" s="151"/>
      <c r="E3711" s="151" t="s">
        <v>440</v>
      </c>
      <c r="F3711" s="74">
        <v>46175</v>
      </c>
      <c r="G3711" s="83">
        <v>12014.54</v>
      </c>
      <c r="H3711" s="151" t="s">
        <v>111</v>
      </c>
      <c r="I3711">
        <v>2026</v>
      </c>
      <c r="J3711" s="151" t="s">
        <v>1289</v>
      </c>
      <c r="K3711" s="151" t="s">
        <v>18</v>
      </c>
      <c r="L3711">
        <v>6</v>
      </c>
      <c r="M3711" s="151" t="s">
        <v>178</v>
      </c>
      <c r="N3711" s="83">
        <v>13082.9</v>
      </c>
      <c r="O3711" s="83">
        <v>61998.16</v>
      </c>
      <c r="P3711">
        <v>0.21102099999999999</v>
      </c>
    </row>
    <row r="3712" spans="1:16">
      <c r="A3712" s="151" t="s">
        <v>78</v>
      </c>
      <c r="B3712">
        <v>1689</v>
      </c>
      <c r="D3712" s="151"/>
      <c r="E3712" s="151" t="s">
        <v>440</v>
      </c>
      <c r="F3712" s="74">
        <v>46177</v>
      </c>
      <c r="G3712" s="83">
        <v>12293.63</v>
      </c>
      <c r="H3712" s="151" t="s">
        <v>111</v>
      </c>
      <c r="I3712">
        <v>2026</v>
      </c>
      <c r="J3712" s="151" t="s">
        <v>1289</v>
      </c>
      <c r="K3712" s="151" t="s">
        <v>18</v>
      </c>
      <c r="L3712">
        <v>6</v>
      </c>
      <c r="M3712" s="151" t="s">
        <v>228</v>
      </c>
      <c r="N3712" s="83">
        <v>13082.9</v>
      </c>
      <c r="O3712" s="83">
        <v>61998.16</v>
      </c>
      <c r="P3712">
        <v>0.21102099999999999</v>
      </c>
    </row>
    <row r="3713" spans="1:16">
      <c r="A3713" s="151" t="s">
        <v>78</v>
      </c>
      <c r="B3713">
        <v>1690</v>
      </c>
      <c r="D3713" s="151"/>
      <c r="E3713" s="151" t="s">
        <v>440</v>
      </c>
      <c r="F3713" s="74">
        <v>46176</v>
      </c>
      <c r="G3713" s="83">
        <v>12267.27</v>
      </c>
      <c r="H3713" s="151" t="s">
        <v>111</v>
      </c>
      <c r="I3713">
        <v>2026</v>
      </c>
      <c r="J3713" s="151" t="s">
        <v>1289</v>
      </c>
      <c r="K3713" s="151" t="s">
        <v>18</v>
      </c>
      <c r="L3713">
        <v>6</v>
      </c>
      <c r="M3713" s="151" t="s">
        <v>179</v>
      </c>
      <c r="N3713" s="83">
        <v>13082.9</v>
      </c>
      <c r="O3713" s="83">
        <v>61998.16</v>
      </c>
      <c r="P3713">
        <v>0.21102099999999999</v>
      </c>
    </row>
    <row r="3714" spans="1:16">
      <c r="A3714" s="151" t="s">
        <v>78</v>
      </c>
      <c r="B3714">
        <v>1691</v>
      </c>
      <c r="D3714" s="151"/>
      <c r="E3714" s="151" t="s">
        <v>440</v>
      </c>
      <c r="F3714" s="74">
        <v>46178</v>
      </c>
      <c r="G3714" s="83">
        <v>5188.18</v>
      </c>
      <c r="H3714" s="151" t="s">
        <v>111</v>
      </c>
      <c r="I3714">
        <v>2026</v>
      </c>
      <c r="J3714" s="151" t="s">
        <v>1289</v>
      </c>
      <c r="K3714" s="151" t="s">
        <v>18</v>
      </c>
      <c r="L3714">
        <v>6</v>
      </c>
      <c r="M3714" s="151" t="s">
        <v>180</v>
      </c>
      <c r="N3714" s="83">
        <v>13082.9</v>
      </c>
      <c r="O3714" s="83">
        <v>61998.16</v>
      </c>
      <c r="P3714">
        <v>0.21102099999999999</v>
      </c>
    </row>
    <row r="3715" spans="1:16">
      <c r="A3715" s="151" t="s">
        <v>78</v>
      </c>
      <c r="B3715">
        <v>1692</v>
      </c>
      <c r="D3715" s="151"/>
      <c r="E3715" s="151" t="s">
        <v>440</v>
      </c>
      <c r="F3715" s="74">
        <v>46179</v>
      </c>
      <c r="G3715" s="83">
        <v>1018.18</v>
      </c>
      <c r="H3715" s="151" t="s">
        <v>111</v>
      </c>
      <c r="I3715">
        <v>2026</v>
      </c>
      <c r="J3715" s="151" t="s">
        <v>1289</v>
      </c>
      <c r="K3715" s="151" t="s">
        <v>18</v>
      </c>
      <c r="L3715">
        <v>6</v>
      </c>
      <c r="M3715" s="151" t="s">
        <v>181</v>
      </c>
      <c r="N3715" s="83">
        <v>13082.9</v>
      </c>
      <c r="O3715" s="83">
        <v>61998.16</v>
      </c>
      <c r="P3715">
        <v>0.21102099999999999</v>
      </c>
    </row>
    <row r="3716" spans="1:16">
      <c r="A3716" s="151" t="s">
        <v>78</v>
      </c>
      <c r="B3716">
        <v>1693</v>
      </c>
      <c r="D3716" s="151"/>
      <c r="E3716" s="151" t="s">
        <v>440</v>
      </c>
      <c r="F3716" s="74">
        <v>46180</v>
      </c>
      <c r="G3716" s="83">
        <v>1100.9100000000001</v>
      </c>
      <c r="H3716" s="151" t="s">
        <v>111</v>
      </c>
      <c r="I3716">
        <v>2026</v>
      </c>
      <c r="J3716" s="151" t="s">
        <v>1289</v>
      </c>
      <c r="K3716" s="151" t="s">
        <v>18</v>
      </c>
      <c r="L3716">
        <v>6</v>
      </c>
      <c r="M3716" s="151" t="s">
        <v>115</v>
      </c>
      <c r="N3716" s="83">
        <v>13082.9</v>
      </c>
      <c r="O3716" s="83">
        <v>61998.16</v>
      </c>
      <c r="P3716">
        <v>0.21102099999999999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55EB31C5-7AD2-4DFD-836C-60934041C9BA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09FB5BBC-614E-4642-92FF-11ECA13095FA}">
  <ds:schemaRefs/>
</ds:datastoreItem>
</file>

<file path=customXml/itemProps4.xml><?xml version="1.0" encoding="utf-8"?>
<ds:datastoreItem xmlns:ds="http://schemas.openxmlformats.org/officeDocument/2006/customXml" ds:itemID="{3A088398-FA6C-4356-965D-1FE6D6B18A50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B786277F-AD73-4D97-BBFC-90CA862B5460}">
  <ds:schemaRefs/>
</ds:datastoreItem>
</file>

<file path=customXml/itemProps19.xml><?xml version="1.0" encoding="utf-8"?>
<ds:datastoreItem xmlns:ds="http://schemas.openxmlformats.org/officeDocument/2006/customXml" ds:itemID="{8B5135FE-793C-4380-8B65-5415D510C73F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84C5D0E3-472E-4963-B79C-34C32E2ED79C}">
  <ds:schemaRefs/>
</ds:datastoreItem>
</file>

<file path=customXml/itemProps23.xml><?xml version="1.0" encoding="utf-8"?>
<ds:datastoreItem xmlns:ds="http://schemas.openxmlformats.org/officeDocument/2006/customXml" ds:itemID="{3B5EECAB-DCA6-4F0A-BBF4-DFA4AAA90597}">
  <ds:schemaRefs/>
</ds:datastoreItem>
</file>

<file path=customXml/itemProps24.xml><?xml version="1.0" encoding="utf-8"?>
<ds:datastoreItem xmlns:ds="http://schemas.openxmlformats.org/officeDocument/2006/customXml" ds:itemID="{74F12B49-F3E7-4ECC-83AB-290CCA4C4937}">
  <ds:schemaRefs/>
</ds:datastoreItem>
</file>

<file path=customXml/itemProps25.xml><?xml version="1.0" encoding="utf-8"?>
<ds:datastoreItem xmlns:ds="http://schemas.openxmlformats.org/officeDocument/2006/customXml" ds:itemID="{32C7DA06-A002-4469-BC0A-28773F597EC0}">
  <ds:schemaRefs/>
</ds:datastoreItem>
</file>

<file path=customXml/itemProps2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pProvisionN1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2026-06-02T17:35:50Z</cp:lastPrinted>
  <dcterms:created xsi:type="dcterms:W3CDTF">2012-05-09T13:29:59Z</dcterms:created>
  <dcterms:modified xsi:type="dcterms:W3CDTF">2026-06-08T08:19:46Z</dcterms:modified>
</cp:coreProperties>
</file>