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AB8DA208-5EDA-4814-AE7E-DE2A7D27240C}" xr6:coauthVersionLast="47" xr6:coauthVersionMax="47" xr10:uidLastSave="{00000000-0000-0000-0000-000000000000}"/>
  <bookViews>
    <workbookView xWindow="6945" yWindow="120" windowWidth="27285" windowHeight="2032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_TDB" sheetId="168" state="veryHidden" r:id="rId7"/>
    <sheet name="BD_Inventaire" sheetId="161" state="veryHidden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DonnéesExternes_1" localSheetId="6" hidden="1">Données_TDB!$A$1:$M$340</definedName>
    <definedName name="Genre" localSheetId="5">Articles!$N$2:$N$7</definedName>
    <definedName name="Iven_Mois">Catalogue!$A$2:$F$254</definedName>
    <definedName name="Lieu" localSheetId="5">Articles!$O$2:$O$7</definedName>
    <definedName name="ListeMoisInventaire">BD_Inventaire!$R$2:$R$6</definedName>
    <definedName name="Réf">Catalogue!$D$2:$D$1048576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Edits_Ratio!$D$1:$H$26</definedName>
  </definedNames>
  <calcPr calcId="191029" calcMode="manual"/>
  <pivotCaches>
    <pivotCache cacheId="327" r:id="rId9"/>
    <pivotCache cacheId="363" r:id="rId10"/>
    <pivotCache cacheId="372" r:id="rId11"/>
    <pivotCache cacheId="380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L1" i="160"/>
  <c r="L1" i="163"/>
  <c r="H20" i="164" l="1"/>
  <c r="H24" i="164"/>
  <c r="D4" i="164"/>
  <c r="H26" i="164" l="1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1044A7-4D1F-4E6D-8485-364B7C06C677}" keepAlive="1" name="Requête - Ermitage v_tableau_bord" description="Connexion à la requête « Ermitage v_tableau_bord » dans le classeur." type="5" refreshedVersion="8" background="1" saveData="1">
    <dbPr connection="Provider=Microsoft.Mashup.OleDb.1;Data Source=$Workbook$;Location=&quot;Ermitage v_tableau_bord&quot;;Extended Properties=&quot;&quot;" command="SELECT * FROM [Ermitage v_tableau_bord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</connections>
</file>

<file path=xl/sharedStrings.xml><?xml version="1.0" encoding="utf-8"?>
<sst xmlns="http://schemas.openxmlformats.org/spreadsheetml/2006/main" count="7152" uniqueCount="369">
  <si>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</si>
  <si>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</si>
  <si>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</si>
  <si>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</si>
  <si>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</si>
  <si>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</si>
  <si>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</si>
  <si>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</si>
  <si>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</si>
  <si>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</si>
  <si>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</si>
  <si>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</si>
  <si>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</si>
  <si>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</si>
  <si>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</si>
  <si>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 xml:space="preserve"> 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</si>
  <si>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</si>
  <si>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</si>
  <si>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</si>
  <si>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</si>
  <si>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</si>
  <si>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</si>
  <si>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</si>
  <si>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</si>
  <si>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</si>
  <si>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</si>
  <si>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</si>
  <si>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</si>
  <si>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</si>
  <si>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</si>
  <si>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</si>
  <si>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</si>
  <si>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</si>
  <si>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</si>
  <si>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</si>
  <si>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</si>
  <si>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</si>
  <si>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</si>
  <si>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</si>
  <si>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</si>
  <si>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</si>
  <si>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</si>
  <si>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</si>
  <si>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</si>
  <si>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</si>
  <si>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</si>
  <si>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</si>
  <si>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</si>
  <si>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</si>
  <si>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</si>
  <si>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</si>
  <si>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</si>
  <si>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</si>
  <si>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</si>
  <si>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</si>
  <si>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</si>
  <si>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</si>
  <si>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</si>
  <si>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</si>
  <si>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</si>
  <si>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</si>
  <si>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</si>
  <si>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</si>
  <si>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</si>
  <si>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</si>
  <si>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</si>
  <si>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</si>
  <si>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</si>
  <si>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</si>
  <si>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</si>
  <si>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</si>
  <si>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</si>
  <si>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</si>
  <si>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</si>
  <si>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</si>
  <si>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</si>
  <si>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</si>
  <si>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</si>
  <si>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</si>
  <si>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</si>
  <si>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</si>
  <si>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</si>
  <si>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</si>
  <si>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</si>
  <si>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</si>
  <si>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</si>
  <si>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</si>
  <si>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</si>
  <si>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</si>
  <si>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</si>
  <si>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</si>
  <si>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</si>
  <si>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</si>
  <si>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</si>
  <si>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</si>
  <si>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</si>
  <si>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</si>
  <si>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</si>
  <si>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</si>
  <si>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</si>
  <si>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</si>
  <si>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</si>
  <si>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</si>
  <si>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</si>
  <si>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</si>
  <si>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</si>
  <si>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</si>
  <si>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</si>
  <si>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</si>
  <si>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</si>
  <si>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</si>
  <si>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</si>
  <si>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</si>
  <si>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</si>
  <si>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</si>
  <si>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</si>
  <si>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</si>
  <si>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</si>
  <si>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</si>
  <si>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</si>
  <si>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</si>
  <si>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</si>
  <si>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</si>
  <si>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</si>
  <si>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</si>
  <si>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</si>
  <si>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</si>
  <si>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</si>
  <si>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</si>
  <si>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</si>
  <si>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</si>
  <si>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</si>
  <si>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</si>
  <si>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</si>
  <si>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</si>
  <si>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</si>
  <si>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</si>
  <si>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</si>
  <si>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</si>
  <si>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</si>
  <si>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</si>
  <si>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</si>
  <si>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</si>
  <si>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</si>
  <si>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</si>
  <si>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</si>
  <si>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</si>
  <si>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</si>
  <si>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</si>
  <si>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</si>
  <si>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</si>
  <si>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</si>
  <si>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</si>
  <si>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</si>
  <si>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</si>
  <si>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</si>
  <si>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</si>
  <si>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</si>
  <si>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</si>
  <si>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</si>
  <si>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</si>
  <si>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</si>
  <si>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</si>
  <si>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</si>
  <si>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</si>
  <si>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</si>
  <si>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</si>
  <si>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</si>
  <si>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</si>
  <si>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</si>
  <si>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</si>
  <si>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</si>
  <si>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</si>
  <si>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</si>
  <si>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</si>
  <si>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</si>
  <si>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</si>
  <si>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</si>
  <si>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</si>
  <si>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</si>
  <si>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</si>
  <si>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</si>
  <si>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</si>
  <si>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</si>
  <si>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</si>
  <si>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</si>
  <si>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</si>
  <si>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</si>
  <si>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</si>
  <si>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</si>
  <si>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</si>
  <si>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</si>
  <si>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</si>
  <si>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</si>
  <si>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</si>
  <si>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</si>
  <si>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</si>
  <si>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</si>
  <si>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</si>
  <si>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</si>
  <si>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</si>
  <si>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</si>
  <si>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</si>
  <si>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</si>
  <si>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</si>
  <si>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</si>
  <si>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</si>
  <si>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</si>
  <si>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</si>
  <si>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</si>
  <si>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</si>
  <si>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</si>
  <si>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</si>
  <si>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</si>
  <si>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</si>
  <si>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</si>
  <si>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</si>
  <si>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</si>
  <si>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</si>
  <si>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</si>
  <si>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</si>
  <si>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</si>
  <si>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</si>
  <si>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</si>
  <si>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</si>
  <si>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</si>
  <si>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</si>
  <si>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</si>
  <si>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</si>
  <si>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</si>
  <si>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</si>
  <si>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</si>
  <si>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</si>
  <si>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</si>
  <si>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</si>
  <si>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</si>
  <si>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</si>
  <si>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</si>
  <si>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</si>
  <si>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</si>
  <si>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</si>
  <si>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</si>
  <si>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</si>
  <si>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</si>
  <si>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</si>
  <si>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</si>
  <si>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</si>
  <si>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</si>
  <si>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</si>
  <si>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</si>
  <si>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</si>
  <si>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</si>
  <si>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</si>
  <si>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</si>
  <si>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</si>
  <si>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</si>
  <si>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</si>
  <si>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</si>
  <si>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</si>
  <si>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</si>
  <si>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</si>
  <si>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</si>
  <si>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</si>
  <si>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</si>
  <si>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</si>
  <si>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</si>
  <si>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</si>
  <si>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</si>
  <si>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</si>
  <si>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</si>
  <si>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</si>
  <si>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</si>
  <si>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</si>
  <si>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</si>
  <si>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</si>
  <si>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</si>
  <si>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</si>
  <si>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</si>
  <si>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</si>
  <si>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</si>
  <si>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</si>
  <si>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</si>
  <si>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</si>
  <si>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</si>
  <si>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</si>
  <si>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</si>
  <si>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</si>
  <si>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</si>
  <si>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</si>
  <si>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</si>
  <si>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Michel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</si>
  <si>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</si>
  <si>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</si>
  <si>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</si>
  <si>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</si>
  <si>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</si>
  <si>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</si>
  <si>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</si>
  <si>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</si>
  <si>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Planteray rum dark </t>
  </si>
  <si>
    <t>Planteray rum pineapple</t>
  </si>
  <si>
    <t xml:space="preserve">Gin mare </t>
  </si>
  <si>
    <t>Armagnac Bordeneuve 1998 /Btl</t>
  </si>
  <si>
    <t>Armagnac Bordeneuve Hors D'age/Btl</t>
  </si>
  <si>
    <t>Calvados Christian Drouin VSOP</t>
  </si>
  <si>
    <t>Liqueur cointreau</t>
  </si>
  <si>
    <t>Liqueur de café kahlua</t>
  </si>
  <si>
    <t>Vieux Pineau Blanc 75 CL/Btl</t>
  </si>
  <si>
    <t>Crémant tradition Bois Mozé</t>
  </si>
  <si>
    <t>Cristaline PET 50 cl</t>
  </si>
  <si>
    <t>Perrier 33Cl/ Canette</t>
  </si>
  <si>
    <t>San Pellegrino 33Cl / Canette</t>
  </si>
  <si>
    <t>Pétillant de raisin Grappe en bulles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</si>
  <si>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</si>
  <si>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</si>
  <si>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</si>
  <si>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</si>
  <si>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</si>
  <si>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</si>
  <si>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Jus de Pamplemousse 1L/Granini</t>
  </si>
  <si>
    <t>Minute Maid Orange</t>
  </si>
  <si>
    <t>Pago Cranberries 1L/Btl</t>
  </si>
  <si>
    <t>Pago Fraise 1L/Btl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</si>
  <si>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</si>
  <si>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</si>
  <si>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</si>
  <si>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</si>
  <si>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</si>
  <si>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</si>
  <si>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</si>
  <si>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</si>
  <si>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</si>
  <si>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</si>
  <si>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</si>
  <si>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</si>
  <si>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</si>
  <si>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</si>
  <si>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</si>
  <si>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</si>
  <si>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</si>
  <si>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</si>
  <si>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</si>
  <si>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</si>
  <si>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</si>
  <si>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</si>
  <si>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Vers. : 2.1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</si>
  <si>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</si>
  <si>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</si>
  <si>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</si>
  <si>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</si>
  <si>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</si>
  <si>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</si>
  <si>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</si>
  <si>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</si>
  <si>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</si>
  <si>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</si>
  <si>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</si>
  <si>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</si>
  <si>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</si>
  <si>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</si>
  <si>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</si>
  <si>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</si>
  <si>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</si>
  <si>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</si>
  <si>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</si>
  <si>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</si>
  <si>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</si>
  <si>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</si>
  <si>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St Gall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</si>
</sst>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\(#,##0.00\)"/>
    <numFmt numFmtId="180" formatCode="&quot; &quot;* #,##0.00&quot; &quot;[$€-2]&quot; &quot;;&quot;-&quot;* #,##0.00&quot; &quot;[$€-2]&quot; &quot;;&quot; &quot;* &quot;-&quot;??&quot; &quot;[$€-2]&quot; &quot;"/>
    <numFmt numFmtId="181" formatCode="[$$-409]\ #,##0.00"/>
    <numFmt numFmtId="182" formatCode="#,##0.00&quot; &quot;;&quot;-&quot;#,##0.00&quot; &quot;"/>
    <numFmt numFmtId="183" formatCode="#,##0.00&quot; €&quot;"/>
    <numFmt numFmtId="184" formatCode="_-* #,##0.00\ [$€-40C]_-;\-* #,##0.00\ [$€-40C]_-;_-* &quot;-&quot;??\ [$€-40C]_-;_-@_-"/>
    <numFmt numFmtId="185" formatCode="#,##0.00\ [$€-40C];\-#,##0.00\ [$€-40C]"/>
    <numFmt numFmtId="186" formatCode="dddd\ dd"/>
    <numFmt numFmtId="187" formatCode="dd\ mmmm"/>
    <numFmt numFmtId="188" formatCode="m/d/yyyy"/>
    <numFmt numFmtId="189" formatCode="dd/mm/yyyy"/>
    <numFmt numFmtId="190" formatCode="#,##0.00\ &quot;€&quot;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b/>
      <sz val="11"/>
      <color theme="0"/>
      <name val="Calibri"/>
      <family val="2"/>
    </font>
    <font>
      <i/>
      <sz val="11"/>
      <name val="Calibri"/>
      <family val="2"/>
    </font>
    <font>
      <b/>
      <i/>
      <sz val="14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</fills>
  <borders count="2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2" fontId="0" fillId="0" borderId="0" xfId="0" applyNumberForma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9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0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1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178" fontId="31" fillId="0" borderId="7" xfId="19" applyNumberFormat="1" applyFont="1" applyBorder="1" applyAlignment="1" applyProtection="1">
      <alignment horizontal="center" vertical="center"/>
      <protection locked="0"/>
    </xf>
    <xf numFmtId="1" fontId="31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36" fillId="0" borderId="8" xfId="19" applyNumberFormat="1" applyFont="1" applyBorder="1" applyAlignment="1" applyProtection="1">
      <alignment horizontal="left"/>
      <protection locked="0"/>
    </xf>
    <xf numFmtId="178" fontId="49" fillId="0" borderId="7" xfId="19" applyNumberFormat="1" applyFont="1" applyBorder="1" applyAlignment="1" applyProtection="1">
      <alignment horizontal="center" vertical="center"/>
      <protection locked="0"/>
    </xf>
    <xf numFmtId="0" fontId="52" fillId="0" borderId="0" xfId="0" applyFont="1" applyProtection="1">
      <protection locked="0"/>
    </xf>
    <xf numFmtId="1" fontId="49" fillId="0" borderId="0" xfId="19" applyNumberFormat="1" applyFont="1" applyAlignment="1" applyProtection="1">
      <alignment horizontal="center" vertical="center"/>
      <protection locked="0"/>
    </xf>
    <xf numFmtId="0" fontId="8" fillId="0" borderId="12" xfId="19" applyBorder="1" applyProtection="1">
      <protection locked="0"/>
    </xf>
    <xf numFmtId="0" fontId="50" fillId="0" borderId="0" xfId="19" applyFont="1" applyAlignment="1" applyProtection="1">
      <alignment horizontal="center"/>
      <protection locked="0"/>
    </xf>
    <xf numFmtId="1" fontId="36" fillId="0" borderId="8" xfId="19" applyNumberFormat="1" applyFont="1" applyBorder="1" applyAlignment="1" applyProtection="1">
      <alignment horizontal="left"/>
      <protection locked="0"/>
    </xf>
    <xf numFmtId="182" fontId="8" fillId="0" borderId="0" xfId="19" applyNumberFormat="1" applyProtection="1">
      <protection locked="0"/>
    </xf>
    <xf numFmtId="182" fontId="50" fillId="0" borderId="0" xfId="19" applyNumberFormat="1" applyFont="1" applyAlignment="1" applyProtection="1">
      <alignment horizontal="center"/>
      <protection locked="0"/>
    </xf>
    <xf numFmtId="0" fontId="8" fillId="0" borderId="8" xfId="19" applyBorder="1" applyProtection="1">
      <protection locked="0"/>
    </xf>
    <xf numFmtId="0" fontId="8" fillId="0" borderId="14" xfId="19" applyBorder="1" applyProtection="1">
      <protection locked="0"/>
    </xf>
    <xf numFmtId="10" fontId="47" fillId="0" borderId="0" xfId="19" applyNumberFormat="1" applyFont="1" applyProtection="1">
      <protection locked="0"/>
    </xf>
    <xf numFmtId="10" fontId="33" fillId="0" borderId="0" xfId="19" applyNumberFormat="1" applyFont="1" applyProtection="1">
      <protection locked="0"/>
    </xf>
    <xf numFmtId="49" fontId="36" fillId="0" borderId="0" xfId="19" applyNumberFormat="1" applyFont="1" applyAlignment="1" applyProtection="1">
      <alignment horizontal="center" vertical="center"/>
      <protection locked="0"/>
    </xf>
    <xf numFmtId="49" fontId="38" fillId="0" borderId="0" xfId="19" applyNumberFormat="1" applyFont="1" applyAlignment="1" applyProtection="1">
      <alignment horizontal="right"/>
      <protection locked="0"/>
    </xf>
    <xf numFmtId="49" fontId="46" fillId="0" borderId="0" xfId="19" applyNumberFormat="1" applyFont="1" applyAlignment="1" applyProtection="1">
      <alignment horizontal="center" vertical="center"/>
      <protection locked="0"/>
    </xf>
    <xf numFmtId="10" fontId="33" fillId="0" borderId="0" xfId="19" applyNumberFormat="1" applyFont="1" applyAlignment="1" applyProtection="1">
      <alignment horizontal="left"/>
      <protection locked="0"/>
    </xf>
    <xf numFmtId="49" fontId="46" fillId="0" borderId="0" xfId="19" applyNumberFormat="1" applyFont="1" applyProtection="1">
      <protection locked="0"/>
    </xf>
    <xf numFmtId="2" fontId="46" fillId="0" borderId="0" xfId="19" applyNumberFormat="1" applyFont="1" applyAlignment="1" applyProtection="1">
      <alignment horizontal="center"/>
      <protection locked="0"/>
    </xf>
    <xf numFmtId="1" fontId="33" fillId="0" borderId="0" xfId="19" applyNumberFormat="1" applyFont="1" applyAlignment="1" applyProtection="1">
      <alignment horizontal="center" vertical="center"/>
      <protection locked="0"/>
    </xf>
    <xf numFmtId="183" fontId="33" fillId="0" borderId="0" xfId="19" applyNumberFormat="1" applyFont="1" applyProtection="1">
      <protection locked="0"/>
    </xf>
    <xf numFmtId="183" fontId="48" fillId="0" borderId="0" xfId="19" applyNumberFormat="1" applyFont="1" applyAlignment="1" applyProtection="1">
      <alignment horizontal="left"/>
      <protection locked="0"/>
    </xf>
    <xf numFmtId="183" fontId="46" fillId="0" borderId="0" xfId="19" applyNumberFormat="1" applyFont="1" applyAlignment="1" applyProtection="1">
      <alignment horizontal="center"/>
      <protection locked="0"/>
    </xf>
    <xf numFmtId="185" fontId="0" fillId="0" borderId="0" xfId="0" applyNumberFormat="1" applyProtection="1">
      <protection locked="0"/>
    </xf>
    <xf numFmtId="0" fontId="19" fillId="8" borderId="0" xfId="0" applyFont="1" applyFill="1"/>
    <xf numFmtId="49" fontId="31" fillId="0" borderId="6" xfId="19" applyNumberFormat="1" applyFont="1" applyBorder="1" applyAlignment="1">
      <alignment horizontal="centerContinuous" vertical="center" wrapText="1"/>
    </xf>
    <xf numFmtId="178" fontId="31" fillId="0" borderId="7" xfId="19" applyNumberFormat="1" applyFont="1" applyBorder="1" applyAlignment="1">
      <alignment horizontal="centerContinuous" vertical="center"/>
    </xf>
    <xf numFmtId="1" fontId="32" fillId="0" borderId="8" xfId="19" applyNumberFormat="1" applyFont="1" applyBorder="1" applyAlignment="1">
      <alignment horizontal="left"/>
    </xf>
    <xf numFmtId="1" fontId="33" fillId="0" borderId="0" xfId="19" applyNumberFormat="1" applyFont="1"/>
    <xf numFmtId="1" fontId="34" fillId="0" borderId="0" xfId="19" applyNumberFormat="1" applyFont="1"/>
    <xf numFmtId="0" fontId="8" fillId="0" borderId="0" xfId="19"/>
    <xf numFmtId="49" fontId="34" fillId="0" borderId="8" xfId="19" applyNumberFormat="1" applyFont="1" applyBorder="1"/>
    <xf numFmtId="49" fontId="33" fillId="0" borderId="0" xfId="19" applyNumberFormat="1" applyFont="1"/>
    <xf numFmtId="49" fontId="34" fillId="0" borderId="0" xfId="19" applyNumberFormat="1" applyFont="1"/>
    <xf numFmtId="1" fontId="34" fillId="0" borderId="8" xfId="19" applyNumberFormat="1" applyFont="1" applyBorder="1"/>
    <xf numFmtId="49" fontId="36" fillId="0" borderId="8" xfId="19" applyNumberFormat="1" applyFont="1" applyBorder="1" applyAlignment="1">
      <alignment horizontal="left"/>
    </xf>
    <xf numFmtId="179" fontId="37" fillId="0" borderId="0" xfId="19" applyNumberFormat="1" applyFont="1"/>
    <xf numFmtId="1" fontId="36" fillId="0" borderId="8" xfId="19" applyNumberFormat="1" applyFont="1" applyBorder="1"/>
    <xf numFmtId="179" fontId="39" fillId="0" borderId="0" xfId="19" applyNumberFormat="1" applyFont="1"/>
    <xf numFmtId="175" fontId="39" fillId="0" borderId="9" xfId="19" applyNumberFormat="1" applyFont="1" applyBorder="1"/>
    <xf numFmtId="0" fontId="8" fillId="0" borderId="10" xfId="19" applyBorder="1"/>
    <xf numFmtId="184" fontId="37" fillId="0" borderId="11" xfId="19" applyNumberFormat="1" applyFont="1" applyBorder="1"/>
    <xf numFmtId="179" fontId="40" fillId="0" borderId="0" xfId="19" applyNumberFormat="1" applyFont="1"/>
    <xf numFmtId="49" fontId="41" fillId="0" borderId="8" xfId="19" applyNumberFormat="1" applyFont="1" applyBorder="1" applyAlignment="1">
      <alignment horizontal="left"/>
    </xf>
    <xf numFmtId="179" fontId="42" fillId="0" borderId="0" xfId="19" quotePrefix="1" applyNumberFormat="1" applyFont="1"/>
    <xf numFmtId="185" fontId="42" fillId="0" borderId="11" xfId="19" applyNumberFormat="1" applyFont="1" applyBorder="1"/>
    <xf numFmtId="179" fontId="42" fillId="0" borderId="0" xfId="19" applyNumberFormat="1" applyFont="1"/>
    <xf numFmtId="1" fontId="32" fillId="0" borderId="0" xfId="19" applyNumberFormat="1" applyFont="1" applyAlignment="1">
      <alignment horizontal="left"/>
    </xf>
    <xf numFmtId="1" fontId="36" fillId="0" borderId="8" xfId="19" applyNumberFormat="1" applyFont="1" applyBorder="1" applyAlignment="1">
      <alignment horizontal="left"/>
    </xf>
    <xf numFmtId="175" fontId="55" fillId="0" borderId="13" xfId="19" applyNumberFormat="1" applyFont="1" applyBorder="1"/>
    <xf numFmtId="1" fontId="32" fillId="0" borderId="0" xfId="19" applyNumberFormat="1" applyFont="1"/>
    <xf numFmtId="179" fontId="43" fillId="0" borderId="0" xfId="19" applyNumberFormat="1" applyFont="1"/>
    <xf numFmtId="175" fontId="43" fillId="0" borderId="14" xfId="19" applyNumberFormat="1" applyFont="1" applyBorder="1"/>
    <xf numFmtId="181" fontId="44" fillId="0" borderId="0" xfId="19" applyNumberFormat="1" applyFont="1" applyAlignment="1">
      <alignment horizontal="right"/>
    </xf>
    <xf numFmtId="179" fontId="33" fillId="0" borderId="0" xfId="19" applyNumberFormat="1" applyFont="1"/>
    <xf numFmtId="173" fontId="33" fillId="0" borderId="15" xfId="19" applyNumberFormat="1" applyFont="1" applyBorder="1"/>
    <xf numFmtId="175" fontId="34" fillId="0" borderId="9" xfId="19" applyNumberFormat="1" applyFont="1" applyBorder="1"/>
    <xf numFmtId="184" fontId="33" fillId="0" borderId="11" xfId="19" applyNumberFormat="1" applyFont="1" applyBorder="1"/>
    <xf numFmtId="179" fontId="32" fillId="0" borderId="0" xfId="19" applyNumberFormat="1" applyFont="1"/>
    <xf numFmtId="184" fontId="56" fillId="0" borderId="11" xfId="19" applyNumberFormat="1" applyFont="1" applyBorder="1"/>
    <xf numFmtId="49" fontId="45" fillId="0" borderId="8" xfId="19" applyNumberFormat="1" applyFont="1" applyBorder="1" applyAlignment="1">
      <alignment horizontal="left"/>
    </xf>
    <xf numFmtId="180" fontId="35" fillId="0" borderId="0" xfId="19" applyNumberFormat="1" applyFont="1"/>
    <xf numFmtId="49" fontId="8" fillId="0" borderId="10" xfId="19" applyNumberFormat="1" applyBorder="1"/>
    <xf numFmtId="184" fontId="35" fillId="0" borderId="11" xfId="19" applyNumberFormat="1" applyFont="1" applyBorder="1"/>
    <xf numFmtId="1" fontId="45" fillId="0" borderId="8" xfId="19" applyNumberFormat="1" applyFont="1" applyBorder="1" applyAlignment="1">
      <alignment horizontal="left"/>
    </xf>
    <xf numFmtId="0" fontId="8" fillId="0" borderId="13" xfId="19" applyBorder="1"/>
    <xf numFmtId="10" fontId="46" fillId="0" borderId="0" xfId="19" applyNumberFormat="1" applyFont="1"/>
    <xf numFmtId="10" fontId="46" fillId="0" borderId="11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31" fillId="6" borderId="0" xfId="19" applyFont="1" applyFill="1" applyAlignment="1">
      <alignment horizontal="centerContinuous" vertical="center"/>
    </xf>
    <xf numFmtId="175" fontId="53" fillId="6" borderId="15" xfId="19" applyNumberFormat="1" applyFont="1" applyFill="1" applyBorder="1" applyAlignment="1">
      <alignment horizontal="right" vertical="center"/>
    </xf>
    <xf numFmtId="175" fontId="54" fillId="6" borderId="11" xfId="19" applyNumberFormat="1" applyFont="1" applyFill="1" applyBorder="1" applyAlignment="1">
      <alignment horizontal="right"/>
    </xf>
    <xf numFmtId="0" fontId="31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51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8" fillId="10" borderId="0" xfId="0" applyFont="1" applyFill="1" applyAlignment="1">
      <alignment horizontal="center" vertical="center"/>
    </xf>
    <xf numFmtId="0" fontId="0" fillId="11" borderId="0" xfId="0" applyFill="1"/>
    <xf numFmtId="184" fontId="40" fillId="0" borderId="14" xfId="19" applyNumberFormat="1" applyFont="1" applyBorder="1"/>
    <xf numFmtId="185" fontId="42" fillId="0" borderId="16" xfId="19" applyNumberFormat="1" applyFont="1" applyBorder="1"/>
    <xf numFmtId="185" fontId="42" fillId="0" borderId="0" xfId="19" applyNumberFormat="1" applyFont="1"/>
    <xf numFmtId="185" fontId="42" fillId="0" borderId="15" xfId="19" applyNumberFormat="1" applyFont="1" applyBorder="1"/>
    <xf numFmtId="0" fontId="57" fillId="12" borderId="0" xfId="0" applyFont="1" applyFill="1" applyAlignment="1">
      <alignment horizontal="center"/>
    </xf>
    <xf numFmtId="0" fontId="57" fillId="12" borderId="0" xfId="0" applyFont="1" applyFill="1"/>
    <xf numFmtId="173" fontId="57" fillId="12" borderId="0" xfId="0" applyNumberFormat="1" applyFont="1" applyFill="1"/>
    <xf numFmtId="0" fontId="57" fillId="12" borderId="0" xfId="0" applyFont="1" applyFill="1" applyAlignment="1">
      <alignment horizontal="center" vertical="center"/>
    </xf>
    <xf numFmtId="0" fontId="59" fillId="13" borderId="0" xfId="0" applyFont="1" applyFill="1" applyAlignment="1" applyProtection="1">
      <alignment horizontal="center" vertical="center"/>
      <protection locked="0"/>
    </xf>
    <xf numFmtId="0" fontId="28" fillId="13" borderId="0" xfId="0" applyFont="1" applyFill="1" applyAlignment="1">
      <alignment horizontal="right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61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9" fillId="0" borderId="0" xfId="35" applyFont="1" applyAlignment="1">
      <alignment horizontal="center" vertical="center"/>
    </xf>
    <xf numFmtId="0" fontId="0" fillId="11" borderId="20" xfId="0" applyFill="1" applyBorder="1"/>
    <xf numFmtId="0" fontId="0" fillId="11" borderId="17" xfId="0" applyFill="1" applyBorder="1"/>
    <xf numFmtId="0" fontId="0" fillId="11" borderId="18" xfId="0" applyFill="1" applyBorder="1"/>
    <xf numFmtId="0" fontId="0" fillId="11" borderId="19" xfId="0" applyFill="1" applyBorder="1"/>
    <xf numFmtId="0" fontId="0" fillId="11" borderId="21" xfId="0" applyFill="1" applyBorder="1"/>
    <xf numFmtId="0" fontId="0" fillId="11" borderId="22" xfId="0" applyFill="1" applyBorder="1"/>
    <xf numFmtId="0" fontId="0" fillId="11" borderId="17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60" fillId="0" borderId="0" xfId="0" applyFont="1" applyAlignment="1">
      <alignment horizontal="centerContinuous" vertical="center"/>
    </xf>
    <xf numFmtId="0" fontId="62" fillId="0" borderId="0" xfId="0" applyFont="1" applyAlignment="1">
      <alignment horizontal="centerContinuous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63" fillId="0" borderId="0" xfId="0" applyFont="1"/>
    <xf numFmtId="9" fontId="63" fillId="0" borderId="23" xfId="0" applyNumberFormat="1" applyFont="1" applyBorder="1" applyAlignment="1">
      <alignment horizontal="center"/>
    </xf>
    <xf numFmtId="0" fontId="63" fillId="0" borderId="25" xfId="0" applyFont="1" applyBorder="1"/>
    <xf numFmtId="9" fontId="63" fillId="0" borderId="26" xfId="0" applyNumberFormat="1" applyFont="1" applyBorder="1" applyAlignment="1">
      <alignment horizontal="center"/>
    </xf>
    <xf numFmtId="0" fontId="63" fillId="0" borderId="27" xfId="0" applyFont="1" applyBorder="1"/>
    <xf numFmtId="9" fontId="63" fillId="0" borderId="24" xfId="0" applyNumberFormat="1" applyFont="1" applyBorder="1" applyAlignment="1">
      <alignment horizontal="center"/>
    </xf>
    <xf numFmtId="0" fontId="64" fillId="10" borderId="0" xfId="0" applyFont="1" applyFill="1" applyAlignment="1">
      <alignment horizontal="center" vertical="center"/>
    </xf>
    <xf numFmtId="0" fontId="18" fillId="6" borderId="0" xfId="0" applyFont="1" applyFill="1" applyAlignment="1">
      <alignment horizontal="centerContinuous"/>
    </xf>
    <xf numFmtId="189" fontId="0" fillId="0" borderId="0" xfId="0" applyNumberFormat="1"/>
    <xf numFmtId="190" fontId="0" fillId="0" borderId="0" xfId="0" applyNumberFormat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17" xfId="0" applyFill="1" applyBorder="1" applyAlignment="1">
      <alignment horizontal="center"/>
    </xf>
    <xf numFmtId="188" fontId="0" fillId="0" borderId="0" xfId="0" applyNumberFormat="1"/>
    <xf numFmtId="0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67">
    <dxf>
      <numFmt numFmtId="0" formatCode="General"/>
    </dxf>
    <dxf>
      <numFmt numFmtId="0" formatCode="General"/>
    </dxf>
    <dxf>
      <numFmt numFmtId="0" formatCode="General"/>
    </dxf>
    <dxf>
      <numFmt numFmtId="188" formatCode="m/d/yyyy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90" formatCode="#,##0.00\ &quot;€&quot;"/>
    </dxf>
    <dxf>
      <numFmt numFmtId="189" formatCode="dd/mm/yyyy"/>
    </dxf>
    <dxf>
      <numFmt numFmtId="1" formatCode="0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right/>
      </border>
    </dxf>
    <dxf>
      <border>
        <right/>
      </border>
    </dxf>
    <dxf>
      <alignment horizontal="center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266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265"/>
      <tableStyleElement type="headerRow" dxfId="1264"/>
      <tableStyleElement type="totalRow" dxfId="1263"/>
      <tableStyleElement type="firstColumn" dxfId="1262"/>
      <tableStyleElement type="lastColumn" dxfId="1261"/>
      <tableStyleElement type="secondRowStripe" dxfId="1260"/>
      <tableStyleElement type="firstColumnStripe" dxfId="1259"/>
      <tableStyleElement type="secondColumnStripe" dxfId="1258"/>
      <tableStyleElement type="firstSubtotalRow" dxfId="1257"/>
      <tableStyleElement type="secondSubtotalRow" dxfId="1256"/>
      <tableStyleElement type="firstRowSubheading" dxfId="1255"/>
      <tableStyleElement type="pageFieldLabels" dxfId="1254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openxmlformats.org/officeDocument/2006/relationships/theme" Target="theme/theme1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connections" Target="connections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bord'!$C$19:$C$23</c:f>
              <c:strCache>
                <c:ptCount val="4"/>
                <c:pt idx="0">
                  <c:v>Advini</c:v>
                </c:pt>
                <c:pt idx="1">
                  <c:v>France Boisson</c:v>
                </c:pt>
                <c:pt idx="2">
                  <c:v>OBD</c:v>
                </c:pt>
                <c:pt idx="3">
                  <c:v>St Gall</c:v>
                </c:pt>
              </c:strCache>
            </c:strRef>
          </c:cat>
          <c:val>
            <c:numRef>
              <c:f>'Tableau de bord'!$D$19:$D$23</c:f>
              <c:numCache>
                <c:formatCode>#\,##0.00\ "$"</c:formatCode>
                <c:ptCount val="4"/>
                <c:pt idx="0">
                  <c:v>2452.1999999999998</c:v>
                </c:pt>
                <c:pt idx="1">
                  <c:v>937.61</c:v>
                </c:pt>
                <c:pt idx="2">
                  <c:v>1847.89</c:v>
                </c:pt>
                <c:pt idx="3">
                  <c:v>1314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86A-45A7-B525-8061DDB38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'Tableau de bord'!$I$19:$I$32</c:f>
              <c:strCache>
                <c:ptCount val="13"/>
                <c:pt idx="0">
                  <c:v>mardi 13</c:v>
                </c:pt>
                <c:pt idx="1">
                  <c:v>lundi 12</c:v>
                </c:pt>
                <c:pt idx="2">
                  <c:v>dimanche 11</c:v>
                </c:pt>
                <c:pt idx="3">
                  <c:v>samedi 10</c:v>
                </c:pt>
                <c:pt idx="4">
                  <c:v>vendredi 09</c:v>
                </c:pt>
                <c:pt idx="5">
                  <c:v>jeudi 08</c:v>
                </c:pt>
                <c:pt idx="6">
                  <c:v>mercredi 07</c:v>
                </c:pt>
                <c:pt idx="7">
                  <c:v>mardi 06</c:v>
                </c:pt>
                <c:pt idx="8">
                  <c:v>lundi 05</c:v>
                </c:pt>
                <c:pt idx="9">
                  <c:v>dimanche 04</c:v>
                </c:pt>
                <c:pt idx="10">
                  <c:v>samedi 03</c:v>
                </c:pt>
                <c:pt idx="11">
                  <c:v>vendredi 02</c:v>
                </c:pt>
                <c:pt idx="12">
                  <c:v>jeudi 01</c:v>
                </c:pt>
              </c:strCache>
            </c:strRef>
          </c:cat>
          <c:val>
            <c:numRef>
              <c:f>'Tableau de bord'!$J$19:$J$32</c:f>
              <c:numCache>
                <c:formatCode>#\,##0.00\ "$"</c:formatCode>
                <c:ptCount val="13"/>
                <c:pt idx="0">
                  <c:v>236.51</c:v>
                </c:pt>
                <c:pt idx="1">
                  <c:v>31.67</c:v>
                </c:pt>
                <c:pt idx="2">
                  <c:v>78.47</c:v>
                </c:pt>
                <c:pt idx="3">
                  <c:v>41.55</c:v>
                </c:pt>
                <c:pt idx="4">
                  <c:v>-150</c:v>
                </c:pt>
                <c:pt idx="5">
                  <c:v>219.09</c:v>
                </c:pt>
                <c:pt idx="6">
                  <c:v>1086.9000000000001</c:v>
                </c:pt>
                <c:pt idx="7">
                  <c:v>388.09</c:v>
                </c:pt>
                <c:pt idx="8">
                  <c:v>1485.57</c:v>
                </c:pt>
                <c:pt idx="9">
                  <c:v>0</c:v>
                </c:pt>
                <c:pt idx="10">
                  <c:v>50.45</c:v>
                </c:pt>
                <c:pt idx="11">
                  <c:v>34.93</c:v>
                </c:pt>
                <c:pt idx="12">
                  <c:v>90.72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CAE-4A39-93AD-6808EFC05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6446736"/>
        <c:axId val="1306447216"/>
      </c:barChart>
      <c:catAx>
        <c:axId val="1306446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Inventaire!$O$20:$O$25</c:f>
              <c:strCache>
                <c:ptCount val="6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</c:strCache>
            </c:strRef>
          </c:cat>
          <c:val>
            <c:numRef>
              <c:f>Inventaire!$P$20:$P$25</c:f>
              <c:numCache>
                <c:formatCode>#\,##0.00\ "$"</c:formatCode>
                <c:ptCount val="6"/>
                <c:pt idx="0">
                  <c:v>20903.547999999999</c:v>
                </c:pt>
                <c:pt idx="1">
                  <c:v>24577.859000000011</c:v>
                </c:pt>
                <c:pt idx="2">
                  <c:v>25498.007499999996</c:v>
                </c:pt>
                <c:pt idx="3">
                  <c:v>27442.91</c:v>
                </c:pt>
                <c:pt idx="4">
                  <c:v>27517.64</c:v>
                </c:pt>
                <c:pt idx="5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161926</xdr:rowOff>
    </xdr:from>
    <xdr:to>
      <xdr:col>1</xdr:col>
      <xdr:colOff>990600</xdr:colOff>
      <xdr:row>34</xdr:row>
      <xdr:rowOff>180976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915026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614362</xdr:colOff>
      <xdr:row>1</xdr:row>
      <xdr:rowOff>28575</xdr:rowOff>
    </xdr:from>
    <xdr:to>
      <xdr:col>8</xdr:col>
      <xdr:colOff>419100</xdr:colOff>
      <xdr:row>13</xdr:row>
      <xdr:rowOff>38100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414337</xdr:colOff>
      <xdr:row>1</xdr:row>
      <xdr:rowOff>28576</xdr:rowOff>
    </xdr:from>
    <xdr:to>
      <xdr:col>18</xdr:col>
      <xdr:colOff>19050</xdr:colOff>
      <xdr:row>13</xdr:row>
      <xdr:rowOff>28576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962025</xdr:colOff>
      <xdr:row>0</xdr:row>
      <xdr:rowOff>64294</xdr:rowOff>
    </xdr:from>
    <xdr:to>
      <xdr:col>11</xdr:col>
      <xdr:colOff>323850</xdr:colOff>
      <xdr:row>0</xdr:row>
      <xdr:rowOff>581025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72150" y="64294"/>
          <a:ext cx="4381500" cy="516731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9.35240196759" createdVersion="8" refreshedVersion="8" minRefreshableVersion="3" recordCount="339" xr:uid="{496175F8-DCE7-44A9-AF09-52DCB70D50E8}">
  <cacheSource type="worksheet">
    <worksheetSource name="Ermitage_v_tableau_bord"/>
  </cacheSource>
  <cacheFields count="15">
    <cacheField name="DateDoc" numFmtId="188">
      <sharedItems containsSemiMixedTypes="0" containsNonDate="0" containsDate="1" containsString="0" minDate="2025-06-01T00:00:00" maxDate="2026-01-14T00:00:00" count="227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8">
        <s v="2025-06"/>
        <s v="2025-07"/>
        <s v="2025-08"/>
        <s v="2025-09"/>
        <s v="2025-10"/>
        <s v="2025-11"/>
        <s v="2025-12"/>
        <s v="2026-01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6932.28"/>
    </cacheField>
    <cacheField name="SolidesCalc" numFmtId="0">
      <sharedItems containsString="0" containsBlank="1" containsNumber="1" minValue="0" maxValue="256.58"/>
    </cacheField>
    <cacheField name="LiquidesCalc" numFmtId="0">
      <sharedItems containsString="0" containsBlank="1" containsNumber="1" minValue="0" maxValue="21.75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571.84"/>
    </cacheField>
    <cacheField name="CentPerso" numFmtId="0">
      <sharedItems containsString="0" containsBlank="1" containsNumber="1" minValue="0" maxValue="409.63"/>
    </cacheField>
    <cacheField name="Mois (DateDoc)" numFmtId="0" databaseField="0">
      <fieldGroup base="0">
        <rangePr groupBy="months" startDate="2025-06-01T00:00:00" endDate="2026-01-14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26"/>
        </groupItems>
      </fieldGroup>
    </cacheField>
    <cacheField name="Années (DateDoc)" numFmtId="0" databaseField="0">
      <fieldGroup base="0">
        <rangePr groupBy="years" startDate="2025-06-01T00:00:00" endDate="2026-01-14T00:00:00"/>
        <groupItems count="4">
          <s v="&lt;01/06/2025"/>
          <s v="2025"/>
          <s v="2026"/>
          <s v="&gt;14/01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9.352403009259" createdVersion="8" refreshedVersion="8" minRefreshableVersion="3" recordCount="660" xr:uid="{CE1DDE84-FD90-49AD-A8E3-A208D2F1938F}">
  <cacheSource type="worksheet">
    <worksheetSource name="Table_Inventaire"/>
  </cacheSource>
  <cacheFields count="11">
    <cacheField name="Lieu" numFmtId="0">
      <sharedItems containsBlank="1" count="9">
        <s v="Bar 1"/>
        <s v="Bar 2"/>
        <s v="Bar 3"/>
        <s v="Bar 4"/>
        <s v="Bar 5"/>
        <s v="Stock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41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71" count="264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0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4.05" u="1"/>
        <n v="0" u="1"/>
        <n v="10.5" u="1"/>
        <n v="216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1900-06-22T03:50:24" count="400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9">
      <sharedItems containsSemiMixedTypes="0" containsNonDate="0" containsDate="1" containsString="0" minDate="2007-01-01T00:00:00" maxDate="2025-12-02T00:00:00" count="26">
        <d v="2025-10-01T00:00:00"/>
        <d v="2025-11-01T00:00:00"/>
        <d v="2025-07-01T00:00:00"/>
        <d v="2025-08-01T00:00:00"/>
        <d v="2025-09-01T00:00:00"/>
        <d v="2025-1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</cacheField>
    <cacheField name="Total" numFmtId="190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9.352403009259" createdVersion="8" refreshedVersion="8" minRefreshableVersion="3" recordCount="259" xr:uid="{2E43436D-F8B1-4FCE-AA10-F1C835C3D2DC}">
  <cacheSource type="worksheet">
    <worksheetSource ref="A1:G260" sheet="Articles"/>
  </cacheSource>
  <cacheFields count="7">
    <cacheField name="Id_Article" numFmtId="0">
      <sharedItems containsSemiMixedTypes="0" containsString="0" containsNumber="1" containsInteger="1" minValue="1895" maxValue="2373" count="285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72" u="1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6">
        <s v="France Boisson"/>
        <s v="OBD"/>
        <s v="Domo91"/>
        <s v="Advini"/>
        <s v="Essai" u="1"/>
        <m u="1"/>
      </sharedItems>
    </cacheField>
    <cacheField name="Lieu" numFmtId="0">
      <sharedItems containsBlank="1" count="10">
        <s v="Bar 1"/>
        <s v="Bar 2"/>
        <s v="Bar 3"/>
        <s v="Bar 4"/>
        <s v="Bar 5"/>
        <s v="Bar1"/>
        <s v="Stock"/>
        <s v="Roissy" u="1"/>
        <m u="1"/>
        <s v="" u="1"/>
      </sharedItems>
    </cacheField>
    <cacheField name="Genre" numFmtId="0">
      <sharedItems containsBlank="1" count="12">
        <s v="Alcools"/>
        <m/>
        <s v="Blancs"/>
        <s v="Champagnes"/>
        <s v="Eaux"/>
        <s v="Rosés"/>
        <s v="Rouges"/>
        <s v="Softs"/>
        <s v="Stock" u="1"/>
        <s v="Soft" u="1"/>
        <s v="Soft " u="1"/>
        <s v="Alcool" u="1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8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n v="24.58" u="1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9.352403124998" missingItemsLimit="0" createdVersion="8" refreshedVersion="8" minRefreshableVersion="3" recordCount="259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5" maxValue="2373" count="259">
        <n v="2345"/>
        <n v="2369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68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9">
        <s v="Bacardi (Carta Blanca)"/>
        <s v="Bacardi Carta Oro 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1,5l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3">
        <n v="21.84"/>
        <n v="9.3000000000000007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2.5499999999999998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9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0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9"/>
  </r>
  <r>
    <x v="40"/>
    <x v="1"/>
    <x v="0"/>
    <x v="0"/>
    <x v="40"/>
    <n v="0"/>
    <x v="4"/>
  </r>
  <r>
    <x v="41"/>
    <x v="1"/>
    <x v="0"/>
    <x v="0"/>
    <x v="41"/>
    <n v="0"/>
    <x v="40"/>
  </r>
  <r>
    <x v="42"/>
    <x v="1"/>
    <x v="0"/>
    <x v="0"/>
    <x v="42"/>
    <n v="0"/>
    <x v="41"/>
  </r>
  <r>
    <x v="43"/>
    <x v="0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9"/>
  </r>
  <r>
    <x v="51"/>
    <x v="1"/>
    <x v="1"/>
    <x v="0"/>
    <x v="51"/>
    <n v="0"/>
    <x v="47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52"/>
  </r>
  <r>
    <x v="55"/>
    <x v="1"/>
    <x v="1"/>
    <x v="0"/>
    <x v="55"/>
    <n v="0"/>
    <x v="46"/>
  </r>
  <r>
    <x v="56"/>
    <x v="1"/>
    <x v="1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1"/>
    <x v="2"/>
    <x v="0"/>
    <x v="73"/>
    <n v="0"/>
    <x v="70"/>
  </r>
  <r>
    <x v="74"/>
    <x v="0"/>
    <x v="3"/>
    <x v="0"/>
    <x v="74"/>
    <n v="0"/>
    <x v="71"/>
  </r>
  <r>
    <x v="75"/>
    <x v="0"/>
    <x v="3"/>
    <x v="0"/>
    <x v="75"/>
    <n v="0"/>
    <x v="71"/>
  </r>
  <r>
    <x v="76"/>
    <x v="0"/>
    <x v="3"/>
    <x v="0"/>
    <x v="76"/>
    <n v="0"/>
    <x v="72"/>
  </r>
  <r>
    <x v="77"/>
    <x v="0"/>
    <x v="3"/>
    <x v="0"/>
    <x v="77"/>
    <n v="0"/>
    <x v="73"/>
  </r>
  <r>
    <x v="78"/>
    <x v="1"/>
    <x v="3"/>
    <x v="0"/>
    <x v="78"/>
    <n v="0"/>
    <x v="74"/>
  </r>
  <r>
    <x v="79"/>
    <x v="1"/>
    <x v="3"/>
    <x v="0"/>
    <x v="79"/>
    <n v="0"/>
    <x v="75"/>
  </r>
  <r>
    <x v="80"/>
    <x v="1"/>
    <x v="3"/>
    <x v="0"/>
    <x v="80"/>
    <n v="0"/>
    <x v="76"/>
  </r>
  <r>
    <x v="81"/>
    <x v="1"/>
    <x v="3"/>
    <x v="0"/>
    <x v="81"/>
    <n v="0"/>
    <x v="77"/>
  </r>
  <r>
    <x v="82"/>
    <x v="1"/>
    <x v="3"/>
    <x v="0"/>
    <x v="82"/>
    <n v="0"/>
    <x v="78"/>
  </r>
  <r>
    <x v="83"/>
    <x v="1"/>
    <x v="3"/>
    <x v="0"/>
    <x v="83"/>
    <n v="0"/>
    <x v="79"/>
  </r>
  <r>
    <x v="84"/>
    <x v="1"/>
    <x v="3"/>
    <x v="0"/>
    <x v="84"/>
    <n v="0"/>
    <x v="80"/>
  </r>
  <r>
    <x v="85"/>
    <x v="1"/>
    <x v="3"/>
    <x v="0"/>
    <x v="85"/>
    <n v="0"/>
    <x v="81"/>
  </r>
  <r>
    <x v="86"/>
    <x v="1"/>
    <x v="3"/>
    <x v="0"/>
    <x v="86"/>
    <n v="0"/>
    <x v="82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5"/>
  </r>
  <r>
    <x v="91"/>
    <x v="1"/>
    <x v="3"/>
    <x v="0"/>
    <x v="91"/>
    <n v="0"/>
    <x v="86"/>
  </r>
  <r>
    <x v="92"/>
    <x v="1"/>
    <x v="3"/>
    <x v="0"/>
    <x v="92"/>
    <n v="0"/>
    <x v="87"/>
  </r>
  <r>
    <x v="93"/>
    <x v="1"/>
    <x v="3"/>
    <x v="0"/>
    <x v="93"/>
    <n v="0"/>
    <x v="88"/>
  </r>
  <r>
    <x v="94"/>
    <x v="1"/>
    <x v="3"/>
    <x v="0"/>
    <x v="94"/>
    <n v="0"/>
    <x v="89"/>
  </r>
  <r>
    <x v="95"/>
    <x v="1"/>
    <x v="3"/>
    <x v="0"/>
    <x v="95"/>
    <n v="0"/>
    <x v="90"/>
  </r>
  <r>
    <x v="96"/>
    <x v="1"/>
    <x v="3"/>
    <x v="0"/>
    <x v="96"/>
    <n v="0"/>
    <x v="91"/>
  </r>
  <r>
    <x v="97"/>
    <x v="1"/>
    <x v="3"/>
    <x v="0"/>
    <x v="97"/>
    <n v="0"/>
    <x v="92"/>
  </r>
  <r>
    <x v="98"/>
    <x v="1"/>
    <x v="3"/>
    <x v="0"/>
    <x v="98"/>
    <n v="0"/>
    <x v="93"/>
  </r>
  <r>
    <x v="99"/>
    <x v="1"/>
    <x v="3"/>
    <x v="0"/>
    <x v="99"/>
    <n v="0"/>
    <x v="94"/>
  </r>
  <r>
    <x v="100"/>
    <x v="1"/>
    <x v="3"/>
    <x v="0"/>
    <x v="100"/>
    <n v="0"/>
    <x v="95"/>
  </r>
  <r>
    <x v="101"/>
    <x v="1"/>
    <x v="3"/>
    <x v="0"/>
    <x v="101"/>
    <n v="0"/>
    <x v="95"/>
  </r>
  <r>
    <x v="102"/>
    <x v="1"/>
    <x v="3"/>
    <x v="0"/>
    <x v="102"/>
    <n v="0"/>
    <x v="95"/>
  </r>
  <r>
    <x v="103"/>
    <x v="1"/>
    <x v="3"/>
    <x v="0"/>
    <x v="103"/>
    <n v="0"/>
    <x v="96"/>
  </r>
  <r>
    <x v="104"/>
    <x v="1"/>
    <x v="3"/>
    <x v="0"/>
    <x v="104"/>
    <n v="0"/>
    <x v="97"/>
  </r>
  <r>
    <x v="105"/>
    <x v="1"/>
    <x v="3"/>
    <x v="0"/>
    <x v="105"/>
    <n v="0"/>
    <x v="98"/>
  </r>
  <r>
    <x v="106"/>
    <x v="1"/>
    <x v="3"/>
    <x v="0"/>
    <x v="106"/>
    <n v="0"/>
    <x v="99"/>
  </r>
  <r>
    <x v="107"/>
    <x v="1"/>
    <x v="3"/>
    <x v="0"/>
    <x v="107"/>
    <n v="0"/>
    <x v="100"/>
  </r>
  <r>
    <x v="108"/>
    <x v="1"/>
    <x v="3"/>
    <x v="0"/>
    <x v="108"/>
    <n v="0"/>
    <x v="100"/>
  </r>
  <r>
    <x v="109"/>
    <x v="0"/>
    <x v="4"/>
    <x v="0"/>
    <x v="109"/>
    <n v="0"/>
    <x v="101"/>
  </r>
  <r>
    <x v="110"/>
    <x v="1"/>
    <x v="4"/>
    <x v="0"/>
    <x v="110"/>
    <n v="0"/>
    <x v="102"/>
  </r>
  <r>
    <x v="111"/>
    <x v="1"/>
    <x v="4"/>
    <x v="0"/>
    <x v="111"/>
    <n v="0"/>
    <x v="103"/>
  </r>
  <r>
    <x v="112"/>
    <x v="1"/>
    <x v="4"/>
    <x v="0"/>
    <x v="112"/>
    <n v="0"/>
    <x v="104"/>
  </r>
  <r>
    <x v="113"/>
    <x v="1"/>
    <x v="4"/>
    <x v="0"/>
    <x v="113"/>
    <n v="0"/>
    <x v="105"/>
  </r>
  <r>
    <x v="114"/>
    <x v="1"/>
    <x v="4"/>
    <x v="0"/>
    <x v="114"/>
    <n v="0"/>
    <x v="106"/>
  </r>
  <r>
    <x v="115"/>
    <x v="1"/>
    <x v="4"/>
    <x v="0"/>
    <x v="115"/>
    <n v="0"/>
    <x v="107"/>
  </r>
  <r>
    <x v="116"/>
    <x v="1"/>
    <x v="4"/>
    <x v="0"/>
    <x v="116"/>
    <n v="0"/>
    <x v="108"/>
  </r>
  <r>
    <x v="117"/>
    <x v="1"/>
    <x v="4"/>
    <x v="0"/>
    <x v="117"/>
    <n v="0"/>
    <x v="109"/>
  </r>
  <r>
    <x v="118"/>
    <x v="1"/>
    <x v="4"/>
    <x v="0"/>
    <x v="118"/>
    <n v="0"/>
    <x v="110"/>
  </r>
  <r>
    <x v="119"/>
    <x v="1"/>
    <x v="4"/>
    <x v="0"/>
    <x v="119"/>
    <n v="0"/>
    <x v="111"/>
  </r>
  <r>
    <x v="120"/>
    <x v="1"/>
    <x v="4"/>
    <x v="0"/>
    <x v="120"/>
    <n v="0"/>
    <x v="112"/>
  </r>
  <r>
    <x v="121"/>
    <x v="1"/>
    <x v="4"/>
    <x v="0"/>
    <x v="121"/>
    <n v="0"/>
    <x v="113"/>
  </r>
  <r>
    <x v="122"/>
    <x v="1"/>
    <x v="4"/>
    <x v="0"/>
    <x v="122"/>
    <n v="0"/>
    <x v="114"/>
  </r>
  <r>
    <x v="123"/>
    <x v="1"/>
    <x v="4"/>
    <x v="0"/>
    <x v="123"/>
    <n v="0"/>
    <x v="115"/>
  </r>
  <r>
    <x v="124"/>
    <x v="1"/>
    <x v="4"/>
    <x v="0"/>
    <x v="124"/>
    <n v="0"/>
    <x v="116"/>
  </r>
  <r>
    <x v="125"/>
    <x v="1"/>
    <x v="4"/>
    <x v="0"/>
    <x v="125"/>
    <n v="0"/>
    <x v="117"/>
  </r>
  <r>
    <x v="126"/>
    <x v="1"/>
    <x v="4"/>
    <x v="0"/>
    <x v="126"/>
    <n v="0"/>
    <x v="118"/>
  </r>
  <r>
    <x v="127"/>
    <x v="1"/>
    <x v="4"/>
    <x v="0"/>
    <x v="127"/>
    <n v="0"/>
    <x v="119"/>
  </r>
  <r>
    <x v="128"/>
    <x v="1"/>
    <x v="4"/>
    <x v="0"/>
    <x v="128"/>
    <n v="0"/>
    <x v="120"/>
  </r>
  <r>
    <x v="129"/>
    <x v="1"/>
    <x v="4"/>
    <x v="0"/>
    <x v="129"/>
    <n v="0"/>
    <x v="121"/>
  </r>
  <r>
    <x v="130"/>
    <x v="1"/>
    <x v="4"/>
    <x v="0"/>
    <x v="130"/>
    <n v="0"/>
    <x v="122"/>
  </r>
  <r>
    <x v="131"/>
    <x v="1"/>
    <x v="4"/>
    <x v="0"/>
    <x v="131"/>
    <n v="0"/>
    <x v="123"/>
  </r>
  <r>
    <x v="132"/>
    <x v="1"/>
    <x v="4"/>
    <x v="0"/>
    <x v="132"/>
    <n v="0"/>
    <x v="124"/>
  </r>
  <r>
    <x v="133"/>
    <x v="0"/>
    <x v="5"/>
    <x v="0"/>
    <x v="133"/>
    <n v="0"/>
    <x v="125"/>
  </r>
  <r>
    <x v="134"/>
    <x v="2"/>
    <x v="6"/>
    <x v="1"/>
    <x v="134"/>
    <n v="0"/>
    <x v="126"/>
  </r>
  <r>
    <x v="135"/>
    <x v="2"/>
    <x v="6"/>
    <x v="1"/>
    <x v="135"/>
    <n v="0"/>
    <x v="127"/>
  </r>
  <r>
    <x v="136"/>
    <x v="2"/>
    <x v="6"/>
    <x v="1"/>
    <x v="136"/>
    <n v="0"/>
    <x v="128"/>
  </r>
  <r>
    <x v="137"/>
    <x v="3"/>
    <x v="6"/>
    <x v="2"/>
    <x v="137"/>
    <n v="0"/>
    <x v="129"/>
  </r>
  <r>
    <x v="138"/>
    <x v="3"/>
    <x v="6"/>
    <x v="2"/>
    <x v="138"/>
    <n v="0"/>
    <x v="130"/>
  </r>
  <r>
    <x v="139"/>
    <x v="3"/>
    <x v="6"/>
    <x v="2"/>
    <x v="139"/>
    <n v="0"/>
    <x v="131"/>
  </r>
  <r>
    <x v="140"/>
    <x v="3"/>
    <x v="6"/>
    <x v="2"/>
    <x v="140"/>
    <n v="0"/>
    <x v="132"/>
  </r>
  <r>
    <x v="141"/>
    <x v="3"/>
    <x v="6"/>
    <x v="2"/>
    <x v="141"/>
    <n v="0"/>
    <x v="133"/>
  </r>
  <r>
    <x v="142"/>
    <x v="3"/>
    <x v="6"/>
    <x v="2"/>
    <x v="142"/>
    <n v="0"/>
    <x v="134"/>
  </r>
  <r>
    <x v="143"/>
    <x v="3"/>
    <x v="6"/>
    <x v="2"/>
    <x v="143"/>
    <n v="0"/>
    <x v="135"/>
  </r>
  <r>
    <x v="144"/>
    <x v="3"/>
    <x v="6"/>
    <x v="2"/>
    <x v="144"/>
    <n v="0"/>
    <x v="134"/>
  </r>
  <r>
    <x v="145"/>
    <x v="3"/>
    <x v="6"/>
    <x v="2"/>
    <x v="145"/>
    <n v="0"/>
    <x v="136"/>
  </r>
  <r>
    <x v="146"/>
    <x v="3"/>
    <x v="6"/>
    <x v="2"/>
    <x v="146"/>
    <n v="0"/>
    <x v="137"/>
  </r>
  <r>
    <x v="147"/>
    <x v="3"/>
    <x v="6"/>
    <x v="2"/>
    <x v="147"/>
    <n v="0"/>
    <x v="94"/>
  </r>
  <r>
    <x v="148"/>
    <x v="3"/>
    <x v="6"/>
    <x v="3"/>
    <x v="148"/>
    <n v="0"/>
    <x v="138"/>
  </r>
  <r>
    <x v="149"/>
    <x v="3"/>
    <x v="6"/>
    <x v="3"/>
    <x v="149"/>
    <n v="0"/>
    <x v="139"/>
  </r>
  <r>
    <x v="150"/>
    <x v="3"/>
    <x v="6"/>
    <x v="3"/>
    <x v="150"/>
    <n v="0"/>
    <x v="140"/>
  </r>
  <r>
    <x v="151"/>
    <x v="3"/>
    <x v="6"/>
    <x v="3"/>
    <x v="151"/>
    <n v="0"/>
    <x v="141"/>
  </r>
  <r>
    <x v="152"/>
    <x v="3"/>
    <x v="6"/>
    <x v="3"/>
    <x v="152"/>
    <n v="0"/>
    <x v="142"/>
  </r>
  <r>
    <x v="153"/>
    <x v="3"/>
    <x v="6"/>
    <x v="3"/>
    <x v="153"/>
    <n v="0"/>
    <x v="143"/>
  </r>
  <r>
    <x v="154"/>
    <x v="3"/>
    <x v="6"/>
    <x v="3"/>
    <x v="154"/>
    <n v="0"/>
    <x v="143"/>
  </r>
  <r>
    <x v="155"/>
    <x v="3"/>
    <x v="6"/>
    <x v="3"/>
    <x v="155"/>
    <n v="0"/>
    <x v="144"/>
  </r>
  <r>
    <x v="156"/>
    <x v="0"/>
    <x v="6"/>
    <x v="3"/>
    <x v="156"/>
    <n v="0"/>
    <x v="145"/>
  </r>
  <r>
    <x v="157"/>
    <x v="1"/>
    <x v="6"/>
    <x v="4"/>
    <x v="157"/>
    <n v="0"/>
    <x v="146"/>
  </r>
  <r>
    <x v="158"/>
    <x v="1"/>
    <x v="6"/>
    <x v="4"/>
    <x v="158"/>
    <n v="0"/>
    <x v="147"/>
  </r>
  <r>
    <x v="159"/>
    <x v="1"/>
    <x v="6"/>
    <x v="4"/>
    <x v="159"/>
    <n v="0"/>
    <x v="148"/>
  </r>
  <r>
    <x v="160"/>
    <x v="1"/>
    <x v="6"/>
    <x v="4"/>
    <x v="160"/>
    <n v="0"/>
    <x v="149"/>
  </r>
  <r>
    <x v="161"/>
    <x v="1"/>
    <x v="6"/>
    <x v="4"/>
    <x v="161"/>
    <n v="0"/>
    <x v="150"/>
  </r>
  <r>
    <x v="162"/>
    <x v="1"/>
    <x v="6"/>
    <x v="4"/>
    <x v="162"/>
    <n v="0"/>
    <x v="151"/>
  </r>
  <r>
    <x v="163"/>
    <x v="1"/>
    <x v="6"/>
    <x v="4"/>
    <x v="163"/>
    <n v="0"/>
    <x v="151"/>
  </r>
  <r>
    <x v="164"/>
    <x v="1"/>
    <x v="6"/>
    <x v="4"/>
    <x v="164"/>
    <n v="0"/>
    <x v="152"/>
  </r>
  <r>
    <x v="165"/>
    <x v="1"/>
    <x v="6"/>
    <x v="4"/>
    <x v="165"/>
    <n v="0"/>
    <x v="153"/>
  </r>
  <r>
    <x v="166"/>
    <x v="1"/>
    <x v="6"/>
    <x v="4"/>
    <x v="166"/>
    <n v="0"/>
    <x v="154"/>
  </r>
  <r>
    <x v="167"/>
    <x v="1"/>
    <x v="6"/>
    <x v="4"/>
    <x v="167"/>
    <n v="0"/>
    <x v="155"/>
  </r>
  <r>
    <x v="168"/>
    <x v="1"/>
    <x v="6"/>
    <x v="4"/>
    <x v="168"/>
    <n v="0"/>
    <x v="156"/>
  </r>
  <r>
    <x v="169"/>
    <x v="1"/>
    <x v="6"/>
    <x v="4"/>
    <x v="169"/>
    <n v="0"/>
    <x v="157"/>
  </r>
  <r>
    <x v="170"/>
    <x v="1"/>
    <x v="6"/>
    <x v="4"/>
    <x v="170"/>
    <n v="0"/>
    <x v="158"/>
  </r>
  <r>
    <x v="171"/>
    <x v="1"/>
    <x v="6"/>
    <x v="4"/>
    <x v="171"/>
    <n v="0"/>
    <x v="135"/>
  </r>
  <r>
    <x v="172"/>
    <x v="1"/>
    <x v="6"/>
    <x v="4"/>
    <x v="172"/>
    <n v="0"/>
    <x v="144"/>
  </r>
  <r>
    <x v="173"/>
    <x v="1"/>
    <x v="6"/>
    <x v="4"/>
    <x v="173"/>
    <n v="0"/>
    <x v="159"/>
  </r>
  <r>
    <x v="174"/>
    <x v="1"/>
    <x v="6"/>
    <x v="4"/>
    <x v="174"/>
    <n v="0"/>
    <x v="160"/>
  </r>
  <r>
    <x v="175"/>
    <x v="1"/>
    <x v="6"/>
    <x v="4"/>
    <x v="175"/>
    <n v="0"/>
    <x v="161"/>
  </r>
  <r>
    <x v="176"/>
    <x v="1"/>
    <x v="6"/>
    <x v="4"/>
    <x v="176"/>
    <n v="0"/>
    <x v="162"/>
  </r>
  <r>
    <x v="177"/>
    <x v="1"/>
    <x v="6"/>
    <x v="4"/>
    <x v="177"/>
    <n v="0"/>
    <x v="163"/>
  </r>
  <r>
    <x v="178"/>
    <x v="1"/>
    <x v="6"/>
    <x v="4"/>
    <x v="178"/>
    <n v="0"/>
    <x v="164"/>
  </r>
  <r>
    <x v="179"/>
    <x v="1"/>
    <x v="6"/>
    <x v="4"/>
    <x v="179"/>
    <n v="0"/>
    <x v="165"/>
  </r>
  <r>
    <x v="180"/>
    <x v="1"/>
    <x v="6"/>
    <x v="4"/>
    <x v="180"/>
    <n v="0"/>
    <x v="166"/>
  </r>
  <r>
    <x v="181"/>
    <x v="1"/>
    <x v="6"/>
    <x v="4"/>
    <x v="181"/>
    <n v="0"/>
    <x v="167"/>
  </r>
  <r>
    <x v="182"/>
    <x v="1"/>
    <x v="6"/>
    <x v="4"/>
    <x v="182"/>
    <n v="0"/>
    <x v="168"/>
  </r>
  <r>
    <x v="183"/>
    <x v="1"/>
    <x v="6"/>
    <x v="4"/>
    <x v="183"/>
    <n v="0"/>
    <x v="135"/>
  </r>
  <r>
    <x v="184"/>
    <x v="1"/>
    <x v="6"/>
    <x v="4"/>
    <x v="184"/>
    <n v="0"/>
    <x v="169"/>
  </r>
  <r>
    <x v="185"/>
    <x v="1"/>
    <x v="6"/>
    <x v="4"/>
    <x v="185"/>
    <n v="0"/>
    <x v="170"/>
  </r>
  <r>
    <x v="186"/>
    <x v="1"/>
    <x v="6"/>
    <x v="4"/>
    <x v="186"/>
    <n v="0"/>
    <x v="171"/>
  </r>
  <r>
    <x v="187"/>
    <x v="1"/>
    <x v="6"/>
    <x v="4"/>
    <x v="187"/>
    <n v="0"/>
    <x v="172"/>
  </r>
  <r>
    <x v="188"/>
    <x v="1"/>
    <x v="6"/>
    <x v="4"/>
    <x v="188"/>
    <n v="0"/>
    <x v="173"/>
  </r>
  <r>
    <x v="189"/>
    <x v="1"/>
    <x v="6"/>
    <x v="4"/>
    <x v="189"/>
    <n v="0"/>
    <x v="174"/>
  </r>
  <r>
    <x v="190"/>
    <x v="1"/>
    <x v="6"/>
    <x v="4"/>
    <x v="190"/>
    <n v="0"/>
    <x v="104"/>
  </r>
  <r>
    <x v="191"/>
    <x v="1"/>
    <x v="6"/>
    <x v="4"/>
    <x v="191"/>
    <n v="0"/>
    <x v="175"/>
  </r>
  <r>
    <x v="192"/>
    <x v="1"/>
    <x v="6"/>
    <x v="4"/>
    <x v="192"/>
    <n v="0"/>
    <x v="176"/>
  </r>
  <r>
    <x v="193"/>
    <x v="3"/>
    <x v="6"/>
    <x v="5"/>
    <x v="193"/>
    <n v="0"/>
    <x v="177"/>
  </r>
  <r>
    <x v="194"/>
    <x v="3"/>
    <x v="6"/>
    <x v="5"/>
    <x v="194"/>
    <n v="0"/>
    <x v="178"/>
  </r>
  <r>
    <x v="195"/>
    <x v="3"/>
    <x v="6"/>
    <x v="5"/>
    <x v="195"/>
    <n v="0"/>
    <x v="179"/>
  </r>
  <r>
    <x v="196"/>
    <x v="3"/>
    <x v="6"/>
    <x v="6"/>
    <x v="196"/>
    <n v="0"/>
    <x v="129"/>
  </r>
  <r>
    <x v="197"/>
    <x v="3"/>
    <x v="6"/>
    <x v="6"/>
    <x v="197"/>
    <n v="0"/>
    <x v="180"/>
  </r>
  <r>
    <x v="198"/>
    <x v="3"/>
    <x v="6"/>
    <x v="6"/>
    <x v="198"/>
    <n v="0"/>
    <x v="181"/>
  </r>
  <r>
    <x v="199"/>
    <x v="3"/>
    <x v="6"/>
    <x v="6"/>
    <x v="199"/>
    <n v="0"/>
    <x v="120"/>
  </r>
  <r>
    <x v="200"/>
    <x v="3"/>
    <x v="6"/>
    <x v="6"/>
    <x v="200"/>
    <n v="0"/>
    <x v="182"/>
  </r>
  <r>
    <x v="201"/>
    <x v="3"/>
    <x v="6"/>
    <x v="6"/>
    <x v="201"/>
    <n v="0"/>
    <x v="183"/>
  </r>
  <r>
    <x v="202"/>
    <x v="3"/>
    <x v="6"/>
    <x v="6"/>
    <x v="202"/>
    <n v="0"/>
    <x v="184"/>
  </r>
  <r>
    <x v="203"/>
    <x v="3"/>
    <x v="6"/>
    <x v="6"/>
    <x v="203"/>
    <n v="0"/>
    <x v="185"/>
  </r>
  <r>
    <x v="204"/>
    <x v="3"/>
    <x v="6"/>
    <x v="6"/>
    <x v="204"/>
    <n v="0"/>
    <x v="186"/>
  </r>
  <r>
    <x v="205"/>
    <x v="0"/>
    <x v="6"/>
    <x v="6"/>
    <x v="205"/>
    <n v="0"/>
    <x v="187"/>
  </r>
  <r>
    <x v="206"/>
    <x v="3"/>
    <x v="6"/>
    <x v="7"/>
    <x v="206"/>
    <n v="0"/>
    <x v="188"/>
  </r>
  <r>
    <x v="207"/>
    <x v="0"/>
    <x v="6"/>
    <x v="7"/>
    <x v="207"/>
    <n v="0"/>
    <x v="189"/>
  </r>
  <r>
    <x v="208"/>
    <x v="0"/>
    <x v="6"/>
    <x v="7"/>
    <x v="208"/>
    <n v="0"/>
    <x v="190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88"/>
  </r>
  <r>
    <x v="212"/>
    <x v="1"/>
    <x v="6"/>
    <x v="7"/>
    <x v="212"/>
    <n v="0"/>
    <x v="192"/>
  </r>
  <r>
    <x v="213"/>
    <x v="1"/>
    <x v="6"/>
    <x v="7"/>
    <x v="213"/>
    <n v="0"/>
    <x v="193"/>
  </r>
  <r>
    <x v="214"/>
    <x v="1"/>
    <x v="6"/>
    <x v="7"/>
    <x v="214"/>
    <n v="0"/>
    <x v="194"/>
  </r>
  <r>
    <x v="215"/>
    <x v="1"/>
    <x v="6"/>
    <x v="7"/>
    <x v="215"/>
    <n v="0"/>
    <x v="195"/>
  </r>
  <r>
    <x v="216"/>
    <x v="1"/>
    <x v="6"/>
    <x v="7"/>
    <x v="216"/>
    <n v="0"/>
    <x v="195"/>
  </r>
  <r>
    <x v="217"/>
    <x v="1"/>
    <x v="6"/>
    <x v="7"/>
    <x v="217"/>
    <n v="0"/>
    <x v="185"/>
  </r>
  <r>
    <x v="218"/>
    <x v="1"/>
    <x v="6"/>
    <x v="7"/>
    <x v="218"/>
    <n v="0"/>
    <x v="196"/>
  </r>
  <r>
    <x v="219"/>
    <x v="1"/>
    <x v="6"/>
    <x v="7"/>
    <x v="219"/>
    <n v="0"/>
    <x v="197"/>
  </r>
  <r>
    <x v="220"/>
    <x v="1"/>
    <x v="6"/>
    <x v="7"/>
    <x v="220"/>
    <n v="0"/>
    <x v="156"/>
  </r>
  <r>
    <x v="221"/>
    <x v="1"/>
    <x v="6"/>
    <x v="7"/>
    <x v="221"/>
    <n v="0"/>
    <x v="118"/>
  </r>
  <r>
    <x v="222"/>
    <x v="1"/>
    <x v="6"/>
    <x v="7"/>
    <x v="222"/>
    <n v="0"/>
    <x v="198"/>
  </r>
  <r>
    <x v="223"/>
    <x v="1"/>
    <x v="6"/>
    <x v="7"/>
    <x v="223"/>
    <n v="0"/>
    <x v="199"/>
  </r>
  <r>
    <x v="224"/>
    <x v="1"/>
    <x v="6"/>
    <x v="7"/>
    <x v="224"/>
    <n v="0"/>
    <x v="200"/>
  </r>
  <r>
    <x v="225"/>
    <x v="1"/>
    <x v="6"/>
    <x v="7"/>
    <x v="225"/>
    <n v="0"/>
    <x v="157"/>
  </r>
  <r>
    <x v="226"/>
    <x v="1"/>
    <x v="6"/>
    <x v="7"/>
    <x v="226"/>
    <n v="0"/>
    <x v="201"/>
  </r>
  <r>
    <x v="227"/>
    <x v="1"/>
    <x v="6"/>
    <x v="7"/>
    <x v="227"/>
    <n v="0"/>
    <x v="202"/>
  </r>
  <r>
    <x v="228"/>
    <x v="1"/>
    <x v="6"/>
    <x v="7"/>
    <x v="228"/>
    <n v="0"/>
    <x v="203"/>
  </r>
  <r>
    <x v="229"/>
    <x v="1"/>
    <x v="6"/>
    <x v="7"/>
    <x v="229"/>
    <n v="0"/>
    <x v="152"/>
  </r>
  <r>
    <x v="230"/>
    <x v="1"/>
    <x v="6"/>
    <x v="7"/>
    <x v="230"/>
    <n v="0"/>
    <x v="204"/>
  </r>
  <r>
    <x v="231"/>
    <x v="1"/>
    <x v="6"/>
    <x v="7"/>
    <x v="231"/>
    <n v="0"/>
    <x v="205"/>
  </r>
  <r>
    <x v="232"/>
    <x v="1"/>
    <x v="6"/>
    <x v="7"/>
    <x v="232"/>
    <n v="0"/>
    <x v="206"/>
  </r>
  <r>
    <x v="233"/>
    <x v="1"/>
    <x v="6"/>
    <x v="7"/>
    <x v="233"/>
    <n v="0"/>
    <x v="207"/>
  </r>
  <r>
    <x v="234"/>
    <x v="1"/>
    <x v="6"/>
    <x v="7"/>
    <x v="234"/>
    <n v="0"/>
    <x v="208"/>
  </r>
  <r>
    <x v="235"/>
    <x v="1"/>
    <x v="6"/>
    <x v="7"/>
    <x v="235"/>
    <n v="0"/>
    <x v="204"/>
  </r>
  <r>
    <x v="236"/>
    <x v="1"/>
    <x v="6"/>
    <x v="7"/>
    <x v="236"/>
    <n v="0"/>
    <x v="209"/>
  </r>
  <r>
    <x v="237"/>
    <x v="1"/>
    <x v="6"/>
    <x v="7"/>
    <x v="237"/>
    <n v="0"/>
    <x v="149"/>
  </r>
  <r>
    <x v="238"/>
    <x v="1"/>
    <x v="6"/>
    <x v="7"/>
    <x v="238"/>
    <n v="0"/>
    <x v="210"/>
  </r>
  <r>
    <x v="239"/>
    <x v="1"/>
    <x v="6"/>
    <x v="7"/>
    <x v="239"/>
    <n v="0"/>
    <x v="211"/>
  </r>
  <r>
    <x v="240"/>
    <x v="1"/>
    <x v="6"/>
    <x v="7"/>
    <x v="240"/>
    <n v="0"/>
    <x v="189"/>
  </r>
  <r>
    <x v="241"/>
    <x v="1"/>
    <x v="6"/>
    <x v="7"/>
    <x v="241"/>
    <n v="0"/>
    <x v="194"/>
  </r>
  <r>
    <x v="242"/>
    <x v="1"/>
    <x v="6"/>
    <x v="7"/>
    <x v="242"/>
    <n v="0"/>
    <x v="212"/>
  </r>
  <r>
    <x v="243"/>
    <x v="1"/>
    <x v="6"/>
    <x v="7"/>
    <x v="243"/>
    <n v="0"/>
    <x v="213"/>
  </r>
  <r>
    <x v="244"/>
    <x v="1"/>
    <x v="6"/>
    <x v="7"/>
    <x v="244"/>
    <n v="0"/>
    <x v="214"/>
  </r>
  <r>
    <x v="245"/>
    <x v="1"/>
    <x v="6"/>
    <x v="7"/>
    <x v="245"/>
    <n v="0"/>
    <x v="215"/>
  </r>
  <r>
    <x v="246"/>
    <x v="1"/>
    <x v="6"/>
    <x v="7"/>
    <x v="246"/>
    <n v="0"/>
    <x v="216"/>
  </r>
  <r>
    <x v="247"/>
    <x v="1"/>
    <x v="6"/>
    <x v="7"/>
    <x v="247"/>
    <n v="0"/>
    <x v="217"/>
  </r>
  <r>
    <x v="248"/>
    <x v="1"/>
    <x v="6"/>
    <x v="7"/>
    <x v="248"/>
    <n v="0"/>
    <x v="218"/>
  </r>
  <r>
    <x v="249"/>
    <x v="1"/>
    <x v="6"/>
    <x v="7"/>
    <x v="249"/>
    <n v="0"/>
    <x v="219"/>
  </r>
  <r>
    <x v="250"/>
    <x v="1"/>
    <x v="6"/>
    <x v="7"/>
    <x v="250"/>
    <n v="0"/>
    <x v="220"/>
  </r>
  <r>
    <x v="251"/>
    <x v="1"/>
    <x v="6"/>
    <x v="7"/>
    <x v="251"/>
    <n v="0"/>
    <x v="220"/>
  </r>
  <r>
    <x v="252"/>
    <x v="1"/>
    <x v="6"/>
    <x v="7"/>
    <x v="252"/>
    <n v="0"/>
    <x v="206"/>
  </r>
  <r>
    <x v="253"/>
    <x v="1"/>
    <x v="6"/>
    <x v="7"/>
    <x v="253"/>
    <n v="0"/>
    <x v="221"/>
  </r>
  <r>
    <x v="254"/>
    <x v="1"/>
    <x v="6"/>
    <x v="7"/>
    <x v="254"/>
    <n v="0"/>
    <x v="107"/>
  </r>
  <r>
    <x v="255"/>
    <x v="1"/>
    <x v="6"/>
    <x v="7"/>
    <x v="255"/>
    <n v="0"/>
    <x v="222"/>
  </r>
  <r>
    <x v="256"/>
    <x v="1"/>
    <x v="6"/>
    <x v="7"/>
    <x v="256"/>
    <n v="0"/>
    <x v="218"/>
  </r>
  <r>
    <x v="257"/>
    <x v="1"/>
    <x v="6"/>
    <x v="7"/>
    <x v="257"/>
    <n v="0"/>
    <x v="194"/>
  </r>
  <r>
    <x v="258"/>
    <x v="1"/>
    <x v="6"/>
    <x v="7"/>
    <x v="258"/>
    <n v="0"/>
    <x v="19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France Boisson"/>
    <x v="0"/>
    <x v="0"/>
    <x v="3"/>
    <n v="0"/>
    <x v="3"/>
  </r>
  <r>
    <x v="4"/>
    <s v="France Boisson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38"/>
  </r>
  <r>
    <x v="39"/>
    <s v="OBD"/>
    <x v="0"/>
    <x v="0"/>
    <x v="39"/>
    <n v="0"/>
    <x v="39"/>
  </r>
  <r>
    <x v="40"/>
    <s v="OBD"/>
    <x v="0"/>
    <x v="0"/>
    <x v="40"/>
    <n v="0"/>
    <x v="4"/>
  </r>
  <r>
    <x v="41"/>
    <s v="OBD"/>
    <x v="0"/>
    <x v="0"/>
    <x v="41"/>
    <n v="0"/>
    <x v="40"/>
  </r>
  <r>
    <x v="42"/>
    <s v="OBD"/>
    <x v="0"/>
    <x v="0"/>
    <x v="42"/>
    <n v="0"/>
    <x v="41"/>
  </r>
  <r>
    <x v="43"/>
    <s v="France Boisson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8"/>
  </r>
  <r>
    <x v="50"/>
    <s v="OBD"/>
    <x v="1"/>
    <x v="0"/>
    <x v="50"/>
    <n v="0"/>
    <x v="49"/>
  </r>
  <r>
    <x v="51"/>
    <s v="OBD"/>
    <x v="1"/>
    <x v="0"/>
    <x v="51"/>
    <n v="0"/>
    <x v="47"/>
  </r>
  <r>
    <x v="52"/>
    <s v="OBD"/>
    <x v="1"/>
    <x v="0"/>
    <x v="52"/>
    <n v="0"/>
    <x v="50"/>
  </r>
  <r>
    <x v="53"/>
    <s v="OBD"/>
    <x v="1"/>
    <x v="0"/>
    <x v="53"/>
    <n v="0"/>
    <x v="51"/>
  </r>
  <r>
    <x v="54"/>
    <s v="OBD"/>
    <x v="1"/>
    <x v="0"/>
    <x v="54"/>
    <n v="0"/>
    <x v="52"/>
  </r>
  <r>
    <x v="55"/>
    <s v="OBD"/>
    <x v="1"/>
    <x v="0"/>
    <x v="55"/>
    <n v="0"/>
    <x v="46"/>
  </r>
  <r>
    <x v="56"/>
    <s v="OBD"/>
    <x v="1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OBD"/>
    <x v="2"/>
    <x v="0"/>
    <x v="69"/>
    <n v="0"/>
    <x v="66"/>
  </r>
  <r>
    <x v="70"/>
    <s v="OBD"/>
    <x v="2"/>
    <x v="0"/>
    <x v="70"/>
    <n v="0"/>
    <x v="67"/>
  </r>
  <r>
    <x v="71"/>
    <s v="OBD"/>
    <x v="2"/>
    <x v="0"/>
    <x v="71"/>
    <n v="0"/>
    <x v="68"/>
  </r>
  <r>
    <x v="72"/>
    <s v="OBD"/>
    <x v="2"/>
    <x v="0"/>
    <x v="72"/>
    <n v="0"/>
    <x v="69"/>
  </r>
  <r>
    <x v="73"/>
    <s v="OBD"/>
    <x v="2"/>
    <x v="0"/>
    <x v="73"/>
    <n v="0"/>
    <x v="70"/>
  </r>
  <r>
    <x v="74"/>
    <s v="France Boisson"/>
    <x v="3"/>
    <x v="0"/>
    <x v="74"/>
    <n v="0"/>
    <x v="71"/>
  </r>
  <r>
    <x v="75"/>
    <s v="France Boisson"/>
    <x v="3"/>
    <x v="0"/>
    <x v="75"/>
    <n v="0"/>
    <x v="71"/>
  </r>
  <r>
    <x v="76"/>
    <s v="France Boisson"/>
    <x v="3"/>
    <x v="0"/>
    <x v="76"/>
    <n v="0"/>
    <x v="72"/>
  </r>
  <r>
    <x v="77"/>
    <s v="France Boisson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1"/>
  </r>
  <r>
    <x v="86"/>
    <s v="OBD"/>
    <x v="3"/>
    <x v="0"/>
    <x v="86"/>
    <n v="0"/>
    <x v="82"/>
  </r>
  <r>
    <x v="87"/>
    <s v="OBD"/>
    <x v="3"/>
    <x v="0"/>
    <x v="87"/>
    <n v="0"/>
    <x v="83"/>
  </r>
  <r>
    <x v="88"/>
    <s v="OBD"/>
    <x v="3"/>
    <x v="0"/>
    <x v="88"/>
    <n v="0"/>
    <x v="84"/>
  </r>
  <r>
    <x v="89"/>
    <s v="OBD"/>
    <x v="3"/>
    <x v="0"/>
    <x v="89"/>
    <n v="0"/>
    <x v="85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1"/>
  </r>
  <r>
    <x v="97"/>
    <s v="OBD"/>
    <x v="3"/>
    <x v="0"/>
    <x v="97"/>
    <n v="0"/>
    <x v="92"/>
  </r>
  <r>
    <x v="98"/>
    <s v="OBD"/>
    <x v="3"/>
    <x v="0"/>
    <x v="98"/>
    <n v="0"/>
    <x v="93"/>
  </r>
  <r>
    <x v="99"/>
    <s v="OBD"/>
    <x v="3"/>
    <x v="0"/>
    <x v="99"/>
    <n v="0"/>
    <x v="94"/>
  </r>
  <r>
    <x v="100"/>
    <s v="OBD"/>
    <x v="3"/>
    <x v="0"/>
    <x v="100"/>
    <n v="0"/>
    <x v="95"/>
  </r>
  <r>
    <x v="101"/>
    <s v="OBD"/>
    <x v="3"/>
    <x v="0"/>
    <x v="101"/>
    <n v="0"/>
    <x v="95"/>
  </r>
  <r>
    <x v="102"/>
    <s v="OBD"/>
    <x v="3"/>
    <x v="0"/>
    <x v="102"/>
    <n v="0"/>
    <x v="95"/>
  </r>
  <r>
    <x v="103"/>
    <s v="OBD"/>
    <x v="3"/>
    <x v="0"/>
    <x v="103"/>
    <n v="0"/>
    <x v="96"/>
  </r>
  <r>
    <x v="104"/>
    <s v="OBD"/>
    <x v="3"/>
    <x v="0"/>
    <x v="104"/>
    <n v="0"/>
    <x v="97"/>
  </r>
  <r>
    <x v="105"/>
    <s v="OBD"/>
    <x v="3"/>
    <x v="0"/>
    <x v="105"/>
    <n v="0"/>
    <x v="98"/>
  </r>
  <r>
    <x v="106"/>
    <s v="OBD"/>
    <x v="3"/>
    <x v="0"/>
    <x v="106"/>
    <n v="0"/>
    <x v="99"/>
  </r>
  <r>
    <x v="107"/>
    <s v="OBD"/>
    <x v="3"/>
    <x v="0"/>
    <x v="107"/>
    <n v="0"/>
    <x v="100"/>
  </r>
  <r>
    <x v="108"/>
    <s v="OBD"/>
    <x v="3"/>
    <x v="0"/>
    <x v="108"/>
    <n v="0"/>
    <x v="100"/>
  </r>
  <r>
    <x v="109"/>
    <s v="France Boisson"/>
    <x v="4"/>
    <x v="0"/>
    <x v="109"/>
    <n v="0"/>
    <x v="101"/>
  </r>
  <r>
    <x v="110"/>
    <s v="OBD"/>
    <x v="4"/>
    <x v="0"/>
    <x v="110"/>
    <n v="0"/>
    <x v="102"/>
  </r>
  <r>
    <x v="111"/>
    <s v="OBD"/>
    <x v="4"/>
    <x v="0"/>
    <x v="111"/>
    <n v="0"/>
    <x v="103"/>
  </r>
  <r>
    <x v="112"/>
    <s v="OBD"/>
    <x v="4"/>
    <x v="0"/>
    <x v="112"/>
    <n v="0"/>
    <x v="104"/>
  </r>
  <r>
    <x v="113"/>
    <s v="OBD"/>
    <x v="4"/>
    <x v="0"/>
    <x v="113"/>
    <n v="0"/>
    <x v="105"/>
  </r>
  <r>
    <x v="114"/>
    <s v="OBD"/>
    <x v="4"/>
    <x v="0"/>
    <x v="114"/>
    <n v="0"/>
    <x v="106"/>
  </r>
  <r>
    <x v="115"/>
    <s v="OBD"/>
    <x v="4"/>
    <x v="0"/>
    <x v="115"/>
    <n v="0"/>
    <x v="107"/>
  </r>
  <r>
    <x v="116"/>
    <s v="OBD"/>
    <x v="4"/>
    <x v="0"/>
    <x v="116"/>
    <n v="0"/>
    <x v="108"/>
  </r>
  <r>
    <x v="117"/>
    <s v="OBD"/>
    <x v="4"/>
    <x v="0"/>
    <x v="117"/>
    <n v="0"/>
    <x v="109"/>
  </r>
  <r>
    <x v="118"/>
    <s v="OBD"/>
    <x v="4"/>
    <x v="0"/>
    <x v="118"/>
    <n v="0"/>
    <x v="110"/>
  </r>
  <r>
    <x v="119"/>
    <s v="OBD"/>
    <x v="4"/>
    <x v="0"/>
    <x v="119"/>
    <n v="0"/>
    <x v="111"/>
  </r>
  <r>
    <x v="120"/>
    <s v="OBD"/>
    <x v="4"/>
    <x v="0"/>
    <x v="120"/>
    <n v="0"/>
    <x v="112"/>
  </r>
  <r>
    <x v="121"/>
    <s v="OBD"/>
    <x v="4"/>
    <x v="0"/>
    <x v="121"/>
    <n v="0"/>
    <x v="113"/>
  </r>
  <r>
    <x v="122"/>
    <s v="OBD"/>
    <x v="4"/>
    <x v="0"/>
    <x v="122"/>
    <n v="0"/>
    <x v="114"/>
  </r>
  <r>
    <x v="123"/>
    <s v="OBD"/>
    <x v="4"/>
    <x v="0"/>
    <x v="123"/>
    <n v="0"/>
    <x v="115"/>
  </r>
  <r>
    <x v="124"/>
    <s v="OBD"/>
    <x v="4"/>
    <x v="0"/>
    <x v="124"/>
    <n v="0"/>
    <x v="116"/>
  </r>
  <r>
    <x v="125"/>
    <s v="OBD"/>
    <x v="4"/>
    <x v="0"/>
    <x v="125"/>
    <n v="0"/>
    <x v="117"/>
  </r>
  <r>
    <x v="126"/>
    <s v="OBD"/>
    <x v="4"/>
    <x v="0"/>
    <x v="126"/>
    <n v="0"/>
    <x v="118"/>
  </r>
  <r>
    <x v="127"/>
    <s v="OBD"/>
    <x v="4"/>
    <x v="0"/>
    <x v="127"/>
    <n v="0"/>
    <x v="119"/>
  </r>
  <r>
    <x v="128"/>
    <s v="OBD"/>
    <x v="4"/>
    <x v="0"/>
    <x v="128"/>
    <n v="0"/>
    <x v="120"/>
  </r>
  <r>
    <x v="129"/>
    <s v="OBD"/>
    <x v="4"/>
    <x v="0"/>
    <x v="129"/>
    <n v="0"/>
    <x v="121"/>
  </r>
  <r>
    <x v="130"/>
    <s v="OBD"/>
    <x v="4"/>
    <x v="0"/>
    <x v="130"/>
    <n v="0"/>
    <x v="122"/>
  </r>
  <r>
    <x v="131"/>
    <s v="OBD"/>
    <x v="4"/>
    <x v="0"/>
    <x v="131"/>
    <n v="0"/>
    <x v="123"/>
  </r>
  <r>
    <x v="132"/>
    <s v="OBD"/>
    <x v="4"/>
    <x v="0"/>
    <x v="132"/>
    <n v="0"/>
    <x v="124"/>
  </r>
  <r>
    <x v="133"/>
    <s v="France Boisson"/>
    <x v="5"/>
    <x v="0"/>
    <x v="133"/>
    <n v="0"/>
    <x v="125"/>
  </r>
  <r>
    <x v="134"/>
    <s v="Domo91"/>
    <x v="6"/>
    <x v="1"/>
    <x v="134"/>
    <n v="0"/>
    <x v="126"/>
  </r>
  <r>
    <x v="135"/>
    <s v="Domo91"/>
    <x v="6"/>
    <x v="1"/>
    <x v="135"/>
    <n v="0"/>
    <x v="127"/>
  </r>
  <r>
    <x v="136"/>
    <s v="Domo91"/>
    <x v="6"/>
    <x v="1"/>
    <x v="136"/>
    <n v="0"/>
    <x v="128"/>
  </r>
  <r>
    <x v="137"/>
    <s v="Advini"/>
    <x v="6"/>
    <x v="2"/>
    <x v="137"/>
    <n v="0"/>
    <x v="129"/>
  </r>
  <r>
    <x v="138"/>
    <s v="Advini"/>
    <x v="6"/>
    <x v="2"/>
    <x v="138"/>
    <n v="0"/>
    <x v="130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133"/>
  </r>
  <r>
    <x v="142"/>
    <s v="Advini"/>
    <x v="6"/>
    <x v="2"/>
    <x v="142"/>
    <n v="0"/>
    <x v="134"/>
  </r>
  <r>
    <x v="143"/>
    <s v="Advini"/>
    <x v="6"/>
    <x v="2"/>
    <x v="143"/>
    <n v="0"/>
    <x v="135"/>
  </r>
  <r>
    <x v="144"/>
    <s v="Advini"/>
    <x v="6"/>
    <x v="2"/>
    <x v="144"/>
    <n v="0"/>
    <x v="134"/>
  </r>
  <r>
    <x v="145"/>
    <s v="Advini"/>
    <x v="6"/>
    <x v="2"/>
    <x v="145"/>
    <n v="0"/>
    <x v="136"/>
  </r>
  <r>
    <x v="146"/>
    <s v="Advini"/>
    <x v="6"/>
    <x v="2"/>
    <x v="146"/>
    <n v="0"/>
    <x v="137"/>
  </r>
  <r>
    <x v="147"/>
    <s v="Advini"/>
    <x v="6"/>
    <x v="2"/>
    <x v="147"/>
    <n v="0"/>
    <x v="94"/>
  </r>
  <r>
    <x v="148"/>
    <s v="Advini"/>
    <x v="6"/>
    <x v="3"/>
    <x v="148"/>
    <n v="0"/>
    <x v="138"/>
  </r>
  <r>
    <x v="149"/>
    <s v="Advini"/>
    <x v="6"/>
    <x v="3"/>
    <x v="149"/>
    <n v="0"/>
    <x v="139"/>
  </r>
  <r>
    <x v="150"/>
    <s v="Advini"/>
    <x v="6"/>
    <x v="3"/>
    <x v="150"/>
    <n v="0"/>
    <x v="140"/>
  </r>
  <r>
    <x v="151"/>
    <s v="Advini"/>
    <x v="6"/>
    <x v="3"/>
    <x v="151"/>
    <n v="0"/>
    <x v="141"/>
  </r>
  <r>
    <x v="152"/>
    <s v="Advini"/>
    <x v="6"/>
    <x v="3"/>
    <x v="152"/>
    <n v="0"/>
    <x v="142"/>
  </r>
  <r>
    <x v="153"/>
    <s v="Advini"/>
    <x v="6"/>
    <x v="3"/>
    <x v="153"/>
    <n v="0"/>
    <x v="143"/>
  </r>
  <r>
    <x v="154"/>
    <s v="Advini"/>
    <x v="6"/>
    <x v="3"/>
    <x v="154"/>
    <n v="0"/>
    <x v="143"/>
  </r>
  <r>
    <x v="155"/>
    <s v="Advini"/>
    <x v="6"/>
    <x v="3"/>
    <x v="155"/>
    <n v="0"/>
    <x v="144"/>
  </r>
  <r>
    <x v="156"/>
    <s v="France Boisson"/>
    <x v="6"/>
    <x v="3"/>
    <x v="156"/>
    <n v="0"/>
    <x v="145"/>
  </r>
  <r>
    <x v="157"/>
    <s v="OBD"/>
    <x v="6"/>
    <x v="4"/>
    <x v="157"/>
    <n v="0"/>
    <x v="146"/>
  </r>
  <r>
    <x v="158"/>
    <s v="OBD"/>
    <x v="6"/>
    <x v="4"/>
    <x v="158"/>
    <n v="0"/>
    <x v="147"/>
  </r>
  <r>
    <x v="159"/>
    <s v="OBD"/>
    <x v="6"/>
    <x v="4"/>
    <x v="159"/>
    <n v="0"/>
    <x v="148"/>
  </r>
  <r>
    <x v="160"/>
    <s v="OBD"/>
    <x v="6"/>
    <x v="4"/>
    <x v="160"/>
    <n v="0"/>
    <x v="149"/>
  </r>
  <r>
    <x v="161"/>
    <s v="OBD"/>
    <x v="6"/>
    <x v="4"/>
    <x v="161"/>
    <n v="0"/>
    <x v="150"/>
  </r>
  <r>
    <x v="162"/>
    <s v="OBD"/>
    <x v="6"/>
    <x v="4"/>
    <x v="162"/>
    <n v="0"/>
    <x v="151"/>
  </r>
  <r>
    <x v="163"/>
    <s v="OBD"/>
    <x v="6"/>
    <x v="4"/>
    <x v="163"/>
    <n v="0"/>
    <x v="151"/>
  </r>
  <r>
    <x v="164"/>
    <s v="OBD"/>
    <x v="6"/>
    <x v="4"/>
    <x v="164"/>
    <n v="0"/>
    <x v="152"/>
  </r>
  <r>
    <x v="165"/>
    <s v="OBD"/>
    <x v="6"/>
    <x v="4"/>
    <x v="165"/>
    <n v="0"/>
    <x v="153"/>
  </r>
  <r>
    <x v="166"/>
    <s v="OBD"/>
    <x v="6"/>
    <x v="4"/>
    <x v="166"/>
    <n v="0"/>
    <x v="154"/>
  </r>
  <r>
    <x v="167"/>
    <s v="OBD"/>
    <x v="6"/>
    <x v="4"/>
    <x v="167"/>
    <n v="0"/>
    <x v="155"/>
  </r>
  <r>
    <x v="168"/>
    <s v="OBD"/>
    <x v="6"/>
    <x v="4"/>
    <x v="168"/>
    <n v="0"/>
    <x v="156"/>
  </r>
  <r>
    <x v="169"/>
    <s v="OBD"/>
    <x v="6"/>
    <x v="4"/>
    <x v="169"/>
    <n v="0"/>
    <x v="157"/>
  </r>
  <r>
    <x v="170"/>
    <s v="OBD"/>
    <x v="6"/>
    <x v="4"/>
    <x v="170"/>
    <n v="0"/>
    <x v="158"/>
  </r>
  <r>
    <x v="171"/>
    <s v="OBD"/>
    <x v="6"/>
    <x v="4"/>
    <x v="171"/>
    <n v="0"/>
    <x v="135"/>
  </r>
  <r>
    <x v="172"/>
    <s v="OBD"/>
    <x v="6"/>
    <x v="4"/>
    <x v="172"/>
    <n v="0"/>
    <x v="144"/>
  </r>
  <r>
    <x v="173"/>
    <s v="OBD"/>
    <x v="6"/>
    <x v="4"/>
    <x v="173"/>
    <n v="0"/>
    <x v="159"/>
  </r>
  <r>
    <x v="174"/>
    <s v="OBD"/>
    <x v="6"/>
    <x v="4"/>
    <x v="174"/>
    <n v="0"/>
    <x v="160"/>
  </r>
  <r>
    <x v="175"/>
    <s v="OBD"/>
    <x v="6"/>
    <x v="4"/>
    <x v="175"/>
    <n v="0"/>
    <x v="161"/>
  </r>
  <r>
    <x v="176"/>
    <s v="OBD"/>
    <x v="6"/>
    <x v="4"/>
    <x v="176"/>
    <n v="0"/>
    <x v="162"/>
  </r>
  <r>
    <x v="177"/>
    <s v="OBD"/>
    <x v="6"/>
    <x v="4"/>
    <x v="177"/>
    <n v="0"/>
    <x v="163"/>
  </r>
  <r>
    <x v="178"/>
    <s v="OBD"/>
    <x v="6"/>
    <x v="4"/>
    <x v="178"/>
    <n v="0"/>
    <x v="164"/>
  </r>
  <r>
    <x v="179"/>
    <s v="OBD"/>
    <x v="6"/>
    <x v="4"/>
    <x v="179"/>
    <n v="0"/>
    <x v="165"/>
  </r>
  <r>
    <x v="180"/>
    <s v="OBD"/>
    <x v="6"/>
    <x v="4"/>
    <x v="180"/>
    <n v="0"/>
    <x v="166"/>
  </r>
  <r>
    <x v="181"/>
    <s v="OBD"/>
    <x v="6"/>
    <x v="4"/>
    <x v="181"/>
    <n v="0"/>
    <x v="167"/>
  </r>
  <r>
    <x v="182"/>
    <s v="OBD"/>
    <x v="6"/>
    <x v="4"/>
    <x v="182"/>
    <n v="0"/>
    <x v="168"/>
  </r>
  <r>
    <x v="183"/>
    <s v="OBD"/>
    <x v="6"/>
    <x v="4"/>
    <x v="183"/>
    <n v="0"/>
    <x v="135"/>
  </r>
  <r>
    <x v="184"/>
    <s v="OBD"/>
    <x v="6"/>
    <x v="4"/>
    <x v="184"/>
    <n v="0"/>
    <x v="169"/>
  </r>
  <r>
    <x v="185"/>
    <s v="OBD"/>
    <x v="6"/>
    <x v="4"/>
    <x v="185"/>
    <n v="0"/>
    <x v="170"/>
  </r>
  <r>
    <x v="186"/>
    <s v="OBD"/>
    <x v="6"/>
    <x v="4"/>
    <x v="186"/>
    <n v="0"/>
    <x v="171"/>
  </r>
  <r>
    <x v="187"/>
    <s v="OBD"/>
    <x v="6"/>
    <x v="4"/>
    <x v="187"/>
    <n v="0"/>
    <x v="172"/>
  </r>
  <r>
    <x v="188"/>
    <s v="OBD"/>
    <x v="6"/>
    <x v="4"/>
    <x v="188"/>
    <n v="0"/>
    <x v="173"/>
  </r>
  <r>
    <x v="189"/>
    <s v="OBD"/>
    <x v="6"/>
    <x v="4"/>
    <x v="189"/>
    <n v="0"/>
    <x v="174"/>
  </r>
  <r>
    <x v="190"/>
    <s v="OBD"/>
    <x v="6"/>
    <x v="4"/>
    <x v="190"/>
    <n v="0"/>
    <x v="104"/>
  </r>
  <r>
    <x v="191"/>
    <s v="OBD"/>
    <x v="6"/>
    <x v="4"/>
    <x v="191"/>
    <n v="0"/>
    <x v="175"/>
  </r>
  <r>
    <x v="192"/>
    <s v="OBD"/>
    <x v="6"/>
    <x v="4"/>
    <x v="192"/>
    <n v="0"/>
    <x v="176"/>
  </r>
  <r>
    <x v="193"/>
    <s v="Advini"/>
    <x v="6"/>
    <x v="5"/>
    <x v="193"/>
    <n v="0"/>
    <x v="177"/>
  </r>
  <r>
    <x v="194"/>
    <s v="Advini"/>
    <x v="6"/>
    <x v="5"/>
    <x v="194"/>
    <n v="0"/>
    <x v="178"/>
  </r>
  <r>
    <x v="195"/>
    <s v="Advini"/>
    <x v="6"/>
    <x v="5"/>
    <x v="195"/>
    <n v="0"/>
    <x v="179"/>
  </r>
  <r>
    <x v="196"/>
    <s v="Advini"/>
    <x v="6"/>
    <x v="6"/>
    <x v="196"/>
    <n v="0"/>
    <x v="129"/>
  </r>
  <r>
    <x v="197"/>
    <s v="Advini"/>
    <x v="6"/>
    <x v="6"/>
    <x v="197"/>
    <n v="0"/>
    <x v="180"/>
  </r>
  <r>
    <x v="198"/>
    <s v="Advini"/>
    <x v="6"/>
    <x v="6"/>
    <x v="198"/>
    <n v="0"/>
    <x v="181"/>
  </r>
  <r>
    <x v="199"/>
    <s v="Advini"/>
    <x v="6"/>
    <x v="6"/>
    <x v="199"/>
    <n v="0"/>
    <x v="120"/>
  </r>
  <r>
    <x v="200"/>
    <s v="Advini"/>
    <x v="6"/>
    <x v="6"/>
    <x v="200"/>
    <n v="0"/>
    <x v="182"/>
  </r>
  <r>
    <x v="201"/>
    <s v="Advini"/>
    <x v="6"/>
    <x v="6"/>
    <x v="201"/>
    <n v="0"/>
    <x v="183"/>
  </r>
  <r>
    <x v="202"/>
    <s v="Advini"/>
    <x v="6"/>
    <x v="6"/>
    <x v="202"/>
    <n v="0"/>
    <x v="184"/>
  </r>
  <r>
    <x v="203"/>
    <s v="Advini"/>
    <x v="6"/>
    <x v="6"/>
    <x v="203"/>
    <n v="0"/>
    <x v="185"/>
  </r>
  <r>
    <x v="204"/>
    <s v="Advini"/>
    <x v="6"/>
    <x v="6"/>
    <x v="204"/>
    <n v="0"/>
    <x v="186"/>
  </r>
  <r>
    <x v="205"/>
    <s v="France Boisson"/>
    <x v="6"/>
    <x v="6"/>
    <x v="205"/>
    <n v="0"/>
    <x v="187"/>
  </r>
  <r>
    <x v="206"/>
    <s v="Advini"/>
    <x v="6"/>
    <x v="7"/>
    <x v="206"/>
    <n v="0"/>
    <x v="188"/>
  </r>
  <r>
    <x v="207"/>
    <s v="France Boisson"/>
    <x v="6"/>
    <x v="7"/>
    <x v="207"/>
    <n v="0"/>
    <x v="189"/>
  </r>
  <r>
    <x v="208"/>
    <s v="France Boisson"/>
    <x v="6"/>
    <x v="7"/>
    <x v="208"/>
    <n v="0"/>
    <x v="190"/>
  </r>
  <r>
    <x v="209"/>
    <s v="France Boisson"/>
    <x v="6"/>
    <x v="7"/>
    <x v="209"/>
    <n v="0"/>
    <x v="190"/>
  </r>
  <r>
    <x v="210"/>
    <s v="France Boisson"/>
    <x v="6"/>
    <x v="7"/>
    <x v="210"/>
    <n v="0"/>
    <x v="191"/>
  </r>
  <r>
    <x v="211"/>
    <s v="France Boisson"/>
    <x v="6"/>
    <x v="7"/>
    <x v="211"/>
    <n v="0"/>
    <x v="188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5"/>
  </r>
  <r>
    <x v="216"/>
    <s v="OBD"/>
    <x v="6"/>
    <x v="7"/>
    <x v="216"/>
    <n v="0"/>
    <x v="195"/>
  </r>
  <r>
    <x v="217"/>
    <s v="OBD"/>
    <x v="6"/>
    <x v="7"/>
    <x v="217"/>
    <n v="0"/>
    <x v="185"/>
  </r>
  <r>
    <x v="218"/>
    <s v="OBD"/>
    <x v="6"/>
    <x v="7"/>
    <x v="218"/>
    <n v="0"/>
    <x v="196"/>
  </r>
  <r>
    <x v="219"/>
    <s v="OBD"/>
    <x v="6"/>
    <x v="7"/>
    <x v="219"/>
    <n v="0"/>
    <x v="197"/>
  </r>
  <r>
    <x v="220"/>
    <s v="OBD"/>
    <x v="6"/>
    <x v="7"/>
    <x v="220"/>
    <n v="0"/>
    <x v="156"/>
  </r>
  <r>
    <x v="221"/>
    <s v="OBD"/>
    <x v="6"/>
    <x v="7"/>
    <x v="221"/>
    <n v="0"/>
    <x v="118"/>
  </r>
  <r>
    <x v="222"/>
    <s v="OBD"/>
    <x v="6"/>
    <x v="7"/>
    <x v="222"/>
    <n v="0"/>
    <x v="198"/>
  </r>
  <r>
    <x v="223"/>
    <s v="OBD"/>
    <x v="6"/>
    <x v="7"/>
    <x v="223"/>
    <n v="0"/>
    <x v="199"/>
  </r>
  <r>
    <x v="224"/>
    <s v="OBD"/>
    <x v="6"/>
    <x v="7"/>
    <x v="224"/>
    <n v="0"/>
    <x v="200"/>
  </r>
  <r>
    <x v="225"/>
    <s v="OBD"/>
    <x v="6"/>
    <x v="7"/>
    <x v="225"/>
    <n v="0"/>
    <x v="157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152"/>
  </r>
  <r>
    <x v="230"/>
    <s v="OBD"/>
    <x v="6"/>
    <x v="7"/>
    <x v="230"/>
    <n v="0"/>
    <x v="204"/>
  </r>
  <r>
    <x v="231"/>
    <s v="OBD"/>
    <x v="6"/>
    <x v="7"/>
    <x v="231"/>
    <n v="0"/>
    <x v="205"/>
  </r>
  <r>
    <x v="232"/>
    <s v="OBD"/>
    <x v="6"/>
    <x v="7"/>
    <x v="232"/>
    <n v="0"/>
    <x v="206"/>
  </r>
  <r>
    <x v="233"/>
    <s v="OBD"/>
    <x v="6"/>
    <x v="7"/>
    <x v="233"/>
    <n v="0"/>
    <x v="207"/>
  </r>
  <r>
    <x v="234"/>
    <s v="OBD"/>
    <x v="6"/>
    <x v="7"/>
    <x v="234"/>
    <n v="0"/>
    <x v="208"/>
  </r>
  <r>
    <x v="235"/>
    <s v="OBD"/>
    <x v="6"/>
    <x v="7"/>
    <x v="235"/>
    <n v="0"/>
    <x v="204"/>
  </r>
  <r>
    <x v="236"/>
    <s v="OBD"/>
    <x v="6"/>
    <x v="7"/>
    <x v="236"/>
    <n v="0"/>
    <x v="209"/>
  </r>
  <r>
    <x v="237"/>
    <s v="OBD"/>
    <x v="6"/>
    <x v="7"/>
    <x v="237"/>
    <n v="0"/>
    <x v="149"/>
  </r>
  <r>
    <x v="238"/>
    <s v="OBD"/>
    <x v="6"/>
    <x v="7"/>
    <x v="238"/>
    <n v="0"/>
    <x v="210"/>
  </r>
  <r>
    <x v="239"/>
    <s v="OBD"/>
    <x v="6"/>
    <x v="7"/>
    <x v="239"/>
    <n v="0"/>
    <x v="211"/>
  </r>
  <r>
    <x v="240"/>
    <s v="OBD"/>
    <x v="6"/>
    <x v="7"/>
    <x v="240"/>
    <n v="0"/>
    <x v="189"/>
  </r>
  <r>
    <x v="241"/>
    <s v="OBD"/>
    <x v="6"/>
    <x v="7"/>
    <x v="241"/>
    <n v="0"/>
    <x v="194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9"/>
  </r>
  <r>
    <x v="250"/>
    <s v="OBD"/>
    <x v="6"/>
    <x v="7"/>
    <x v="250"/>
    <n v="0"/>
    <x v="220"/>
  </r>
  <r>
    <x v="251"/>
    <s v="OBD"/>
    <x v="6"/>
    <x v="7"/>
    <x v="251"/>
    <n v="0"/>
    <x v="220"/>
  </r>
  <r>
    <x v="252"/>
    <s v="OBD"/>
    <x v="6"/>
    <x v="7"/>
    <x v="252"/>
    <n v="0"/>
    <x v="206"/>
  </r>
  <r>
    <x v="253"/>
    <s v="OBD"/>
    <x v="6"/>
    <x v="7"/>
    <x v="253"/>
    <n v="0"/>
    <x v="221"/>
  </r>
  <r>
    <x v="254"/>
    <s v="OBD"/>
    <x v="6"/>
    <x v="7"/>
    <x v="254"/>
    <n v="0"/>
    <x v="107"/>
  </r>
  <r>
    <x v="255"/>
    <s v="OBD"/>
    <x v="6"/>
    <x v="7"/>
    <x v="255"/>
    <n v="0"/>
    <x v="222"/>
  </r>
  <r>
    <x v="256"/>
    <s v="OBD"/>
    <x v="6"/>
    <x v="7"/>
    <x v="256"/>
    <n v="0"/>
    <x v="218"/>
  </r>
  <r>
    <x v="257"/>
    <s v="OBD"/>
    <x v="6"/>
    <x v="7"/>
    <x v="257"/>
    <n v="0"/>
    <x v="194"/>
  </r>
  <r>
    <x v="258"/>
    <s v="OBD"/>
    <x v="6"/>
    <x v="7"/>
    <x v="258"/>
    <n v="0"/>
    <x v="1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32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6" firstHeaderRow="1" firstDataRow="2" firstDataCol="1"/>
  <pivotFields count="15">
    <pivotField axis="axisRow" numFmtId="187" showAll="0" sortType="descending">
      <items count="228"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8">
    <i>
      <x/>
    </i>
    <i r="1">
      <x v="5"/>
    </i>
    <i>
      <x v="1"/>
    </i>
    <i r="1">
      <x/>
    </i>
    <i>
      <x v="3"/>
    </i>
    <i r="1">
      <x v="2"/>
    </i>
    <i>
      <x v="4"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3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7:J32" firstHeaderRow="1" firstDataRow="2" firstDataCol="1"/>
  <pivotFields count="15">
    <pivotField axis="axisRow" numFmtId="186" showAll="0" sortType="descending">
      <items count="228"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3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3" firstHeaderRow="1" firstDataRow="2" firstDataCol="1"/>
  <pivotFields count="15">
    <pivotField numFmtId="14" showAll="0">
      <items count="2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t="default"/>
      </items>
    </pivotField>
    <pivotField showAll="0">
      <items count="3">
        <item h="1" x="0"/>
        <item x="1"/>
        <item t="default"/>
      </items>
    </pivotField>
    <pivotField showAll="0">
      <items count="9">
        <item h="1" x="0"/>
        <item h="1" x="1"/>
        <item h="1" x="2"/>
        <item h="1" x="3"/>
        <item h="1" x="4"/>
        <item h="1" x="5"/>
        <item h="1" x="6"/>
        <item x="7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5">
    <i>
      <x/>
    </i>
    <i>
      <x v="1"/>
    </i>
    <i>
      <x v="2"/>
    </i>
    <i>
      <x v="5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32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19" firstHeaderRow="0" firstDataRow="1" firstDataCol="1"/>
  <pivotFields count="15">
    <pivotField numFmtId="14" showAll="0">
      <items count="2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2">
    <i>
      <x v="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1253">
      <pivotArea grandRow="1" outline="0" collapsedLevelsAreSubtotals="1" fieldPosition="0"/>
    </format>
    <format dxfId="1252">
      <pivotArea dataOnly="0" labelOnly="1" grandRow="1" outline="0" fieldPosition="0"/>
    </format>
    <format dxfId="125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6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4">
  <location ref="O19:P25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6">
        <item x="5"/>
        <item x="1"/>
        <item x="0"/>
        <item x="4"/>
        <item x="3"/>
        <item x="2"/>
        <item m="1" x="7"/>
        <item m="1" x="23"/>
        <item m="1" x="6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24"/>
        <item m="1" x="12"/>
        <item m="1" x="11"/>
        <item m="1" x="10"/>
        <item m="1" x="9"/>
        <item m="1" x="8"/>
        <item m="1" x="2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8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istorique" fld="9" baseField="6" baseItem="3" numFmtId="173"/>
  </dataFields>
  <formats count="3">
    <format dxfId="1241">
      <pivotArea dataOnly="0" labelOnly="1" outline="0" axis="axisValues" fieldPosition="0"/>
    </format>
    <format dxfId="1240">
      <pivotArea outline="0" collapsedLevelsAreSubtotals="1" fieldPosition="0"/>
    </format>
    <format dxfId="1239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36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4" firstHeaderRow="1" firstDataRow="1" firstDataCol="7"/>
  <pivotFields count="11">
    <pivotField axis="axisRow" compact="0" outline="0" subtotalTop="0" showAll="0" sortType="ascending">
      <items count="10">
        <item m="1" x="8"/>
        <item m="1" x="7"/>
        <item x="0"/>
        <item x="1"/>
        <item x="2"/>
        <item x="3"/>
        <item x="4"/>
        <item x="5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1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4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62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52"/>
        <item x="208"/>
        <item x="155"/>
        <item x="156"/>
        <item x="157"/>
        <item x="158"/>
        <item x="159"/>
        <item x="160"/>
        <item x="161"/>
        <item m="1" x="245"/>
        <item x="162"/>
        <item x="95"/>
        <item x="96"/>
        <item x="97"/>
        <item x="214"/>
        <item x="98"/>
        <item x="215"/>
        <item x="104"/>
        <item m="1" x="261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3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47"/>
        <item m="1" x="248"/>
        <item x="218"/>
        <item m="1" x="241"/>
        <item m="1" x="242"/>
        <item m="1" x="250"/>
        <item x="223"/>
        <item m="1" x="249"/>
        <item m="1" x="243"/>
        <item x="212"/>
        <item m="1" x="240"/>
        <item m="1" x="253"/>
        <item m="1" x="254"/>
        <item m="1" x="255"/>
        <item m="1" x="256"/>
        <item m="1" x="257"/>
        <item m="1" x="258"/>
        <item m="1" x="259"/>
        <item m="1" x="260"/>
        <item x="177"/>
        <item x="174"/>
        <item m="1" x="244"/>
        <item x="105"/>
        <item m="1" x="251"/>
        <item m="1" x="246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0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97"/>
        <item x="112"/>
        <item x="73"/>
        <item x="65"/>
        <item m="1" x="201"/>
        <item x="79"/>
        <item m="1" x="19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00"/>
        <item x="71"/>
        <item x="100"/>
        <item x="106"/>
        <item x="82"/>
        <item m="1" x="199"/>
        <item x="109"/>
        <item x="107"/>
        <item x="75"/>
        <item m="1" x="195"/>
        <item x="108"/>
        <item x="32"/>
        <item x="54"/>
        <item m="1" x="196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94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92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93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0">
        <item m="1" x="327"/>
        <item m="1" x="351"/>
        <item m="1" x="330"/>
        <item m="1" x="350"/>
        <item m="1" x="353"/>
        <item m="1" x="375"/>
        <item m="1" x="358"/>
        <item m="1" x="356"/>
        <item m="1" x="357"/>
        <item m="1" x="363"/>
        <item m="1" x="326"/>
        <item m="1" x="328"/>
        <item m="1" x="359"/>
        <item m="1" x="362"/>
        <item m="1" x="331"/>
        <item m="1" x="341"/>
        <item m="1" x="364"/>
        <item m="1" x="333"/>
        <item m="1" x="279"/>
        <item m="1" x="335"/>
        <item m="1" x="334"/>
        <item m="1" x="332"/>
        <item m="1" x="345"/>
        <item m="1" x="346"/>
        <item m="1" x="361"/>
        <item m="1" x="347"/>
        <item m="1" x="329"/>
        <item m="1" x="344"/>
        <item m="1" x="338"/>
        <item m="1" x="336"/>
        <item m="1" x="354"/>
        <item m="1" x="349"/>
        <item m="1" x="337"/>
        <item m="1" x="343"/>
        <item m="1" x="324"/>
        <item m="1" x="342"/>
        <item m="1" x="355"/>
        <item m="1" x="352"/>
        <item m="1" x="308"/>
        <item m="1" x="348"/>
        <item m="1" x="340"/>
        <item m="1" x="339"/>
        <item m="1" x="317"/>
        <item m="1" x="316"/>
        <item m="1" x="310"/>
        <item m="1" x="301"/>
        <item m="1" x="325"/>
        <item m="1" x="302"/>
        <item m="1" x="382"/>
        <item m="1" x="309"/>
        <item m="1" x="360"/>
        <item m="1" x="380"/>
        <item m="1" x="319"/>
        <item m="1" x="379"/>
        <item m="1" x="365"/>
        <item m="1" x="372"/>
        <item m="1" x="366"/>
        <item m="1" x="376"/>
        <item m="1" x="370"/>
        <item m="1" x="290"/>
        <item m="1" x="381"/>
        <item m="1" x="377"/>
        <item m="1" x="369"/>
        <item m="1" x="311"/>
        <item m="1" x="371"/>
        <item m="1" x="368"/>
        <item m="1" x="373"/>
        <item m="1" x="303"/>
        <item m="1" x="367"/>
        <item m="1" x="378"/>
        <item m="1" x="374"/>
        <item m="1" x="318"/>
        <item m="1" x="300"/>
        <item m="1" x="312"/>
        <item m="1" x="307"/>
        <item m="1" x="323"/>
        <item m="1" x="315"/>
        <item m="1" x="322"/>
        <item m="1" x="304"/>
        <item m="1" x="313"/>
        <item m="1" x="321"/>
        <item m="1" x="306"/>
        <item m="1" x="320"/>
        <item m="1" x="305"/>
        <item m="1" x="314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293"/>
        <item m="1" x="294"/>
        <item m="1" x="295"/>
        <item m="1" x="296"/>
        <item m="1" x="297"/>
        <item m="1" x="298"/>
        <item m="1" x="299"/>
        <item m="1" x="291"/>
        <item m="1" x="292"/>
        <item m="1" x="210"/>
        <item m="1" x="211"/>
        <item m="1" x="212"/>
        <item m="1" x="213"/>
        <item m="1" x="214"/>
        <item m="1" x="215"/>
        <item m="1" x="216"/>
        <item m="1" x="278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7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31">
    <i>
      <x v="2"/>
      <x v="1"/>
      <x v="8"/>
      <x v="4"/>
      <x v="169"/>
      <x v="211"/>
      <x v="106"/>
    </i>
    <i r="3">
      <x v="9"/>
      <x v="170"/>
      <x v="198"/>
      <x v="75"/>
    </i>
    <i r="3">
      <x v="14"/>
      <x v="171"/>
      <x v="214"/>
      <x v="1"/>
    </i>
    <i r="3">
      <x v="15"/>
      <x v="172"/>
      <x v="212"/>
      <x v="69"/>
    </i>
    <i r="3">
      <x v="16"/>
      <x v="173"/>
      <x v="213"/>
      <x v="93"/>
    </i>
    <i r="3">
      <x v="18"/>
      <x v="174"/>
      <x v="225"/>
      <x v="97"/>
    </i>
    <i r="3">
      <x v="22"/>
      <x v="175"/>
      <x v="193"/>
      <x v="72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91"/>
    </i>
    <i r="3">
      <x v="80"/>
      <x v="180"/>
      <x v="222"/>
      <x v="106"/>
    </i>
    <i r="3">
      <x v="81"/>
      <x v="181"/>
      <x v="215"/>
      <x v="118"/>
    </i>
    <i r="3">
      <x v="82"/>
      <x v="182"/>
      <x v="216"/>
      <x v="178"/>
    </i>
    <i r="3">
      <x v="84"/>
      <x v="183"/>
      <x v="224"/>
      <x v="85"/>
    </i>
    <i r="3">
      <x v="86"/>
      <x v="184"/>
      <x v="191"/>
      <x v="97"/>
    </i>
    <i r="3">
      <x v="87"/>
      <x v="185"/>
      <x v="192"/>
      <x/>
    </i>
    <i r="3">
      <x v="88"/>
      <x v="186"/>
      <x v="201"/>
      <x v="133"/>
    </i>
    <i r="3">
      <x v="89"/>
      <x v="187"/>
      <x v="202"/>
      <x v="104"/>
    </i>
    <i r="3">
      <x v="99"/>
      <x v="188"/>
      <x v="227"/>
      <x v="106"/>
    </i>
    <i r="3">
      <x v="100"/>
      <x v="190"/>
      <x v="217"/>
      <x v="123"/>
    </i>
    <i r="3">
      <x v="101"/>
      <x v="189"/>
      <x v="218"/>
      <x/>
    </i>
    <i r="3">
      <x v="103"/>
      <x v="192"/>
      <x v="206"/>
      <x/>
    </i>
    <i r="3">
      <x v="104"/>
      <x v="193"/>
      <x v="204"/>
      <x v="130"/>
    </i>
    <i r="3">
      <x v="117"/>
      <x v="194"/>
      <x v="209"/>
      <x v="97"/>
    </i>
    <i r="3">
      <x v="119"/>
      <x v="195"/>
      <x v="203"/>
      <x v="112"/>
    </i>
    <i r="3">
      <x v="133"/>
      <x v="196"/>
      <x v="197"/>
      <x v="106"/>
    </i>
    <i r="3">
      <x v="136"/>
      <x v="197"/>
      <x v="223"/>
      <x v="106"/>
    </i>
    <i r="3">
      <x v="173"/>
      <x v="198"/>
      <x v="195"/>
      <x v="93"/>
    </i>
    <i r="3">
      <x v="174"/>
      <x v="199"/>
      <x v="196"/>
      <x v="77"/>
    </i>
    <i r="3">
      <x v="184"/>
      <x v="200"/>
      <x v="200"/>
      <x v="175"/>
    </i>
    <i r="3">
      <x v="220"/>
      <x v="201"/>
      <x v="221"/>
      <x v="1"/>
    </i>
    <i r="3">
      <x v="230"/>
      <x v="202"/>
      <x v="210"/>
      <x v="17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4"/>
    </i>
    <i t="default">
      <x v="2"/>
    </i>
    <i>
      <x v="3"/>
      <x v="1"/>
      <x v="8"/>
      <x v="38"/>
      <x v="156"/>
      <x v="231"/>
      <x/>
    </i>
    <i r="3">
      <x v="47"/>
      <x v="157"/>
      <x v="234"/>
      <x v="1"/>
    </i>
    <i r="3">
      <x v="85"/>
      <x v="158"/>
      <x v="232"/>
      <x v="111"/>
    </i>
    <i r="3">
      <x v="90"/>
      <x v="159"/>
      <x v="233"/>
      <x v="134"/>
    </i>
    <i r="3">
      <x v="132"/>
      <x v="160"/>
      <x v="230"/>
      <x v="69"/>
    </i>
    <i r="3">
      <x v="141"/>
      <x v="161"/>
      <x v="236"/>
      <x v="82"/>
    </i>
    <i r="3">
      <x v="142"/>
      <x v="162"/>
      <x v="235"/>
      <x v="72"/>
    </i>
    <i r="3">
      <x v="158"/>
      <x v="163"/>
      <x v="230"/>
      <x v="91"/>
    </i>
    <i r="3">
      <x v="159"/>
      <x v="164"/>
      <x v="229"/>
      <x v="1"/>
    </i>
    <i r="3">
      <x v="219"/>
      <x v="165"/>
      <x v="228"/>
      <x v="126"/>
    </i>
    <i r="3">
      <x v="227"/>
      <x v="166"/>
      <x v="237"/>
      <x v="179"/>
    </i>
    <i r="3">
      <x v="228"/>
      <x v="167"/>
      <x v="233"/>
      <x v="72"/>
    </i>
    <i r="3">
      <x v="229"/>
      <x v="168"/>
      <x v="238"/>
      <x v="77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 v="97"/>
    </i>
    <i r="3">
      <x v="41"/>
      <x v="144"/>
      <x v="250"/>
      <x v="75"/>
    </i>
    <i r="3">
      <x v="42"/>
      <x v="146"/>
      <x v="246"/>
      <x v="87"/>
    </i>
    <i r="3">
      <x v="43"/>
      <x v="145"/>
      <x v="249"/>
      <x v="1"/>
    </i>
    <i r="3">
      <x v="44"/>
      <x v="147"/>
      <x v="247"/>
      <x v="76"/>
    </i>
    <i r="3">
      <x v="45"/>
      <x v="148"/>
      <x v="248"/>
      <x v="181"/>
    </i>
    <i r="3">
      <x v="52"/>
      <x v="149"/>
      <x v="239"/>
      <x v="180"/>
    </i>
    <i r="3">
      <x v="53"/>
      <x v="150"/>
      <x v="240"/>
      <x v="88"/>
    </i>
    <i r="3">
      <x v="54"/>
      <x v="151"/>
      <x v="243"/>
      <x v="75"/>
    </i>
    <i r="3">
      <x v="55"/>
      <x v="152"/>
      <x v="241"/>
      <x v="77"/>
    </i>
    <i r="3">
      <x v="56"/>
      <x v="153"/>
      <x v="242"/>
      <x v="127"/>
    </i>
    <i r="3">
      <x v="70"/>
      <x v="154"/>
      <x v="244"/>
      <x v="106"/>
    </i>
    <i r="3">
      <x v="138"/>
      <x v="155"/>
      <x v="245"/>
      <x v="137"/>
    </i>
    <i t="default">
      <x v="4"/>
    </i>
    <i>
      <x v="5"/>
      <x v="1"/>
      <x v="8"/>
      <x/>
      <x v="209"/>
      <x v="253"/>
      <x v="94"/>
    </i>
    <i r="3">
      <x v="2"/>
      <x v="210"/>
      <x v="260"/>
      <x v="123"/>
    </i>
    <i r="3">
      <x v="3"/>
      <x v="211"/>
      <x v="267"/>
      <x v="185"/>
    </i>
    <i r="3">
      <x v="8"/>
      <x v="212"/>
      <x v="254"/>
      <x v="182"/>
    </i>
    <i r="3">
      <x v="46"/>
      <x v="214"/>
      <x v="256"/>
      <x v="114"/>
    </i>
    <i r="3">
      <x v="58"/>
      <x v="215"/>
      <x v="257"/>
      <x v="1"/>
    </i>
    <i r="3">
      <x v="74"/>
      <x v="216"/>
      <x v="258"/>
      <x v="138"/>
    </i>
    <i r="3">
      <x v="75"/>
      <x v="217"/>
      <x v="259"/>
      <x v="183"/>
    </i>
    <i r="3">
      <x v="83"/>
      <x v="121"/>
      <x v="262"/>
      <x/>
    </i>
    <i r="3">
      <x v="113"/>
      <x v="122"/>
      <x v="271"/>
      <x v="131"/>
    </i>
    <i r="3">
      <x v="114"/>
      <x v="123"/>
      <x v="270"/>
      <x v="86"/>
    </i>
    <i r="3">
      <x v="115"/>
      <x v="124"/>
      <x v="270"/>
      <x/>
    </i>
    <i r="3">
      <x v="116"/>
      <x v="125"/>
      <x v="279"/>
      <x v="97"/>
    </i>
    <i r="3">
      <x v="120"/>
      <x v="126"/>
      <x v="268"/>
      <x v="110"/>
    </i>
    <i r="3">
      <x v="122"/>
      <x v="127"/>
      <x v="265"/>
      <x v="74"/>
    </i>
    <i r="3">
      <x v="126"/>
      <x v="128"/>
      <x v="255"/>
      <x v="94"/>
    </i>
    <i r="3">
      <x v="127"/>
      <x v="129"/>
      <x v="276"/>
      <x v="94"/>
    </i>
    <i r="3">
      <x v="128"/>
      <x v="130"/>
      <x v="277"/>
      <x v="187"/>
    </i>
    <i r="3">
      <x v="131"/>
      <x v="131"/>
      <x v="266"/>
      <x v="114"/>
    </i>
    <i r="3">
      <x v="137"/>
      <x v="132"/>
      <x v="275"/>
      <x v="103"/>
    </i>
    <i r="3">
      <x v="176"/>
      <x v="133"/>
      <x v="269"/>
      <x/>
    </i>
    <i r="3">
      <x v="179"/>
      <x v="134"/>
      <x v="274"/>
      <x v="186"/>
    </i>
    <i r="3">
      <x v="180"/>
      <x v="135"/>
      <x v="274"/>
      <x v="88"/>
    </i>
    <i r="3">
      <x v="181"/>
      <x v="136"/>
      <x v="274"/>
      <x v="96"/>
    </i>
    <i r="3">
      <x v="185"/>
      <x v="137"/>
      <x v="278"/>
      <x v="77"/>
    </i>
    <i r="3">
      <x v="186"/>
      <x v="138"/>
      <x v="261"/>
      <x v="82"/>
    </i>
    <i r="3">
      <x v="188"/>
      <x v="139"/>
      <x v="263"/>
      <x v="184"/>
    </i>
    <i r="3">
      <x v="217"/>
      <x v="140"/>
      <x v="264"/>
      <x v="105"/>
    </i>
    <i r="3">
      <x v="222"/>
      <x v="141"/>
      <x v="272"/>
      <x/>
    </i>
    <i r="1">
      <x v="2"/>
      <x v="8"/>
      <x v="124"/>
      <x v="254"/>
      <x v="393"/>
      <x v="1"/>
    </i>
    <i r="3">
      <x v="238"/>
      <x v="262"/>
      <x v="399"/>
      <x/>
    </i>
    <i r="3">
      <x v="239"/>
      <x v="263"/>
      <x v="399"/>
      <x/>
    </i>
    <i t="default">
      <x v="5"/>
    </i>
    <i>
      <x v="6"/>
      <x v="1"/>
      <x v="8"/>
      <x v="1"/>
      <x v="119"/>
      <x v="297"/>
      <x v="126"/>
    </i>
    <i r="3">
      <x v="6"/>
      <x v="106"/>
      <x v="289"/>
      <x v="34"/>
    </i>
    <i r="3">
      <x v="11"/>
      <x v="241"/>
      <x v="290"/>
      <x v="157"/>
    </i>
    <i r="3">
      <x v="17"/>
      <x v="113"/>
      <x v="288"/>
      <x v="6"/>
    </i>
    <i r="3">
      <x v="19"/>
      <x v="246"/>
      <x v="378"/>
      <x v="71"/>
    </i>
    <i r="3">
      <x v="36"/>
      <x v="112"/>
      <x v="287"/>
      <x v="71"/>
    </i>
    <i r="3">
      <x v="37"/>
      <x v="104"/>
      <x v="283"/>
      <x v="188"/>
    </i>
    <i r="3">
      <x v="59"/>
      <x v="105"/>
      <x v="380"/>
      <x v="189"/>
    </i>
    <i r="3">
      <x v="71"/>
      <x v="102"/>
      <x v="282"/>
      <x v="75"/>
    </i>
    <i r="3">
      <x v="72"/>
      <x v="100"/>
      <x v="280"/>
      <x v="1"/>
    </i>
    <i r="3">
      <x v="73"/>
      <x v="101"/>
      <x v="281"/>
      <x/>
    </i>
    <i r="3">
      <x v="77"/>
      <x v="115"/>
      <x v="293"/>
      <x v="190"/>
    </i>
    <i r="3">
      <x v="79"/>
      <x v="103"/>
      <x v="379"/>
      <x v="1"/>
    </i>
    <i r="3">
      <x v="98"/>
      <x v="110"/>
      <x v="286"/>
      <x v="30"/>
    </i>
    <i r="3">
      <x v="123"/>
      <x v="116"/>
      <x v="294"/>
      <x/>
    </i>
    <i r="3">
      <x v="125"/>
      <x v="117"/>
      <x v="295"/>
      <x v="149"/>
    </i>
    <i r="3">
      <x v="169"/>
      <x v="108"/>
      <x v="284"/>
      <x v="182"/>
    </i>
    <i r="3">
      <x v="170"/>
      <x v="109"/>
      <x v="285"/>
      <x v="1"/>
    </i>
    <i r="3">
      <x v="172"/>
      <x v="114"/>
      <x v="292"/>
      <x/>
    </i>
    <i r="3">
      <x v="183"/>
      <x v="118"/>
      <x v="296"/>
      <x v="113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/>
      <x/>
      <x v="12"/>
      <x v="13"/>
      <x v="299"/>
      <x v="191"/>
    </i>
    <i r="3">
      <x v="24"/>
      <x v="21"/>
      <x v="306"/>
      <x/>
    </i>
    <i r="3">
      <x v="25"/>
      <x v="17"/>
      <x v="303"/>
      <x v="23"/>
    </i>
    <i r="3">
      <x v="31"/>
      <x v="15"/>
      <x v="301"/>
      <x v="193"/>
    </i>
    <i r="3">
      <x v="33"/>
      <x v="19"/>
      <x v="305"/>
      <x v="14"/>
    </i>
    <i r="3">
      <x v="48"/>
      <x v="16"/>
      <x v="302"/>
      <x v="17"/>
    </i>
    <i r="3">
      <x v="49"/>
      <x v="14"/>
      <x v="300"/>
      <x v="192"/>
    </i>
    <i r="3">
      <x v="94"/>
      <x v="23"/>
      <x v="302"/>
      <x v="1"/>
    </i>
    <i r="3">
      <x v="134"/>
      <x v="22"/>
      <x v="307"/>
      <x v="1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6"/>
    </i>
    <i r="3">
      <x v="27"/>
      <x v="72"/>
      <x v="313"/>
      <x v="13"/>
    </i>
    <i r="3">
      <x v="28"/>
      <x v="3"/>
      <x v="311"/>
      <x v="39"/>
    </i>
    <i r="3">
      <x v="29"/>
      <x v="2"/>
      <x v="310"/>
      <x v="20"/>
    </i>
    <i r="3">
      <x v="30"/>
      <x v="4"/>
      <x v="312"/>
      <x v="2"/>
    </i>
    <i r="3">
      <x v="51"/>
      <x/>
      <x v="308"/>
      <x v="4"/>
    </i>
    <i r="3">
      <x v="177"/>
      <x v="75"/>
      <x v="314"/>
      <x v="163"/>
    </i>
    <i r="2">
      <x v="3"/>
      <x v="129"/>
      <x v="24"/>
      <x v="343"/>
      <x v="35"/>
    </i>
    <i r="3">
      <x v="187"/>
      <x v="25"/>
      <x v="344"/>
      <x v="9"/>
    </i>
    <i r="2">
      <x v="4"/>
      <x v="13"/>
      <x v="7"/>
      <x v="299"/>
      <x v="167"/>
    </i>
    <i r="3">
      <x v="32"/>
      <x v="73"/>
      <x v="351"/>
      <x/>
    </i>
    <i r="3">
      <x v="50"/>
      <x v="6"/>
      <x v="345"/>
      <x v="125"/>
    </i>
    <i r="3">
      <x v="57"/>
      <x v="5"/>
      <x v="284"/>
      <x v="3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20"/>
    </i>
    <i r="3">
      <x v="171"/>
      <x v="8"/>
      <x v="346"/>
      <x v="189"/>
    </i>
    <i r="1">
      <x v="1"/>
      <x v="2"/>
      <x v="62"/>
      <x v="57"/>
      <x v="324"/>
      <x v="52"/>
    </i>
    <i r="3">
      <x v="63"/>
      <x v="58"/>
      <x v="325"/>
      <x v="16"/>
    </i>
    <i r="3">
      <x v="64"/>
      <x v="52"/>
      <x v="319"/>
      <x v="151"/>
    </i>
    <i r="3">
      <x v="166"/>
      <x v="48"/>
      <x v="315"/>
      <x v="154"/>
    </i>
    <i r="3">
      <x v="167"/>
      <x v="55"/>
      <x v="322"/>
      <x v="125"/>
    </i>
    <i r="3">
      <x v="168"/>
      <x v="51"/>
      <x v="318"/>
      <x v="39"/>
    </i>
    <i r="3">
      <x v="178"/>
      <x v="53"/>
      <x v="320"/>
      <x v="179"/>
    </i>
    <i r="3">
      <x v="189"/>
      <x v="56"/>
      <x v="323"/>
      <x v="192"/>
    </i>
    <i r="3">
      <x v="190"/>
      <x v="49"/>
      <x v="316"/>
      <x v="194"/>
    </i>
    <i r="3">
      <x v="197"/>
      <x v="68"/>
      <x v="334"/>
      <x/>
    </i>
    <i r="3">
      <x v="198"/>
      <x v="70"/>
      <x v="300"/>
      <x v="1"/>
    </i>
    <i r="3">
      <x v="199"/>
      <x v="94"/>
      <x v="314"/>
      <x v="77"/>
    </i>
    <i r="3">
      <x v="200"/>
      <x v="93"/>
      <x v="338"/>
      <x v="86"/>
    </i>
    <i r="3">
      <x v="201"/>
      <x v="97"/>
      <x v="341"/>
      <x v="112"/>
    </i>
    <i r="3">
      <x v="202"/>
      <x v="60"/>
      <x v="327"/>
      <x v="88"/>
    </i>
    <i r="3">
      <x v="203"/>
      <x v="64"/>
      <x v="330"/>
      <x v="116"/>
    </i>
    <i r="3">
      <x v="204"/>
      <x v="67"/>
      <x v="333"/>
      <x/>
    </i>
    <i r="3">
      <x v="205"/>
      <x v="91"/>
      <x v="336"/>
      <x/>
    </i>
    <i r="3">
      <x v="206"/>
      <x v="61"/>
      <x v="328"/>
      <x v="107"/>
    </i>
    <i r="3">
      <x v="207"/>
      <x v="96"/>
      <x v="340"/>
      <x/>
    </i>
    <i r="3">
      <x v="208"/>
      <x v="59"/>
      <x v="326"/>
      <x v="77"/>
    </i>
    <i r="3">
      <x v="209"/>
      <x v="95"/>
      <x v="339"/>
      <x v="1"/>
    </i>
    <i r="3">
      <x v="210"/>
      <x v="62"/>
      <x v="300"/>
      <x v="182"/>
    </i>
    <i r="3">
      <x v="211"/>
      <x v="65"/>
      <x v="331"/>
      <x/>
    </i>
    <i r="3">
      <x v="212"/>
      <x v="63"/>
      <x v="329"/>
      <x v="1"/>
    </i>
    <i r="3">
      <x v="213"/>
      <x v="221"/>
      <x v="383"/>
      <x v="196"/>
    </i>
    <i r="3">
      <x v="214"/>
      <x v="66"/>
      <x v="332"/>
      <x v="73"/>
    </i>
    <i r="3">
      <x v="215"/>
      <x v="92"/>
      <x v="337"/>
      <x/>
    </i>
    <i r="3">
      <x v="216"/>
      <x v="69"/>
      <x v="335"/>
      <x v="1"/>
    </i>
    <i r="3">
      <x v="224"/>
      <x v="74"/>
      <x v="290"/>
      <x v="20"/>
    </i>
    <i r="3">
      <x v="225"/>
      <x v="99"/>
      <x v="342"/>
      <x v="1"/>
    </i>
    <i r="3">
      <x v="226"/>
      <x v="50"/>
      <x v="317"/>
      <x v="195"/>
    </i>
    <i r="2">
      <x v="10"/>
      <x v="39"/>
      <x v="71"/>
      <x v="366"/>
      <x v="43"/>
    </i>
    <i r="3">
      <x v="40"/>
      <x v="218"/>
      <x v="367"/>
      <x v="43"/>
    </i>
    <i r="3">
      <x v="91"/>
      <x v="29"/>
      <x v="355"/>
      <x v="17"/>
    </i>
    <i r="3">
      <x v="93"/>
      <x v="238"/>
      <x v="354"/>
      <x v="34"/>
    </i>
    <i r="3">
      <x v="105"/>
      <x v="47"/>
      <x v="346"/>
      <x v="53"/>
    </i>
    <i r="3">
      <x v="106"/>
      <x v="78"/>
      <x v="368"/>
      <x v="110"/>
    </i>
    <i r="3">
      <x v="109"/>
      <x v="45"/>
      <x v="294"/>
      <x v="30"/>
    </i>
    <i r="3">
      <x v="110"/>
      <x v="85"/>
      <x v="373"/>
      <x v="3"/>
    </i>
    <i r="3">
      <x v="111"/>
      <x v="84"/>
      <x v="372"/>
      <x/>
    </i>
    <i r="3">
      <x v="112"/>
      <x v="46"/>
      <x v="365"/>
      <x v="200"/>
    </i>
    <i r="3">
      <x v="121"/>
      <x v="239"/>
      <x v="316"/>
      <x v="20"/>
    </i>
    <i r="3">
      <x v="139"/>
      <x v="86"/>
      <x v="374"/>
      <x v="157"/>
    </i>
    <i r="3">
      <x v="140"/>
      <x v="35"/>
      <x v="322"/>
      <x v="193"/>
    </i>
    <i r="3">
      <x v="143"/>
      <x v="37"/>
      <x v="360"/>
      <x v="17"/>
    </i>
    <i r="3">
      <x v="144"/>
      <x v="43"/>
      <x v="363"/>
      <x v="11"/>
    </i>
    <i r="3">
      <x v="145"/>
      <x v="36"/>
      <x v="359"/>
      <x v="151"/>
    </i>
    <i r="3">
      <x v="146"/>
      <x v="39"/>
      <x v="360"/>
      <x/>
    </i>
    <i r="3">
      <x v="147"/>
      <x v="208"/>
      <x v="388"/>
      <x v="24"/>
    </i>
    <i r="3">
      <x v="148"/>
      <x v="38"/>
      <x v="325"/>
      <x v="4"/>
    </i>
    <i r="3">
      <x v="149"/>
      <x v="44"/>
      <x v="364"/>
      <x v="29"/>
    </i>
    <i r="3">
      <x v="150"/>
      <x v="42"/>
      <x v="362"/>
      <x v="6"/>
    </i>
    <i r="3">
      <x v="151"/>
      <x v="40"/>
      <x v="361"/>
      <x v="199"/>
    </i>
    <i r="3">
      <x v="153"/>
      <x v="79"/>
      <x v="375"/>
      <x v="39"/>
    </i>
    <i r="3">
      <x v="154"/>
      <x v="83"/>
      <x v="386"/>
      <x v="124"/>
    </i>
    <i r="3">
      <x v="155"/>
      <x v="82"/>
      <x v="371"/>
      <x v="16"/>
    </i>
    <i r="3">
      <x v="156"/>
      <x v="80"/>
      <x v="369"/>
      <x v="38"/>
    </i>
    <i r="3">
      <x v="157"/>
      <x v="81"/>
      <x v="370"/>
      <x v="167"/>
    </i>
    <i r="3">
      <x v="160"/>
      <x v="27"/>
      <x v="353"/>
      <x v="197"/>
    </i>
    <i r="3">
      <x v="161"/>
      <x v="88"/>
      <x v="352"/>
      <x v="4"/>
    </i>
    <i r="3">
      <x v="163"/>
      <x v="34"/>
      <x v="358"/>
      <x v="32"/>
    </i>
    <i r="3">
      <x v="164"/>
      <x v="33"/>
      <x v="358"/>
      <x v="198"/>
    </i>
    <i r="3">
      <x v="182"/>
      <x v="87"/>
      <x v="359"/>
      <x v="33"/>
    </i>
    <i r="3">
      <x v="192"/>
      <x v="31"/>
      <x v="357"/>
      <x v="28"/>
    </i>
    <i r="3">
      <x v="193"/>
      <x v="32"/>
      <x v="291"/>
      <x v="11"/>
    </i>
    <i r="3">
      <x v="194"/>
      <x v="30"/>
      <x v="356"/>
      <x v="151"/>
    </i>
    <i r="3">
      <x v="195"/>
      <x v="26"/>
      <x v="352"/>
      <x v="22"/>
    </i>
    <i r="3">
      <x v="196"/>
      <x v="28"/>
      <x v="355"/>
      <x v="31"/>
    </i>
    <i r="3">
      <x v="236"/>
      <x v="260"/>
      <x v="397"/>
      <x v="18"/>
    </i>
    <i r="1">
      <x v="2"/>
      <x v="1"/>
      <x v="175"/>
      <x v="247"/>
      <x v="382"/>
      <x v="70"/>
    </i>
    <i r="2">
      <x v="10"/>
      <x v="66"/>
      <x v="255"/>
      <x v="361"/>
      <x v="151"/>
    </i>
    <i r="3">
      <x v="67"/>
      <x v="256"/>
      <x v="394"/>
      <x v="201"/>
    </i>
    <i r="3">
      <x v="68"/>
      <x v="257"/>
      <x v="394"/>
      <x v="29"/>
    </i>
    <i r="3">
      <x v="108"/>
      <x v="258"/>
      <x v="395"/>
      <x v="70"/>
    </i>
    <i r="3">
      <x v="135"/>
      <x v="259"/>
      <x v="396"/>
      <x v="124"/>
    </i>
    <i t="default">
      <x v="7"/>
    </i>
  </rowItems>
  <colItems count="1">
    <i/>
  </colItems>
  <dataFields count="1">
    <dataField name="Total_Inv" fld="9" baseField="6" baseItem="2" numFmtId="173"/>
  </dataFields>
  <formats count="7">
    <format dxfId="1248">
      <pivotArea dataOnly="0" outline="0" fieldPosition="0">
        <references count="1">
          <reference field="0" count="0" defaultSubtotal="1"/>
        </references>
      </pivotArea>
    </format>
    <format dxfId="1247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1246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124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44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124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24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1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6">
        <item h="1" m="1" x="25"/>
        <item h="1" m="1" x="8"/>
        <item h="1" m="1" x="9"/>
        <item h="1" m="1" x="10"/>
        <item h="1" m="1" x="11"/>
        <item h="1" m="1" x="12"/>
        <item h="1" m="1" x="24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6"/>
        <item h="1" m="1" x="23"/>
        <item h="1" m="1" x="7"/>
        <item h="1" x="2"/>
        <item h="1" x="3"/>
        <item h="1" x="4"/>
        <item h="1" x="0"/>
        <item h="1" x="1"/>
        <item x="5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1250">
      <pivotArea dataOnly="0" labelOnly="1" outline="0" axis="axisValues" fieldPosition="0"/>
    </format>
    <format dxfId="124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37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60" firstHeaderRow="0" firstDataRow="0" firstDataCol="6"/>
  <pivotFields count="7">
    <pivotField axis="axisRow" compact="0" outline="0" showAll="0" sortType="ascending" defaultSubtotal="0">
      <items count="285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m="1" x="276"/>
        <item x="111"/>
        <item x="112"/>
        <item m="1" x="269"/>
        <item m="1" x="263"/>
        <item x="115"/>
        <item m="1" x="262"/>
        <item m="1" x="260"/>
        <item m="1" x="265"/>
        <item m="1" x="267"/>
        <item m="1" x="264"/>
        <item m="1" x="261"/>
        <item m="1" x="268"/>
        <item m="1" x="266"/>
        <item x="155"/>
        <item m="1" x="280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m="1" x="284"/>
        <item x="215"/>
        <item x="178"/>
        <item x="188"/>
        <item x="173"/>
        <item x="172"/>
        <item x="182"/>
        <item x="180"/>
        <item x="174"/>
        <item m="1" x="278"/>
        <item m="1" x="277"/>
        <item x="191"/>
        <item x="124"/>
        <item x="118"/>
        <item m="1" x="281"/>
        <item m="1" x="282"/>
        <item m="1" x="283"/>
        <item x="130"/>
        <item x="123"/>
        <item x="126"/>
        <item x="127"/>
        <item x="131"/>
        <item x="110"/>
        <item x="119"/>
        <item x="236"/>
        <item m="1" x="279"/>
        <item x="205"/>
        <item x="156"/>
        <item x="0"/>
        <item x="4"/>
        <item x="109"/>
        <item x="136"/>
        <item x="134"/>
        <item x="135"/>
        <item m="1" x="273"/>
        <item m="1" x="274"/>
        <item m="1" x="275"/>
        <item m="1" x="272"/>
        <item m="1" x="271"/>
        <item m="1" x="270"/>
        <item x="207"/>
        <item x="208"/>
        <item x="209"/>
        <item x="206"/>
        <item x="210"/>
        <item x="3"/>
        <item x="2"/>
        <item x="43"/>
        <item x="76"/>
        <item x="77"/>
        <item x="211"/>
        <item x="227"/>
        <item x="1"/>
        <item x="74"/>
        <item x="75"/>
        <item m="1" x="259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1"/>
        <item m="1" x="5"/>
        <item x="0"/>
        <item x="2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2"/>
        <item x="3"/>
        <item x="4"/>
        <item x="6"/>
        <item m="1" x="8"/>
        <item m="1" x="9"/>
        <item m="1" x="7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m="1" x="11"/>
        <item x="2"/>
        <item x="3"/>
        <item x="4"/>
        <item x="5"/>
        <item x="6"/>
        <item m="1" x="9"/>
        <item m="1" x="10"/>
        <item x="1"/>
        <item x="0"/>
        <item x="7"/>
        <item m="1"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8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m="1" x="225"/>
        <item x="110"/>
        <item x="117"/>
        <item x="111"/>
        <item x="216"/>
        <item x="214"/>
        <item x="109"/>
        <item x="146"/>
        <item x="213"/>
        <item x="121"/>
        <item x="107"/>
        <item m="1" x="228"/>
        <item m="1" x="227"/>
        <item m="1" x="224"/>
        <item m="1" x="226"/>
        <item m="1" x="231"/>
        <item x="215"/>
        <item x="210"/>
        <item x="211"/>
        <item m="1" x="229"/>
        <item x="217"/>
        <item x="208"/>
        <item x="198"/>
        <item x="205"/>
        <item x="212"/>
        <item x="142"/>
        <item x="178"/>
        <item x="197"/>
        <item x="196"/>
        <item x="195"/>
        <item x="218"/>
        <item x="129"/>
        <item x="199"/>
        <item x="200"/>
        <item x="207"/>
        <item x="118"/>
        <item x="108"/>
        <item x="177"/>
        <item x="136"/>
        <item x="132"/>
        <item m="1" x="230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m="1" x="237"/>
        <item x="0"/>
        <item x="187"/>
        <item x="145"/>
        <item x="101"/>
        <item x="126"/>
        <item x="127"/>
        <item x="128"/>
        <item m="1" x="234"/>
        <item m="1" x="235"/>
        <item m="1" x="236"/>
        <item m="1" x="233"/>
        <item m="1" x="232"/>
        <item x="2"/>
        <item x="3"/>
        <item x="42"/>
        <item x="72"/>
        <item x="73"/>
        <item x="188"/>
        <item x="190"/>
        <item x="191"/>
        <item m="1" x="223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9">
    <i>
      <x/>
      <x v="9"/>
      <x v="1"/>
      <x v="81"/>
      <x v="257"/>
      <x v="208"/>
    </i>
    <i r="3">
      <x v="82"/>
      <x v="94"/>
      <x v="189"/>
    </i>
    <i r="3">
      <x v="83"/>
      <x v="95"/>
      <x v="197"/>
    </i>
    <i r="3">
      <x v="84"/>
      <x v="28"/>
      <x v="128"/>
    </i>
    <i r="3">
      <x v="85"/>
      <x v="77"/>
      <x v="195"/>
    </i>
    <i r="3">
      <x v="86"/>
      <x v="190"/>
      <x v="144"/>
    </i>
    <i r="3">
      <x v="87"/>
      <x v="191"/>
      <x v="163"/>
    </i>
    <i r="3">
      <x v="88"/>
      <x v="144"/>
      <x v="193"/>
    </i>
    <i r="3">
      <x v="89"/>
      <x v="14"/>
      <x v="192"/>
    </i>
    <i r="3">
      <x v="90"/>
      <x v="68"/>
      <x v="184"/>
    </i>
    <i r="3">
      <x v="91"/>
      <x v="203"/>
      <x v="157"/>
    </i>
    <i r="3">
      <x v="92"/>
      <x v="96"/>
      <x v="126"/>
    </i>
    <i r="3">
      <x v="93"/>
      <x v="97"/>
      <x v="162"/>
    </i>
    <i r="3">
      <x v="94"/>
      <x v="128"/>
      <x v="165"/>
    </i>
    <i r="3">
      <x v="95"/>
      <x v="112"/>
      <x v="139"/>
    </i>
    <i r="3">
      <x v="96"/>
      <x v="110"/>
      <x v="158"/>
    </i>
    <i r="3">
      <x v="97"/>
      <x v="111"/>
      <x v="211"/>
    </i>
    <i r="3">
      <x v="98"/>
      <x v="253"/>
      <x v="168"/>
    </i>
    <i r="3">
      <x v="99"/>
      <x v="255"/>
      <x v="172"/>
    </i>
    <i r="3">
      <x v="100"/>
      <x v="126"/>
      <x v="182"/>
    </i>
    <i r="3">
      <x v="101"/>
      <x v="252"/>
      <x v="204"/>
    </i>
    <i r="3">
      <x v="102"/>
      <x v="4"/>
      <x v="187"/>
    </i>
    <i r="3">
      <x v="103"/>
      <x v="20"/>
      <x v="160"/>
    </i>
    <i r="3">
      <x v="104"/>
      <x v="21"/>
      <x v="185"/>
    </i>
    <i r="3">
      <x v="105"/>
      <x v="19"/>
      <x v="115"/>
    </i>
    <i r="3">
      <x v="106"/>
      <x v="89"/>
      <x v="174"/>
    </i>
    <i r="3">
      <x v="107"/>
      <x v="90"/>
      <x v="186"/>
    </i>
    <i r="3">
      <x v="108"/>
      <x v="108"/>
      <x v="122"/>
    </i>
    <i r="3">
      <x v="109"/>
      <x v="109"/>
      <x v="166"/>
    </i>
    <i r="3">
      <x v="110"/>
      <x v="256"/>
      <x v="201"/>
    </i>
    <i r="3">
      <x v="111"/>
      <x v="29"/>
      <x v="183"/>
    </i>
    <i r="3">
      <x v="112"/>
      <x v="241"/>
      <x v="202"/>
    </i>
    <i r="3">
      <x v="113"/>
      <x v="88"/>
      <x v="179"/>
    </i>
    <i r="3">
      <x v="114"/>
      <x v="148"/>
      <x v="145"/>
    </i>
    <i r="3">
      <x v="115"/>
      <x v="92"/>
      <x v="119"/>
    </i>
    <i r="3">
      <x v="116"/>
      <x v="23"/>
      <x v="143"/>
    </i>
    <i r="3">
      <x v="117"/>
      <x v="69"/>
      <x v="199"/>
    </i>
    <i r="3">
      <x v="118"/>
      <x v="107"/>
      <x v="124"/>
    </i>
    <i r="2">
      <x v="3"/>
      <x v="256"/>
      <x v="11"/>
      <x v="213"/>
    </i>
    <i r="3">
      <x v="257"/>
      <x v="254"/>
      <x v="172"/>
    </i>
    <i r="3">
      <x v="273"/>
      <x v="193"/>
      <x v="226"/>
    </i>
    <i r="3">
      <x v="274"/>
      <x v="192"/>
      <x v="225"/>
    </i>
    <i r="3">
      <x v="280"/>
      <x v="12"/>
      <x v="234"/>
    </i>
    <i>
      <x v="1"/>
      <x v="9"/>
      <x v="1"/>
      <x v="119"/>
      <x v="240"/>
      <x v="134"/>
    </i>
    <i r="3">
      <x v="120"/>
      <x v="174"/>
      <x v="190"/>
    </i>
    <i r="3">
      <x v="121"/>
      <x v="173"/>
      <x v="196"/>
    </i>
    <i r="3">
      <x v="122"/>
      <x v="142"/>
      <x v="196"/>
    </i>
    <i r="3">
      <x v="123"/>
      <x v="44"/>
      <x v="150"/>
    </i>
    <i r="3">
      <x v="124"/>
      <x v="93"/>
      <x v="164"/>
    </i>
    <i r="3">
      <x v="125"/>
      <x v="98"/>
      <x v="175"/>
    </i>
    <i r="3">
      <x v="126"/>
      <x v="53"/>
      <x v="198"/>
    </i>
    <i r="3">
      <x v="127"/>
      <x v="155"/>
      <x v="151"/>
    </i>
    <i r="3">
      <x v="128"/>
      <x v="154"/>
      <x v="156"/>
    </i>
    <i r="3">
      <x v="129"/>
      <x v="249"/>
      <x v="123"/>
    </i>
    <i r="3">
      <x v="130"/>
      <x v="250"/>
      <x v="175"/>
    </i>
    <i r="3">
      <x v="131"/>
      <x v="251"/>
      <x v="180"/>
    </i>
    <i r="2">
      <x v="3"/>
      <x v="275"/>
      <x v="86"/>
      <x v="227"/>
    </i>
    <i>
      <x v="2"/>
      <x v="9"/>
      <x v="1"/>
      <x v="132"/>
      <x v="59"/>
      <x v="70"/>
    </i>
    <i r="3">
      <x v="133"/>
      <x v="60"/>
      <x v="72"/>
    </i>
    <i r="3">
      <x v="134"/>
      <x v="62"/>
      <x v="78"/>
    </i>
    <i r="3">
      <x v="135"/>
      <x v="63"/>
      <x v="76"/>
    </i>
    <i r="3">
      <x v="136"/>
      <x v="61"/>
      <x v="77"/>
    </i>
    <i r="3">
      <x v="137"/>
      <x v="78"/>
      <x v="101"/>
    </i>
    <i r="3">
      <x v="138"/>
      <x v="150"/>
      <x v="167"/>
    </i>
    <i r="3">
      <x v="139"/>
      <x v="48"/>
      <x v="148"/>
    </i>
    <i r="3">
      <x v="140"/>
      <x v="50"/>
      <x v="161"/>
    </i>
    <i r="3">
      <x v="141"/>
      <x v="51"/>
      <x v="191"/>
    </i>
    <i r="3">
      <x v="142"/>
      <x v="49"/>
      <x v="210"/>
    </i>
    <i r="3">
      <x v="143"/>
      <x v="47"/>
      <x v="173"/>
    </i>
    <i r="3">
      <x v="144"/>
      <x v="26"/>
      <x v="176"/>
    </i>
    <i r="3">
      <x v="145"/>
      <x v="25"/>
      <x v="200"/>
    </i>
    <i r="3">
      <x v="146"/>
      <x v="9"/>
      <x v="177"/>
    </i>
    <i r="3">
      <x v="147"/>
      <x v="8"/>
      <x v="188"/>
    </i>
    <i r="3">
      <x v="148"/>
      <x v="7"/>
      <x v="203"/>
    </i>
    <i>
      <x v="3"/>
      <x v="9"/>
      <x v="1"/>
      <x v="149"/>
      <x/>
      <x v="137"/>
    </i>
    <i r="3">
      <x v="150"/>
      <x v="13"/>
      <x v="131"/>
    </i>
    <i r="3">
      <x v="151"/>
      <x v="136"/>
      <x v="107"/>
    </i>
    <i r="3">
      <x v="152"/>
      <x v="52"/>
      <x v="136"/>
    </i>
    <i r="3">
      <x v="153"/>
      <x v="66"/>
      <x v="110"/>
    </i>
    <i r="3">
      <x v="154"/>
      <x v="82"/>
      <x v="127"/>
    </i>
    <i r="3">
      <x v="155"/>
      <x v="83"/>
      <x v="141"/>
    </i>
    <i r="3">
      <x v="156"/>
      <x v="2"/>
      <x v="132"/>
    </i>
    <i r="3">
      <x v="157"/>
      <x v="205"/>
      <x v="112"/>
    </i>
    <i r="3">
      <x v="158"/>
      <x v="91"/>
      <x v="142"/>
    </i>
    <i r="3">
      <x v="159"/>
      <x v="207"/>
      <x v="178"/>
    </i>
    <i r="3">
      <x v="160"/>
      <x v="238"/>
      <x v="116"/>
    </i>
    <i r="3">
      <x v="161"/>
      <x v="131"/>
      <x v="155"/>
    </i>
    <i r="3">
      <x v="162"/>
      <x v="141"/>
      <x v="147"/>
    </i>
    <i r="3">
      <x v="163"/>
      <x v="3"/>
      <x v="93"/>
    </i>
    <i r="3">
      <x v="164"/>
      <x v="129"/>
      <x v="130"/>
    </i>
    <i r="3">
      <x v="165"/>
      <x v="195"/>
      <x v="88"/>
    </i>
    <i r="3">
      <x v="166"/>
      <x v="123"/>
      <x v="108"/>
    </i>
    <i r="3">
      <x v="167"/>
      <x v="124"/>
      <x v="108"/>
    </i>
    <i r="3">
      <x v="168"/>
      <x v="122"/>
      <x v="153"/>
    </i>
    <i r="3">
      <x v="169"/>
      <x v="243"/>
      <x v="125"/>
    </i>
    <i r="3">
      <x v="170"/>
      <x v="244"/>
      <x v="125"/>
    </i>
    <i r="3">
      <x v="171"/>
      <x v="27"/>
      <x v="114"/>
    </i>
    <i r="3">
      <x v="172"/>
      <x v="198"/>
      <x v="135"/>
    </i>
    <i r="3">
      <x v="173"/>
      <x v="200"/>
      <x v="135"/>
    </i>
    <i r="3">
      <x v="174"/>
      <x v="199"/>
      <x v="135"/>
    </i>
    <i r="3">
      <x v="175"/>
      <x v="149"/>
      <x v="117"/>
    </i>
    <i r="3">
      <x v="176"/>
      <x v="137"/>
      <x v="106"/>
    </i>
    <i r="3">
      <x v="177"/>
      <x v="138"/>
      <x v="103"/>
    </i>
    <i r="3">
      <x v="178"/>
      <x v="204"/>
      <x v="133"/>
    </i>
    <i r="3">
      <x v="179"/>
      <x v="125"/>
      <x v="181"/>
    </i>
    <i r="2">
      <x v="3"/>
      <x v="276"/>
      <x v="133"/>
      <x v="228"/>
    </i>
    <i r="3">
      <x v="277"/>
      <x v="134"/>
      <x v="229"/>
    </i>
    <i r="3">
      <x v="281"/>
      <x v="5"/>
      <x v="235"/>
    </i>
    <i r="3">
      <x v="282"/>
      <x v="6"/>
      <x v="235"/>
    </i>
    <i>
      <x v="4"/>
      <x v="9"/>
      <x v="1"/>
      <x v="180"/>
      <x v="80"/>
      <x v="205"/>
    </i>
    <i r="3">
      <x v="181"/>
      <x v="81"/>
      <x v="207"/>
    </i>
    <i r="3">
      <x v="182"/>
      <x v="79"/>
      <x v="209"/>
    </i>
    <i r="3">
      <x v="183"/>
      <x v="242"/>
      <x v="194"/>
    </i>
    <i r="3">
      <x v="184"/>
      <x v="43"/>
      <x v="33"/>
    </i>
    <i r="3">
      <x v="185"/>
      <x v="186"/>
      <x v="111"/>
    </i>
    <i r="3">
      <x v="186"/>
      <x v="187"/>
      <x v="36"/>
    </i>
    <i r="3">
      <x v="187"/>
      <x v="106"/>
      <x v="29"/>
    </i>
    <i r="3">
      <x v="188"/>
      <x v="42"/>
      <x v="63"/>
    </i>
    <i r="3">
      <x v="189"/>
      <x v="22"/>
      <x v="109"/>
    </i>
    <i r="3">
      <x v="190"/>
      <x v="24"/>
      <x v="80"/>
    </i>
    <i r="3">
      <x v="199"/>
      <x v="10"/>
      <x v="23"/>
    </i>
    <i r="3">
      <x v="200"/>
      <x v="16"/>
      <x v="12"/>
    </i>
    <i r="3">
      <x v="203"/>
      <x v="41"/>
      <x v="37"/>
    </i>
    <i r="3">
      <x v="240"/>
      <x v="87"/>
      <x v="206"/>
    </i>
    <i r="3">
      <x v="241"/>
      <x v="67"/>
      <x v="28"/>
    </i>
    <i r="3">
      <x v="245"/>
      <x v="189"/>
      <x v="138"/>
    </i>
    <i r="3">
      <x v="246"/>
      <x v="85"/>
      <x v="105"/>
    </i>
    <i r="3">
      <x v="247"/>
      <x v="132"/>
      <x v="62"/>
    </i>
    <i r="3">
      <x v="248"/>
      <x v="135"/>
      <x v="169"/>
    </i>
    <i r="3">
      <x v="249"/>
      <x v="202"/>
      <x v="95"/>
    </i>
    <i r="3">
      <x v="250"/>
      <x v="1"/>
      <x v="121"/>
    </i>
    <i r="3">
      <x v="251"/>
      <x v="73"/>
      <x v="30"/>
    </i>
    <i r="2">
      <x v="3"/>
      <x v="258"/>
      <x v="239"/>
      <x v="216"/>
    </i>
    <i>
      <x v="5"/>
      <x v="1"/>
      <x/>
      <x v="14"/>
      <x v="17"/>
      <x v="58"/>
    </i>
    <i r="3">
      <x v="15"/>
      <x v="55"/>
      <x v="74"/>
    </i>
    <i r="3">
      <x v="16"/>
      <x v="37"/>
      <x v="66"/>
    </i>
    <i r="3">
      <x v="17"/>
      <x v="54"/>
      <x v="92"/>
    </i>
    <i r="3">
      <x v="18"/>
      <x v="31"/>
      <x v="113"/>
    </i>
    <i r="3">
      <x v="19"/>
      <x v="180"/>
      <x v="149"/>
    </i>
    <i r="3">
      <x v="20"/>
      <x v="39"/>
      <x v="171"/>
    </i>
    <i r="3">
      <x v="21"/>
      <x v="245"/>
      <x v="88"/>
    </i>
    <i r="3">
      <x v="22"/>
      <x v="30"/>
      <x v="129"/>
    </i>
    <i r="3">
      <x v="23"/>
      <x v="145"/>
      <x v="65"/>
    </i>
    <i r="3">
      <x v="24"/>
      <x v="102"/>
      <x v="92"/>
    </i>
    <i r="1">
      <x v="2"/>
      <x/>
      <x/>
      <x v="58"/>
      <x v="81"/>
    </i>
    <i r="3">
      <x v="1"/>
      <x v="57"/>
      <x v="81"/>
    </i>
    <i r="3">
      <x v="2"/>
      <x v="32"/>
      <x v="152"/>
    </i>
    <i r="3">
      <x v="3"/>
      <x v="35"/>
      <x v="140"/>
    </i>
    <i r="3">
      <x v="4"/>
      <x v="34"/>
      <x v="120"/>
    </i>
    <i r="3">
      <x v="5"/>
      <x v="36"/>
      <x v="52"/>
    </i>
    <i r="3">
      <x v="193"/>
      <x v="33"/>
      <x v="159"/>
    </i>
    <i r="3">
      <x v="212"/>
      <x v="196"/>
      <x v="69"/>
    </i>
    <i r="2">
      <x v="3"/>
      <x v="255"/>
      <x v="194"/>
      <x v="215"/>
    </i>
    <i r="1">
      <x v="3"/>
      <x v="1"/>
      <x v="56"/>
      <x v="182"/>
      <x v="9"/>
    </i>
    <i r="3">
      <x v="57"/>
      <x v="210"/>
      <x v="6"/>
    </i>
    <i r="3">
      <x v="58"/>
      <x v="64"/>
      <x/>
    </i>
    <i r="3">
      <x v="59"/>
      <x v="248"/>
      <x v="11"/>
    </i>
    <i r="3">
      <x v="60"/>
      <x v="184"/>
      <x v="8"/>
    </i>
    <i r="3">
      <x v="61"/>
      <x v="72"/>
      <x v="15"/>
    </i>
    <i r="3">
      <x v="62"/>
      <x v="197"/>
      <x v="75"/>
    </i>
    <i r="3">
      <x v="63"/>
      <x v="40"/>
      <x v="34"/>
    </i>
    <i r="3">
      <x v="64"/>
      <x v="183"/>
      <x v="18"/>
    </i>
    <i r="3">
      <x v="65"/>
      <x v="208"/>
      <x v="16"/>
    </i>
    <i r="3">
      <x v="66"/>
      <x v="70"/>
      <x v="20"/>
    </i>
    <i r="3">
      <x v="67"/>
      <x v="71"/>
      <x v="25"/>
    </i>
    <i r="3">
      <x v="68"/>
      <x v="228"/>
      <x v="83"/>
    </i>
    <i r="3">
      <x v="69"/>
      <x v="222"/>
      <x v="85"/>
    </i>
    <i r="3">
      <x v="70"/>
      <x v="226"/>
      <x v="99"/>
    </i>
    <i r="3">
      <x v="71"/>
      <x v="230"/>
      <x v="74"/>
    </i>
    <i r="3">
      <x v="72"/>
      <x v="232"/>
      <x v="96"/>
    </i>
    <i r="3">
      <x v="73"/>
      <x v="223"/>
      <x v="91"/>
    </i>
    <i r="3">
      <x v="74"/>
      <x v="231"/>
      <x v="87"/>
    </i>
    <i r="3">
      <x v="75"/>
      <x v="234"/>
      <x v="94"/>
    </i>
    <i r="3">
      <x v="76"/>
      <x v="224"/>
      <x v="84"/>
    </i>
    <i r="3">
      <x v="77"/>
      <x v="217"/>
      <x v="97"/>
    </i>
    <i r="3">
      <x v="78"/>
      <x v="236"/>
      <x v="102"/>
    </i>
    <i r="3">
      <x v="79"/>
      <x v="233"/>
      <x v="79"/>
    </i>
    <i r="3">
      <x v="80"/>
      <x v="218"/>
      <x v="74"/>
    </i>
    <i r="3">
      <x v="195"/>
      <x v="209"/>
      <x v="19"/>
    </i>
    <i r="3">
      <x v="196"/>
      <x v="181"/>
      <x v="9"/>
    </i>
    <i r="3">
      <x v="197"/>
      <x v="246"/>
      <x v="12"/>
    </i>
    <i r="3">
      <x v="230"/>
      <x v="225"/>
      <x v="89"/>
    </i>
    <i r="3">
      <x v="231"/>
      <x v="235"/>
      <x v="73"/>
    </i>
    <i r="3">
      <x v="232"/>
      <x v="220"/>
      <x v="86"/>
    </i>
    <i r="3">
      <x v="233"/>
      <x v="219"/>
      <x v="69"/>
    </i>
    <i r="3">
      <x v="234"/>
      <x v="229"/>
      <x v="90"/>
    </i>
    <i r="3">
      <x v="235"/>
      <x v="227"/>
      <x v="100"/>
    </i>
    <i r="3">
      <x v="236"/>
      <x v="221"/>
      <x v="82"/>
    </i>
    <i r="3">
      <x v="239"/>
      <x v="247"/>
      <x v="7"/>
    </i>
    <i r="1">
      <x v="4"/>
      <x/>
      <x v="25"/>
      <x v="139"/>
      <x v="64"/>
    </i>
    <i r="3">
      <x v="26"/>
      <x v="206"/>
      <x v="104"/>
    </i>
    <i r="3">
      <x v="27"/>
      <x v="185"/>
      <x v="53"/>
    </i>
    <i r="1">
      <x v="5"/>
      <x/>
      <x v="6"/>
      <x v="65"/>
      <x v="111"/>
    </i>
    <i r="3">
      <x v="7"/>
      <x v="56"/>
      <x v="68"/>
    </i>
    <i r="3">
      <x v="8"/>
      <x v="18"/>
      <x v="58"/>
    </i>
    <i r="3">
      <x v="9"/>
      <x v="188"/>
      <x v="71"/>
    </i>
    <i r="3">
      <x v="10"/>
      <x v="140"/>
      <x v="98"/>
    </i>
    <i r="3">
      <x v="11"/>
      <x v="211"/>
      <x v="146"/>
    </i>
    <i r="3">
      <x v="12"/>
      <x v="84"/>
      <x v="170"/>
    </i>
    <i r="3">
      <x v="13"/>
      <x v="127"/>
      <x v="118"/>
    </i>
    <i r="3">
      <x v="194"/>
      <x v="38"/>
      <x v="154"/>
    </i>
    <i r="2">
      <x v="3"/>
      <x v="254"/>
      <x v="15"/>
      <x v="214"/>
    </i>
    <i r="1">
      <x v="8"/>
      <x v="4"/>
      <x v="259"/>
      <x v="105"/>
      <x v="219"/>
    </i>
    <i r="3">
      <x v="260"/>
      <x v="103"/>
      <x v="217"/>
    </i>
    <i r="3">
      <x v="261"/>
      <x v="104"/>
      <x v="218"/>
    </i>
    <i r="1">
      <x v="10"/>
      <x/>
      <x v="271"/>
      <x v="147"/>
      <x v="230"/>
    </i>
    <i r="2">
      <x v="1"/>
      <x v="28"/>
      <x v="130"/>
      <x v="6"/>
    </i>
    <i r="3">
      <x v="29"/>
      <x v="215"/>
      <x v="57"/>
    </i>
    <i r="3">
      <x v="30"/>
      <x v="175"/>
      <x v="47"/>
    </i>
    <i r="3">
      <x v="31"/>
      <x v="101"/>
      <x v="56"/>
    </i>
    <i r="3">
      <x v="32"/>
      <x v="216"/>
      <x v="13"/>
    </i>
    <i r="3">
      <x v="33"/>
      <x v="99"/>
      <x v="13"/>
    </i>
    <i r="3">
      <x v="34"/>
      <x v="214"/>
      <x v="1"/>
    </i>
    <i r="3">
      <x v="35"/>
      <x v="212"/>
      <x v="14"/>
    </i>
    <i r="3">
      <x v="36"/>
      <x v="213"/>
      <x v="37"/>
    </i>
    <i r="3">
      <x v="37"/>
      <x v="237"/>
      <x v="13"/>
    </i>
    <i r="3">
      <x v="38"/>
      <x v="179"/>
      <x v="4"/>
    </i>
    <i r="3">
      <x v="39"/>
      <x v="178"/>
      <x v="4"/>
    </i>
    <i r="3">
      <x v="40"/>
      <x v="153"/>
      <x v="18"/>
    </i>
    <i r="3">
      <x v="41"/>
      <x v="158"/>
      <x v="26"/>
    </i>
    <i r="3">
      <x v="42"/>
      <x v="156"/>
      <x v="21"/>
    </i>
    <i r="3">
      <x v="43"/>
      <x v="163"/>
      <x v="25"/>
    </i>
    <i r="3">
      <x v="44"/>
      <x v="161"/>
      <x v="21"/>
    </i>
    <i r="3">
      <x v="45"/>
      <x v="166"/>
      <x v="24"/>
    </i>
    <i r="3">
      <x v="46"/>
      <x v="167"/>
      <x v="13"/>
    </i>
    <i r="3">
      <x v="47"/>
      <x v="165"/>
      <x v="45"/>
    </i>
    <i r="3">
      <x v="48"/>
      <x v="157"/>
      <x v="50"/>
    </i>
    <i r="3">
      <x v="49"/>
      <x v="159"/>
      <x v="61"/>
    </i>
    <i r="3">
      <x v="50"/>
      <x v="160"/>
      <x v="48"/>
    </i>
    <i r="3">
      <x v="51"/>
      <x v="164"/>
      <x v="44"/>
    </i>
    <i r="3">
      <x v="52"/>
      <x v="115"/>
      <x v="54"/>
    </i>
    <i r="3">
      <x v="53"/>
      <x v="118"/>
      <x v="62"/>
    </i>
    <i r="3">
      <x v="54"/>
      <x v="121"/>
      <x v="60"/>
    </i>
    <i r="3">
      <x v="55"/>
      <x v="113"/>
      <x v="71"/>
    </i>
    <i r="3">
      <x v="191"/>
      <x v="45"/>
      <x v="2"/>
    </i>
    <i r="3">
      <x v="192"/>
      <x v="46"/>
      <x v="3"/>
    </i>
    <i r="3">
      <x v="214"/>
      <x v="116"/>
      <x v="19"/>
    </i>
    <i r="3">
      <x v="215"/>
      <x v="114"/>
      <x v="55"/>
    </i>
    <i r="3">
      <x v="216"/>
      <x v="168"/>
      <x v="51"/>
    </i>
    <i r="3">
      <x v="217"/>
      <x v="171"/>
      <x v="43"/>
    </i>
    <i r="3">
      <x v="218"/>
      <x v="172"/>
      <x v="31"/>
    </i>
    <i r="3">
      <x v="219"/>
      <x v="170"/>
      <x v="32"/>
    </i>
    <i r="3">
      <x v="220"/>
      <x v="169"/>
      <x v="35"/>
    </i>
    <i r="3">
      <x v="221"/>
      <x v="120"/>
      <x v="59"/>
    </i>
    <i r="3">
      <x v="222"/>
      <x v="119"/>
      <x v="49"/>
    </i>
    <i r="3">
      <x v="223"/>
      <x v="152"/>
      <x v="5"/>
    </i>
    <i r="3">
      <x v="224"/>
      <x v="201"/>
      <x v="26"/>
    </i>
    <i r="3">
      <x v="225"/>
      <x v="143"/>
      <x v="17"/>
    </i>
    <i r="3">
      <x v="226"/>
      <x v="177"/>
      <x v="10"/>
    </i>
    <i r="3">
      <x v="227"/>
      <x v="176"/>
      <x v="57"/>
    </i>
    <i r="3">
      <x v="229"/>
      <x v="100"/>
      <x v="56"/>
    </i>
    <i r="3">
      <x v="252"/>
      <x v="162"/>
      <x v="22"/>
    </i>
    <i r="3">
      <x v="279"/>
      <x v="151"/>
      <x v="236"/>
    </i>
    <i r="2">
      <x v="3"/>
      <x v="268"/>
      <x v="74"/>
      <x v="24"/>
    </i>
    <i r="3">
      <x v="269"/>
      <x v="75"/>
      <x v="231"/>
    </i>
    <i r="3">
      <x v="270"/>
      <x v="76"/>
      <x v="231"/>
    </i>
    <i r="3">
      <x v="272"/>
      <x v="117"/>
      <x v="232"/>
    </i>
    <i r="3">
      <x v="278"/>
      <x v="146"/>
      <x v="230"/>
    </i>
    <i>
      <x v="9"/>
      <x v="9"/>
      <x v="3"/>
      <x v="284"/>
      <x v="258"/>
      <x v="237"/>
    </i>
  </rowItems>
  <colItems count="1">
    <i/>
  </colItems>
  <formats count="824">
    <format dxfId="1238">
      <pivotArea type="all" dataOnly="0" outline="0" fieldPosition="0"/>
    </format>
    <format dxfId="1237">
      <pivotArea dataOnly="0" labelOnly="1" outline="0" fieldPosition="0">
        <references count="1">
          <reference field="2" count="0"/>
        </references>
      </pivotArea>
    </format>
    <format dxfId="1236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35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234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233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32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31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30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29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8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27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26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25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224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223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222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221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20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219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218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17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216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5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4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3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12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211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10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09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8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07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5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4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2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01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20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9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8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7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5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194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193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192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91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90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9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8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7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6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185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84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183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2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81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180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9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8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177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6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5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174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3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72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171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0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9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168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7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6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165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4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3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162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1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60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159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8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7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156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5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4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153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2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51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150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9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8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147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6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14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3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42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141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0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9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138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7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6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135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4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3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132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1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30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129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8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7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126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5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4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123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2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21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20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1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18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17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16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15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4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3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12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1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0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09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8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7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06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5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4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03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2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1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00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9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8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097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6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5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094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3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2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091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0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9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088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7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6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085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4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3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082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1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0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079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8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7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076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5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4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073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2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1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70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69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68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67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66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65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6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3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2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6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0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9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58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7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6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5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4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3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5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1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0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4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8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7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46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5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4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2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4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9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8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3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6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5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34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3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2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3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0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9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2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7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6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2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4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3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2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1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0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101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8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7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101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5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4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1013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2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1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101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9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8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100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6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05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100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3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002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100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1000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99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98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7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6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9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4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3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9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91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90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8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8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7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86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5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4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8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82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81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8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9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8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7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6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5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7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73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72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71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70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9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968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7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6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965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4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3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962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61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60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959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8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7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956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5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4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953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52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51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950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9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8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947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6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5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944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3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42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941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40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9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938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7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935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4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3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32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931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30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9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928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7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6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925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4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3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922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21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20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919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8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7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916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5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4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913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12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11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910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9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8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907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6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5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904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3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902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90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900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899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898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89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6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5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89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3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92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89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90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9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888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7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6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88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4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3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88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81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80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879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8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7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876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5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4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873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72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71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870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9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8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867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6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5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864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3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62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8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60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9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858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7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6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855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4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3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852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51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50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849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8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7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846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5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4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843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42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41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84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9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8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837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6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5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834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3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32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831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30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9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828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7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6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82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4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3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822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21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20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819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8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7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816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5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4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813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12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11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810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9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8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807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6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5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804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803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802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801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0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9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798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7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6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795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4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3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92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1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90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89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8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7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86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5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83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2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81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80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9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8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77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6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5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74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3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72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71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0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9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768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7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6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765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4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3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762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1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60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759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8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7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756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5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4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753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2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51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750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9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8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747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6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5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744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3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42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741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40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9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738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7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6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735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4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3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732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31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30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729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8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7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726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5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4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723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22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21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720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9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8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717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6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5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714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3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12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11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10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709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708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07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06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705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704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703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702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701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70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9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8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697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6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5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694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3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2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691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90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9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688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7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6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685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4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3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682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81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0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8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7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676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5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4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72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71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670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9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8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667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6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5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664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3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62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66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60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9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658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7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6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655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4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3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652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51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0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649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8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7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646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5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4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643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2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41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640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9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8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637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6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5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634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3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2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63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30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9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62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7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6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625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4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3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622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21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0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619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8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7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616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5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4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613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12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11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610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9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8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607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6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5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604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3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2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60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00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9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59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7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6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595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4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3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59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91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0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58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8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7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58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5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4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583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2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1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80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9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8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57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6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5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74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3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2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57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70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69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6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67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66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4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2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61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59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558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7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6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555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4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3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5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51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50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549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7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546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44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543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2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1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40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9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8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537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6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5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534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3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2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531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0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9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8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527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6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525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4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3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522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0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19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516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513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1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510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8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507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5">
      <pivotArea type="all" dataOnly="0" outline="0" fieldPosition="0"/>
    </format>
    <format dxfId="504">
      <pivotArea dataOnly="0" labelOnly="1" outline="0" fieldPosition="0">
        <references count="1">
          <reference field="2" count="0"/>
        </references>
      </pivotArea>
    </format>
    <format dxfId="503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2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01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500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99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8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96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9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94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9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92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90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89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8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87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6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85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4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83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8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8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80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79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8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77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6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5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4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473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2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71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470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8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46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5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464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3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2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461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0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9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458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7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6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455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4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3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452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1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50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44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7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4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4"/>
          </reference>
          <reference field="6" count="1">
            <x v="8"/>
          </reference>
        </references>
      </pivotArea>
    </format>
    <format dxfId="444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4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42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1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7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7"/>
          </reference>
          <reference field="6" count="1">
            <x v="75"/>
          </reference>
        </references>
      </pivotArea>
    </format>
    <format dxfId="438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437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36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35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3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3"/>
          </reference>
          <reference field="6" count="1">
            <x v="18"/>
          </reference>
        </references>
      </pivotArea>
    </format>
    <format dxfId="432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431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43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9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0"/>
          </reference>
        </references>
      </pivotArea>
    </format>
    <format dxfId="4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0"/>
          </reference>
          <reference field="6" count="1">
            <x v="34"/>
          </reference>
        </references>
      </pivotArea>
    </format>
    <format dxfId="426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425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3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2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20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19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8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7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1"/>
          </reference>
        </references>
      </pivotArea>
    </format>
    <format dxfId="41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1"/>
          </reference>
          <reference field="6" count="1">
            <x v="16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38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9">
        <item x="154"/>
        <item x="153"/>
        <item x="148"/>
        <item x="151"/>
        <item x="150"/>
        <item x="152"/>
        <item x="199"/>
        <item x="198"/>
        <item x="196"/>
        <item x="203"/>
        <item x="202"/>
        <item x="204"/>
        <item x="200"/>
        <item x="201"/>
        <item x="137"/>
        <item x="143"/>
        <item x="140"/>
        <item x="142"/>
        <item x="139"/>
        <item x="146"/>
        <item x="141"/>
        <item x="147"/>
        <item x="138"/>
        <item x="145"/>
        <item x="144"/>
        <item x="193"/>
        <item x="195"/>
        <item x="194"/>
        <item x="225"/>
        <item x="256"/>
        <item x="247"/>
        <item x="216"/>
        <item x="257"/>
        <item x="214"/>
        <item x="255"/>
        <item x="253"/>
        <item x="254"/>
        <item x="258"/>
        <item x="251"/>
        <item x="250"/>
        <item x="229"/>
        <item x="232"/>
        <item x="230"/>
        <item x="237"/>
        <item x="235"/>
        <item x="240"/>
        <item x="241"/>
        <item x="239"/>
        <item x="231"/>
        <item x="233"/>
        <item x="234"/>
        <item x="238"/>
        <item x="219"/>
        <item x="221"/>
        <item x="224"/>
        <item x="217"/>
        <item x="163"/>
        <item x="169"/>
        <item x="158"/>
        <item x="192"/>
        <item x="165"/>
        <item x="161"/>
        <item x="166"/>
        <item x="157"/>
        <item x="164"/>
        <item x="167"/>
        <item x="159"/>
        <item x="160"/>
        <item x="181"/>
        <item x="175"/>
        <item x="179"/>
        <item x="183"/>
        <item x="185"/>
        <item x="176"/>
        <item x="184"/>
        <item x="187"/>
        <item x="177"/>
        <item x="170"/>
        <item x="189"/>
        <item x="186"/>
        <item x="171"/>
        <item x="42"/>
        <item x="20"/>
        <item x="21"/>
        <item x="11"/>
        <item x="15"/>
        <item x="34"/>
        <item x="35"/>
        <item x="32"/>
        <item x="6"/>
        <item x="13"/>
        <item x="36"/>
        <item x="22"/>
        <item x="23"/>
        <item x="31"/>
        <item x="29"/>
        <item x="27"/>
        <item x="28"/>
        <item x="39"/>
        <item x="40"/>
        <item x="30"/>
        <item x="38"/>
        <item x="5"/>
        <item x="8"/>
        <item x="9"/>
        <item x="7"/>
        <item x="17"/>
        <item x="18"/>
        <item x="25"/>
        <item x="26"/>
        <item x="41"/>
        <item x="12"/>
        <item x="37"/>
        <item x="16"/>
        <item x="33"/>
        <item x="19"/>
        <item x="10"/>
        <item x="14"/>
        <item x="24"/>
        <item x="53"/>
        <item x="52"/>
        <item x="51"/>
        <item x="48"/>
        <item x="44"/>
        <item x="46"/>
        <item x="47"/>
        <item x="45"/>
        <item x="50"/>
        <item x="49"/>
        <item x="54"/>
        <item x="55"/>
        <item x="56"/>
        <item x="67"/>
        <item x="68"/>
        <item x="70"/>
        <item x="71"/>
        <item x="69"/>
        <item x="72"/>
        <item x="73"/>
        <item x="63"/>
        <item x="65"/>
        <item x="66"/>
        <item x="64"/>
        <item x="62"/>
        <item x="61"/>
        <item x="60"/>
        <item x="59"/>
        <item x="58"/>
        <item x="57"/>
        <item x="78"/>
        <item x="81"/>
        <item x="94"/>
        <item x="83"/>
        <item x="84"/>
        <item x="85"/>
        <item x="86"/>
        <item x="79"/>
        <item x="104"/>
        <item x="87"/>
        <item x="105"/>
        <item x="106"/>
        <item x="93"/>
        <item x="97"/>
        <item x="80"/>
        <item x="92"/>
        <item x="99"/>
        <item x="89"/>
        <item x="90"/>
        <item x="88"/>
        <item x="107"/>
        <item x="108"/>
        <item x="82"/>
        <item x="100"/>
        <item x="102"/>
        <item x="101"/>
        <item x="98"/>
        <item x="95"/>
        <item x="96"/>
        <item x="103"/>
        <item x="91"/>
        <item x="121"/>
        <item x="122"/>
        <item x="120"/>
        <item x="132"/>
        <item x="117"/>
        <item x="128"/>
        <item x="129"/>
        <item x="125"/>
        <item x="116"/>
        <item x="113"/>
        <item x="114"/>
        <item x="212"/>
        <item x="213"/>
        <item x="149"/>
        <item x="197"/>
        <item x="168"/>
        <item x="162"/>
        <item x="190"/>
        <item x="111"/>
        <item x="112"/>
        <item x="115"/>
        <item x="155"/>
        <item x="220"/>
        <item x="218"/>
        <item x="242"/>
        <item x="245"/>
        <item x="246"/>
        <item x="244"/>
        <item x="243"/>
        <item x="223"/>
        <item x="222"/>
        <item x="228"/>
        <item x="252"/>
        <item x="226"/>
        <item x="249"/>
        <item x="248"/>
        <item x="215"/>
        <item x="178"/>
        <item x="188"/>
        <item x="173"/>
        <item x="172"/>
        <item x="182"/>
        <item x="180"/>
        <item x="174"/>
        <item x="191"/>
        <item x="124"/>
        <item x="118"/>
        <item x="130"/>
        <item x="123"/>
        <item x="126"/>
        <item x="127"/>
        <item x="131"/>
        <item x="110"/>
        <item x="119"/>
        <item x="236"/>
        <item x="205"/>
        <item x="156"/>
        <item x="0"/>
        <item x="4"/>
        <item x="109"/>
        <item x="136"/>
        <item x="134"/>
        <item x="135"/>
        <item x="2"/>
        <item x="3"/>
        <item x="43"/>
        <item x="76"/>
        <item x="77"/>
        <item x="206"/>
        <item x="207"/>
        <item x="208"/>
        <item x="209"/>
        <item x="210"/>
        <item x="211"/>
        <item x="1"/>
        <item x="74"/>
        <item x="75"/>
        <item x="227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9">
        <item x="78"/>
        <item x="110"/>
        <item x="79"/>
        <item x="80"/>
        <item x="5"/>
        <item x="74"/>
        <item x="75"/>
        <item x="57"/>
        <item x="58"/>
        <item x="59"/>
        <item x="111"/>
        <item x="0"/>
        <item x="1"/>
        <item x="81"/>
        <item x="6"/>
        <item x="205"/>
        <item x="112"/>
        <item x="137"/>
        <item x="196"/>
        <item x="7"/>
        <item x="8"/>
        <item x="9"/>
        <item x="113"/>
        <item x="10"/>
        <item x="114"/>
        <item x="60"/>
        <item x="61"/>
        <item x="82"/>
        <item x="11"/>
        <item x="12"/>
        <item x="138"/>
        <item x="139"/>
        <item x="148"/>
        <item x="149"/>
        <item x="150"/>
        <item x="151"/>
        <item x="152"/>
        <item x="140"/>
        <item x="197"/>
        <item x="141"/>
        <item x="157"/>
        <item x="115"/>
        <item x="116"/>
        <item x="117"/>
        <item x="44"/>
        <item x="212"/>
        <item x="213"/>
        <item x="62"/>
        <item x="63"/>
        <item x="64"/>
        <item x="65"/>
        <item x="66"/>
        <item x="83"/>
        <item x="45"/>
        <item x="142"/>
        <item x="143"/>
        <item x="198"/>
        <item x="153"/>
        <item x="154"/>
        <item x="67"/>
        <item x="68"/>
        <item x="69"/>
        <item x="70"/>
        <item x="71"/>
        <item x="158"/>
        <item x="199"/>
        <item x="84"/>
        <item x="118"/>
        <item x="13"/>
        <item x="14"/>
        <item x="159"/>
        <item x="160"/>
        <item x="161"/>
        <item x="119"/>
        <item x="207"/>
        <item x="208"/>
        <item x="209"/>
        <item x="15"/>
        <item x="72"/>
        <item x="120"/>
        <item x="121"/>
        <item x="122"/>
        <item x="85"/>
        <item x="86"/>
        <item x="200"/>
        <item x="123"/>
        <item x="43"/>
        <item x="124"/>
        <item x="16"/>
        <item x="17"/>
        <item x="18"/>
        <item x="87"/>
        <item x="19"/>
        <item x="46"/>
        <item x="20"/>
        <item x="21"/>
        <item x="22"/>
        <item x="23"/>
        <item x="47"/>
        <item x="214"/>
        <item x="215"/>
        <item x="216"/>
        <item x="144"/>
        <item x="134"/>
        <item x="135"/>
        <item x="136"/>
        <item x="125"/>
        <item x="24"/>
        <item x="25"/>
        <item x="26"/>
        <item x="27"/>
        <item x="28"/>
        <item x="29"/>
        <item x="217"/>
        <item x="218"/>
        <item x="219"/>
        <item x="220"/>
        <item x="210"/>
        <item x="221"/>
        <item x="222"/>
        <item x="223"/>
        <item x="224"/>
        <item x="88"/>
        <item x="89"/>
        <item x="90"/>
        <item x="91"/>
        <item x="30"/>
        <item x="201"/>
        <item x="31"/>
        <item x="92"/>
        <item x="225"/>
        <item x="93"/>
        <item x="126"/>
        <item x="76"/>
        <item x="77"/>
        <item x="127"/>
        <item x="94"/>
        <item x="95"/>
        <item x="96"/>
        <item x="193"/>
        <item x="202"/>
        <item x="97"/>
        <item x="48"/>
        <item x="226"/>
        <item x="32"/>
        <item x="145"/>
        <item x="211"/>
        <item x="206"/>
        <item x="33"/>
        <item x="98"/>
        <item x="73"/>
        <item x="227"/>
        <item x="228"/>
        <item x="229"/>
        <item x="49"/>
        <item x="50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51"/>
        <item x="52"/>
        <item x="247"/>
        <item x="248"/>
        <item x="249"/>
        <item x="250"/>
        <item x="251"/>
        <item x="146"/>
        <item x="162"/>
        <item x="163"/>
        <item x="164"/>
        <item x="165"/>
        <item x="194"/>
        <item x="128"/>
        <item x="129"/>
        <item x="203"/>
        <item x="130"/>
        <item x="34"/>
        <item x="35"/>
        <item x="2"/>
        <item x="3"/>
        <item x="156"/>
        <item x="99"/>
        <item x="155"/>
        <item x="166"/>
        <item x="100"/>
        <item x="101"/>
        <item x="102"/>
        <item x="252"/>
        <item x="131"/>
        <item x="36"/>
        <item x="103"/>
        <item x="104"/>
        <item x="195"/>
        <item x="105"/>
        <item x="167"/>
        <item x="168"/>
        <item x="169"/>
        <item x="204"/>
        <item x="253"/>
        <item x="254"/>
        <item x="255"/>
        <item x="256"/>
        <item x="257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258"/>
        <item x="106"/>
        <item x="109"/>
        <item x="53"/>
        <item x="37"/>
        <item x="132"/>
        <item x="107"/>
        <item x="108"/>
        <item x="147"/>
        <item x="190"/>
        <item x="191"/>
        <item x="192"/>
        <item x="54"/>
        <item x="55"/>
        <item x="56"/>
        <item x="38"/>
        <item x="39"/>
        <item x="4"/>
        <item x="40"/>
        <item x="41"/>
        <item x="42"/>
        <item x="1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3">
        <item x="147"/>
        <item x="222"/>
        <item x="192"/>
        <item x="193"/>
        <item x="220"/>
        <item x="203"/>
        <item x="157"/>
        <item x="175"/>
        <item x="153"/>
        <item x="151"/>
        <item x="219"/>
        <item x="176"/>
        <item x="104"/>
        <item x="194"/>
        <item x="221"/>
        <item x="150"/>
        <item x="155"/>
        <item x="201"/>
        <item x="152"/>
        <item x="156"/>
        <item x="148"/>
        <item x="204"/>
        <item x="209"/>
        <item x="103"/>
        <item x="189"/>
        <item x="149"/>
        <item x="206"/>
        <item x="110"/>
        <item x="117"/>
        <item x="111"/>
        <item x="216"/>
        <item x="214"/>
        <item x="109"/>
        <item x="146"/>
        <item x="213"/>
        <item x="121"/>
        <item x="107"/>
        <item x="215"/>
        <item x="210"/>
        <item x="211"/>
        <item x="217"/>
        <item x="208"/>
        <item x="198"/>
        <item x="205"/>
        <item x="187"/>
        <item x="212"/>
        <item x="142"/>
        <item x="178"/>
        <item x="197"/>
        <item x="196"/>
        <item x="195"/>
        <item x="218"/>
        <item x="145"/>
        <item x="129"/>
        <item x="199"/>
        <item x="200"/>
        <item x="207"/>
        <item x="118"/>
        <item x="108"/>
        <item x="177"/>
        <item x="136"/>
        <item x="132"/>
        <item x="181"/>
        <item x="144"/>
        <item x="64"/>
        <item x="185"/>
        <item x="65"/>
        <item x="173"/>
        <item x="135"/>
        <item x="154"/>
        <item x="68"/>
        <item x="66"/>
        <item x="67"/>
        <item x="171"/>
        <item x="106"/>
        <item x="143"/>
        <item x="160"/>
        <item x="167"/>
        <item x="163"/>
        <item x="161"/>
        <item x="159"/>
        <item x="169"/>
        <item x="94"/>
        <item x="164"/>
        <item x="168"/>
        <item x="162"/>
        <item x="134"/>
        <item x="76"/>
        <item x="172"/>
        <item x="123"/>
        <item x="170"/>
        <item x="158"/>
        <item x="184"/>
        <item x="165"/>
        <item x="166"/>
        <item x="69"/>
        <item x="174"/>
        <item x="91"/>
        <item x="179"/>
        <item x="115"/>
        <item x="90"/>
        <item x="89"/>
        <item x="85"/>
        <item x="105"/>
        <item x="80"/>
        <item x="120"/>
        <item x="97"/>
        <item x="131"/>
        <item x="78"/>
        <item x="7"/>
        <item x="99"/>
        <item x="93"/>
        <item x="183"/>
        <item x="19"/>
        <item x="140"/>
        <item x="102"/>
        <item x="25"/>
        <item x="52"/>
        <item x="101"/>
        <item x="24"/>
        <item x="100"/>
        <item x="22"/>
        <item x="81"/>
        <item x="11"/>
        <item x="130"/>
        <item x="87"/>
        <item x="77"/>
        <item x="75"/>
        <item x="96"/>
        <item x="51"/>
        <item x="95"/>
        <item x="79"/>
        <item x="74"/>
        <item x="122"/>
        <item x="29"/>
        <item x="141"/>
        <item x="82"/>
        <item x="83"/>
        <item x="10"/>
        <item x="34"/>
        <item x="33"/>
        <item x="186"/>
        <item x="92"/>
        <item x="60"/>
        <item x="0"/>
        <item x="137"/>
        <item x="43"/>
        <item x="49"/>
        <item x="138"/>
        <item x="84"/>
        <item x="180"/>
        <item x="88"/>
        <item x="48"/>
        <item x="36"/>
        <item x="27"/>
        <item x="139"/>
        <item x="8"/>
        <item x="62"/>
        <item x="23"/>
        <item x="35"/>
        <item x="45"/>
        <item x="31"/>
        <item x="26"/>
        <item x="70"/>
        <item x="39"/>
        <item x="119"/>
        <item x="182"/>
        <item x="133"/>
        <item x="4"/>
        <item x="59"/>
        <item x="17"/>
        <item x="46"/>
        <item x="58"/>
        <item x="56"/>
        <item x="98"/>
        <item x="16"/>
        <item x="53"/>
        <item x="86"/>
        <item x="30"/>
        <item x="12"/>
        <item x="13"/>
        <item x="9"/>
        <item x="18"/>
        <item x="5"/>
        <item x="55"/>
        <item x="20"/>
        <item x="50"/>
        <item x="63"/>
        <item x="6"/>
        <item x="32"/>
        <item x="124"/>
        <item x="15"/>
        <item x="47"/>
        <item x="21"/>
        <item x="44"/>
        <item x="14"/>
        <item x="57"/>
        <item x="40"/>
        <item x="37"/>
        <item x="54"/>
        <item x="38"/>
        <item x="113"/>
        <item x="116"/>
        <item x="114"/>
        <item x="41"/>
        <item x="112"/>
        <item x="61"/>
        <item x="28"/>
        <item x="127"/>
        <item x="128"/>
        <item x="126"/>
        <item x="2"/>
        <item x="3"/>
        <item x="42"/>
        <item x="72"/>
        <item x="73"/>
        <item x="188"/>
        <item x="190"/>
        <item x="191"/>
        <item x="1"/>
        <item x="71"/>
        <item x="202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4"/>
      <x v="17"/>
      <x v="53"/>
    </i>
    <i r="2">
      <x v="15"/>
      <x v="55"/>
      <x v="68"/>
    </i>
    <i r="2">
      <x v="16"/>
      <x v="37"/>
      <x v="61"/>
    </i>
    <i r="2">
      <x v="17"/>
      <x v="54"/>
      <x v="86"/>
    </i>
    <i r="2">
      <x v="18"/>
      <x v="31"/>
      <x v="107"/>
    </i>
    <i r="2">
      <x v="19"/>
      <x v="180"/>
      <x v="145"/>
    </i>
    <i r="2">
      <x v="20"/>
      <x v="39"/>
      <x v="167"/>
    </i>
    <i r="2">
      <x v="21"/>
      <x v="245"/>
      <x v="82"/>
    </i>
    <i r="2">
      <x v="22"/>
      <x v="30"/>
      <x v="124"/>
    </i>
    <i r="2">
      <x v="23"/>
      <x v="145"/>
      <x v="60"/>
    </i>
    <i r="2">
      <x v="24"/>
      <x v="102"/>
      <x v="86"/>
    </i>
  </rowItems>
  <colItems count="1">
    <i/>
  </colItems>
  <formats count="407">
    <format dxfId="414">
      <pivotArea type="all" dataOnly="0" outline="0" fieldPosition="0"/>
    </format>
    <format dxfId="413">
      <pivotArea dataOnly="0" labelOnly="1" outline="0" fieldPosition="0">
        <references count="1">
          <reference field="2" count="0"/>
        </references>
      </pivotArea>
    </format>
    <format dxfId="412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11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10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400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0" selected="0"/>
        </references>
      </pivotArea>
    </format>
    <format dxfId="399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05"/>
          </reference>
        </references>
      </pivotArea>
    </format>
    <format dxfId="397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0" selected="0"/>
        </references>
      </pivotArea>
    </format>
    <format dxfId="39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53"/>
          </reference>
        </references>
      </pivotArea>
    </format>
    <format dxfId="394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0" selected="0"/>
        </references>
      </pivotArea>
    </format>
    <format dxfId="393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92"/>
          </reference>
        </references>
      </pivotArea>
    </format>
    <format dxfId="391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0" selected="0"/>
        </references>
      </pivotArea>
    </format>
    <format dxfId="390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66"/>
          </reference>
        </references>
      </pivotArea>
    </format>
    <format dxfId="388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0" selected="0"/>
        </references>
      </pivotArea>
    </format>
    <format dxfId="387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50"/>
          </reference>
        </references>
      </pivotArea>
    </format>
    <format dxfId="385">
      <pivotArea dataOnly="0" labelOnly="1" outline="0" offset="IV59" fieldPosition="0">
        <references count="1">
          <reference field="2" count="0"/>
        </references>
      </pivotArea>
    </format>
    <format dxfId="384">
      <pivotArea dataOnly="0" labelOnly="1" outline="0" offset="IV61" fieldPosition="0">
        <references count="1">
          <reference field="2" count="0"/>
        </references>
      </pivotArea>
    </format>
    <format dxfId="383">
      <pivotArea dataOnly="0" labelOnly="1" outline="0" offset="IV63" fieldPosition="0">
        <references count="1">
          <reference field="2" count="0"/>
        </references>
      </pivotArea>
    </format>
    <format dxfId="382">
      <pivotArea dataOnly="0" labelOnly="1" outline="0" offset="IV65" fieldPosition="0">
        <references count="1">
          <reference field="2" count="0"/>
        </references>
      </pivotArea>
    </format>
    <format dxfId="381">
      <pivotArea dataOnly="0" labelOnly="1" outline="0" offset="IV67" fieldPosition="0">
        <references count="1">
          <reference field="2" count="0"/>
        </references>
      </pivotArea>
    </format>
    <format dxfId="380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379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57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57"/>
          </reference>
          <reference field="6" count="1">
            <x v="75"/>
          </reference>
        </references>
      </pivotArea>
    </format>
    <format dxfId="376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375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373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35"/>
          </reference>
        </references>
      </pivotArea>
    </format>
    <format dxfId="372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371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2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369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46"/>
          </reference>
        </references>
      </pivotArea>
    </format>
    <format dxfId="368">
      <pivotArea dataOnly="0" labelOnly="1" outline="0" offset="IV8" fieldPosition="0">
        <references count="2">
          <reference field="2" count="0" selected="0"/>
          <reference field="3" count="1">
            <x v="2"/>
          </reference>
        </references>
      </pivotArea>
    </format>
    <format dxfId="367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1" selected="0">
            <x v="2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>
            <x v="196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1" selected="0">
            <x v="2"/>
          </reference>
          <reference field="4" count="1" selected="0">
            <x v="196"/>
          </reference>
          <reference field="6" count="1">
            <x v="63"/>
          </reference>
        </references>
      </pivotArea>
    </format>
    <format dxfId="364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363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56"/>
          </reference>
        </references>
      </pivotArea>
    </format>
    <format dxfId="361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56"/>
          </reference>
          <reference field="6" count="1">
            <x v="62"/>
          </reference>
        </references>
      </pivotArea>
    </format>
    <format dxfId="360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359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88"/>
          </reference>
        </references>
      </pivotArea>
    </format>
    <format dxfId="357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88"/>
          </reference>
          <reference field="6" count="1">
            <x v="65"/>
          </reference>
        </references>
      </pivotArea>
    </format>
    <format dxfId="356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355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41"/>
          </reference>
        </references>
      </pivotArea>
    </format>
    <format dxfId="352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351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1" selected="0">
            <x v="5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>
            <x v="127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 selected="0">
            <x v="127"/>
          </reference>
          <reference field="6" count="1">
            <x v="112"/>
          </reference>
        </references>
      </pivotArea>
    </format>
    <format dxfId="348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1" selected="0">
            <x v="5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4"/>
          </reference>
        </references>
      </pivotArea>
    </format>
    <format dxfId="345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344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342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6"/>
          </reference>
        </references>
      </pivotArea>
    </format>
    <format dxfId="341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340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48"/>
          </reference>
        </references>
      </pivotArea>
    </format>
    <format dxfId="33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48"/>
          </reference>
          <reference field="6" count="1">
            <x v="11"/>
          </reference>
        </references>
      </pivotArea>
    </format>
    <format dxfId="337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336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2"/>
          </reference>
        </references>
      </pivotArea>
    </format>
    <format dxfId="33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2"/>
          </reference>
          <reference field="6" count="1">
            <x v="15"/>
          </reference>
        </references>
      </pivotArea>
    </format>
    <format dxfId="333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332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40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40"/>
          </reference>
          <reference field="6" count="1">
            <x v="33"/>
          </reference>
        </references>
      </pivotArea>
    </format>
    <format dxfId="329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328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16"/>
          </reference>
        </references>
      </pivotArea>
    </format>
    <format dxfId="325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324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71"/>
          </reference>
        </references>
      </pivotArea>
    </format>
    <format dxfId="322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71"/>
          </reference>
          <reference field="6" count="1">
            <x v="25"/>
          </reference>
        </references>
      </pivotArea>
    </format>
    <format dxfId="321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320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31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9"/>
          </reference>
        </references>
      </pivotArea>
    </format>
    <format dxfId="317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316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8"/>
          </reference>
        </references>
      </pivotArea>
    </format>
    <format dxfId="313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312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85"/>
          </reference>
        </references>
      </pivotArea>
    </format>
    <format dxfId="309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308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3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306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8"/>
          </reference>
        </references>
      </pivotArea>
    </format>
    <format dxfId="305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304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3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01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300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3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9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73"/>
          </reference>
        </references>
      </pivotArea>
    </format>
    <format dxfId="297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296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1" selected="0">
            <x v="3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9"/>
          </reference>
        </references>
      </pivotArea>
    </format>
    <format dxfId="293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292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1" selected="0">
            <x v="3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12"/>
          </reference>
        </references>
      </pivotArea>
    </format>
    <format dxfId="289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288">
      <pivotArea dataOnly="0" labelOnly="1" outline="0" fieldPosition="0">
        <references count="3">
          <reference field="0" count="1">
            <x v="218"/>
          </reference>
          <reference field="2" count="0" selected="0"/>
          <reference field="3" count="1" selected="0">
            <x v="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7"/>
          </reference>
        </references>
      </pivotArea>
    </format>
    <format dxfId="285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284">
      <pivotArea dataOnly="0" labelOnly="1" outline="0" fieldPosition="0">
        <references count="3">
          <reference field="0" count="1">
            <x v="220"/>
          </reference>
          <reference field="2" count="0" selected="0"/>
          <reference field="3" count="1" selected="0">
            <x v="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282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3"/>
          </reference>
        </references>
      </pivotArea>
    </format>
    <format dxfId="281">
      <pivotArea dataOnly="0" labelOnly="1" outline="0" offset="IV34" fieldPosition="0">
        <references count="2">
          <reference field="2" count="0" selected="0"/>
          <reference field="3" count="1">
            <x v="3"/>
          </reference>
        </references>
      </pivotArea>
    </format>
    <format dxfId="280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3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94"/>
          </reference>
        </references>
      </pivotArea>
    </format>
    <format dxfId="277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7"/>
          </reference>
        </references>
      </pivotArea>
    </format>
    <format dxfId="274">
      <pivotArea dataOnly="0" labelOnly="1" outline="0" offset="IV2" fieldPosition="0">
        <references count="2">
          <reference field="2" count="0" selected="0"/>
          <reference field="3" count="1">
            <x v="4"/>
          </reference>
        </references>
      </pivotArea>
    </format>
    <format dxfId="273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1" selected="0">
            <x v="4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6"/>
          </reference>
        </references>
      </pivotArea>
    </format>
    <format dxfId="271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6"/>
          </reference>
          <reference field="6" count="1">
            <x v="98"/>
          </reference>
        </references>
      </pivotArea>
    </format>
    <format dxfId="270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5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5"/>
          </reference>
          <reference field="6" count="1">
            <x v="105"/>
          </reference>
        </references>
      </pivotArea>
    </format>
    <format dxfId="267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53"/>
          </reference>
        </references>
      </pivotArea>
    </format>
    <format dxfId="264">
      <pivotArea dataOnly="0" labelOnly="1" outline="0" offset="IV53" fieldPosition="0">
        <references count="1">
          <reference field="2" count="0"/>
        </references>
      </pivotArea>
    </format>
    <format dxfId="263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40"/>
          </reference>
        </references>
      </pivotArea>
    </format>
    <format dxfId="261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40"/>
          </reference>
          <reference field="6" count="1">
            <x v="92"/>
          </reference>
        </references>
      </pivotArea>
    </format>
    <format dxfId="260">
      <pivotArea dataOnly="0" labelOnly="1" outline="0" offset="IV55" fieldPosition="0">
        <references count="1">
          <reference field="2" count="0"/>
        </references>
      </pivotArea>
    </format>
    <format dxfId="259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84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84"/>
          </reference>
          <reference field="6" count="1">
            <x v="166"/>
          </reference>
        </references>
      </pivotArea>
    </format>
    <format dxfId="256">
      <pivotArea dataOnly="0" labelOnly="1" outline="0" offset="IV57" fieldPosition="0">
        <references count="1">
          <reference field="2" count="0"/>
        </references>
      </pivotArea>
    </format>
    <format dxfId="255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5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>
            <x v="38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 selected="0">
            <x v="38"/>
          </reference>
          <reference field="6" count="1">
            <x v="150"/>
          </reference>
        </references>
      </pivotArea>
    </format>
    <format dxfId="252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25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25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249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248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4"/>
          </reference>
        </references>
      </pivotArea>
    </format>
    <format dxfId="24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4"/>
          </reference>
          <reference field="6" count="1">
            <x v="0"/>
          </reference>
        </references>
      </pivotArea>
    </format>
    <format dxfId="246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24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8"/>
          </reference>
        </references>
      </pivotArea>
    </format>
    <format dxfId="243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24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69"/>
          </reference>
        </references>
      </pivotArea>
    </format>
    <format dxfId="240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23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3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18"/>
          </reference>
        </references>
      </pivotArea>
    </format>
    <format dxfId="237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23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0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0"/>
          </reference>
          <reference field="6" count="1">
            <x v="20"/>
          </reference>
        </references>
      </pivotArea>
    </format>
    <format dxfId="234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23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7"/>
          </reference>
        </references>
      </pivotArea>
    </format>
    <format dxfId="231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23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3"/>
          </reference>
        </references>
      </pivotArea>
    </format>
    <format dxfId="228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22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22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90"/>
          </reference>
        </references>
      </pivotArea>
    </format>
    <format dxfId="225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22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81"/>
          </reference>
        </references>
      </pivotArea>
    </format>
    <format dxfId="222">
      <pivotArea dataOnly="0" labelOnly="1" outline="0" fieldPosition="0">
        <references count="3">
          <reference field="0" count="1">
            <x v="76"/>
          </reference>
          <reference field="2" count="0" selected="0"/>
          <reference field="3" count="0" selected="0"/>
        </references>
      </pivotArea>
    </format>
    <format dxfId="221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8"/>
          </reference>
        </references>
      </pivotArea>
    </format>
    <format dxfId="219">
      <pivotArea dataOnly="0" labelOnly="1" outline="0" fieldPosition="0">
        <references count="3">
          <reference field="0" count="1">
            <x v="78"/>
          </reference>
          <reference field="2" count="0" selected="0"/>
          <reference field="3" count="0" selected="0"/>
        </references>
      </pivotArea>
    </format>
    <format dxfId="218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217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6"/>
          </reference>
        </references>
      </pivotArea>
    </format>
    <format dxfId="216">
      <pivotArea dataOnly="0" labelOnly="1" outline="0" fieldPosition="0">
        <references count="3">
          <reference field="0" count="1">
            <x v="80"/>
          </reference>
          <reference field="2" count="0" selected="0"/>
          <reference field="3" count="0" selected="0"/>
        </references>
      </pivotArea>
    </format>
    <format dxfId="215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1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8"/>
          </reference>
        </references>
      </pivotArea>
    </format>
    <format dxfId="213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0" selected="0"/>
        </references>
      </pivotArea>
    </format>
    <format dxfId="212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21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9"/>
          </reference>
        </references>
      </pivotArea>
    </format>
    <format dxfId="210">
      <pivotArea dataOnly="0" labelOnly="1" outline="0" fieldPosition="0">
        <references count="3">
          <reference field="0" count="1">
            <x v="217"/>
          </reference>
          <reference field="2" count="0" selected="0"/>
          <reference field="3" count="0" selected="0"/>
        </references>
      </pivotArea>
    </format>
    <format dxfId="209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08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3"/>
          </reference>
        </references>
      </pivotArea>
    </format>
    <format dxfId="207">
      <pivotArea dataOnly="0" labelOnly="1" outline="0" fieldPosition="0">
        <references count="3">
          <reference field="0" count="1">
            <x v="219"/>
          </reference>
          <reference field="2" count="0" selected="0"/>
          <reference field="3" count="0" selected="0"/>
        </references>
      </pivotArea>
    </format>
    <format dxfId="206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05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80"/>
          </reference>
        </references>
      </pivotArea>
    </format>
    <format dxfId="204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0" selected="0"/>
        </references>
      </pivotArea>
    </format>
    <format dxfId="203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02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84"/>
          </reference>
        </references>
      </pivotArea>
    </format>
    <format dxfId="201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0" selected="0"/>
        </references>
      </pivotArea>
    </format>
    <format dxfId="200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6"/>
          </reference>
        </references>
      </pivotArea>
    </format>
    <format dxfId="198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0" selected="0"/>
        </references>
      </pivotArea>
    </format>
    <format dxfId="197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59"/>
          </reference>
        </references>
      </pivotArea>
    </format>
    <format dxfId="195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0" selected="0"/>
        </references>
      </pivotArea>
    </format>
    <format dxfId="194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47"/>
          </reference>
        </references>
      </pivotArea>
    </format>
    <format dxfId="192">
      <pivotArea type="all" dataOnly="0" outline="0" fieldPosition="0"/>
    </format>
    <format dxfId="191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190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189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188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87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75"/>
          </reference>
        </references>
      </pivotArea>
    </format>
    <format dxfId="186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185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48"/>
          </reference>
        </references>
      </pivotArea>
    </format>
    <format dxfId="183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82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14"/>
          </reference>
        </references>
      </pivotArea>
    </format>
    <format dxfId="180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179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78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55"/>
          </reference>
        </references>
      </pivotArea>
    </format>
    <format dxfId="177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0" selected="0"/>
        </references>
      </pivotArea>
    </format>
    <format dxfId="176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75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52"/>
          </reference>
        </references>
      </pivotArea>
    </format>
    <format dxfId="174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73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30"/>
          </reference>
        </references>
      </pivotArea>
    </format>
    <format dxfId="172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30"/>
          </reference>
          <reference field="6" count="1">
            <x v="6"/>
          </reference>
        </references>
      </pivotArea>
    </format>
    <format dxfId="171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70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0"/>
          </reference>
        </references>
      </pivotArea>
    </format>
    <format dxfId="168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67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66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3"/>
          </reference>
        </references>
      </pivotArea>
    </format>
    <format dxfId="165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64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63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1"/>
          </reference>
        </references>
      </pivotArea>
    </format>
    <format dxfId="162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61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6"/>
          </reference>
        </references>
      </pivotArea>
    </format>
    <format dxfId="159">
      <pivotArea dataOnly="0" labelOnly="1" outline="0" offset="IV11" fieldPosition="0">
        <references count="1">
          <reference field="2" count="0"/>
        </references>
      </pivotArea>
    </format>
    <format dxfId="158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57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56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4"/>
          </reference>
        </references>
      </pivotArea>
    </format>
    <format dxfId="154">
      <pivotArea dataOnly="0" labelOnly="1" outline="0" offset="IV13" fieldPosition="0">
        <references count="1">
          <reference field="2" count="0"/>
        </references>
      </pivotArea>
    </format>
    <format dxfId="153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52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51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18"/>
          </reference>
        </references>
      </pivotArea>
    </format>
    <format dxfId="149">
      <pivotArea dataOnly="0" labelOnly="1" outline="0" offset="IV15" fieldPosition="0">
        <references count="1">
          <reference field="2" count="0"/>
        </references>
      </pivotArea>
    </format>
    <format dxfId="148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47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46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45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21"/>
          </reference>
        </references>
      </pivotArea>
    </format>
    <format dxfId="144">
      <pivotArea dataOnly="0" labelOnly="1" outline="0" offset="IV17" fieldPosition="0">
        <references count="1">
          <reference field="2" count="0"/>
        </references>
      </pivotArea>
    </format>
    <format dxfId="143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42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1"/>
          </reference>
        </references>
      </pivotArea>
    </format>
    <format dxfId="139">
      <pivotArea dataOnly="0" labelOnly="1" outline="0" offset="IV19" fieldPosition="0">
        <references count="1">
          <reference field="2" count="0"/>
        </references>
      </pivotArea>
    </format>
    <format dxfId="138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37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36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135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13"/>
          </reference>
        </references>
      </pivotArea>
    </format>
    <format dxfId="134">
      <pivotArea dataOnly="0" labelOnly="1" outline="0" offset="IV21" fieldPosition="0">
        <references count="1">
          <reference field="2" count="0"/>
        </references>
      </pivotArea>
    </format>
    <format dxfId="133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32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131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130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43"/>
          </reference>
        </references>
      </pivotArea>
    </format>
    <format dxfId="129">
      <pivotArea dataOnly="0" labelOnly="1" outline="0" offset="IV23" fieldPosition="0">
        <references count="1">
          <reference field="2" count="0"/>
        </references>
      </pivotArea>
    </format>
    <format dxfId="128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127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1"/>
          </reference>
        </references>
      </pivotArea>
    </format>
    <format dxfId="124">
      <pivotArea dataOnly="0" labelOnly="1" outline="0" offset="IV25" fieldPosition="0">
        <references count="1">
          <reference field="2" count="0"/>
        </references>
      </pivotArea>
    </format>
    <format dxfId="123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122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0" selected="0"/>
        </references>
      </pivotArea>
    </format>
    <format dxfId="121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48"/>
          </reference>
        </references>
      </pivotArea>
    </format>
    <format dxfId="119">
      <pivotArea dataOnly="0" labelOnly="1" outline="0" offset="IV27" fieldPosition="0">
        <references count="1">
          <reference field="2" count="0"/>
        </references>
      </pivotArea>
    </format>
    <format dxfId="118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117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16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5"/>
          </reference>
        </references>
      </pivotArea>
    </format>
    <format dxfId="114">
      <pivotArea dataOnly="0" labelOnly="1" outline="0" offset="IV29" fieldPosition="0">
        <references count="1">
          <reference field="2" count="0"/>
        </references>
      </pivotArea>
    </format>
    <format dxfId="113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112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2"/>
          </reference>
        </references>
      </pivotArea>
    </format>
    <format dxfId="109">
      <pivotArea dataOnly="0" labelOnly="1" outline="0" offset="IV31" fieldPosition="0">
        <references count="1">
          <reference field="2" count="0"/>
        </references>
      </pivotArea>
    </format>
    <format dxfId="108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107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0" selected="0"/>
        </references>
      </pivotArea>
    </format>
    <format dxfId="106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9"/>
          </reference>
        </references>
      </pivotArea>
    </format>
    <format dxfId="104">
      <pivotArea dataOnly="0" labelOnly="1" outline="0" offset="IV33" fieldPosition="0">
        <references count="1">
          <reference field="2" count="0"/>
        </references>
      </pivotArea>
    </format>
    <format dxfId="103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102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01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45"/>
          </reference>
        </references>
      </pivotArea>
    </format>
    <format dxfId="99">
      <pivotArea dataOnly="0" labelOnly="1" outline="0" offset="IV35" fieldPosition="0">
        <references count="1">
          <reference field="2" count="0"/>
        </references>
      </pivotArea>
    </format>
    <format dxfId="98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97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96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30"/>
          </reference>
        </references>
      </pivotArea>
    </format>
    <format dxfId="94">
      <pivotArea dataOnly="0" labelOnly="1" outline="0" offset="IV37" fieldPosition="0">
        <references count="1">
          <reference field="2" count="0"/>
        </references>
      </pivotArea>
    </format>
    <format dxfId="93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92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91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90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34"/>
          </reference>
        </references>
      </pivotArea>
    </format>
    <format dxfId="89">
      <pivotArea dataOnly="0" labelOnly="1" outline="0" offset="IV39" fieldPosition="0">
        <references count="1">
          <reference field="2" count="0"/>
        </references>
      </pivotArea>
    </format>
    <format dxfId="88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87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86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2"/>
          </reference>
        </references>
      </pivotArea>
    </format>
    <format dxfId="84">
      <pivotArea dataOnly="0" labelOnly="1" outline="0" offset="IV41" fieldPosition="0">
        <references count="1">
          <reference field="2" count="0"/>
        </references>
      </pivotArea>
    </format>
    <format dxfId="83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82">
      <pivotArea dataOnly="0" labelOnly="1" outline="0" fieldPosition="0">
        <references count="3">
          <reference field="0" count="1">
            <x v="212"/>
          </reference>
          <reference field="2" count="0" selected="0"/>
          <reference field="3" count="0" selected="0"/>
        </references>
      </pivotArea>
    </format>
    <format dxfId="81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26"/>
          </reference>
        </references>
      </pivotArea>
    </format>
    <format dxfId="79">
      <pivotArea dataOnly="0" labelOnly="1" outline="0" offset="IV43" fieldPosition="0">
        <references count="1">
          <reference field="2" count="0"/>
        </references>
      </pivotArea>
    </format>
    <format dxfId="78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77">
      <pivotArea dataOnly="0" labelOnly="1" outline="0" fieldPosition="0">
        <references count="3">
          <reference field="0" count="1">
            <x v="214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10"/>
          </reference>
        </references>
      </pivotArea>
    </format>
    <format dxfId="74">
      <pivotArea dataOnly="0" labelOnly="1" outline="0" offset="IV45" fieldPosition="0">
        <references count="1">
          <reference field="2" count="0"/>
        </references>
      </pivotArea>
    </format>
    <format dxfId="73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72">
      <pivotArea dataOnly="0" labelOnly="1" outline="0" fieldPosition="0">
        <references count="3">
          <reference field="0" count="1">
            <x v="216"/>
          </reference>
          <reference field="2" count="0" selected="0"/>
          <reference field="3" count="0" selected="0"/>
        </references>
      </pivotArea>
    </format>
    <format dxfId="71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50"/>
          </reference>
        </references>
      </pivotArea>
    </format>
    <format dxfId="69">
      <pivotArea dataOnly="0" labelOnly="1" outline="0" offset="IV47" fieldPosition="0">
        <references count="1">
          <reference field="2" count="0"/>
        </references>
      </pivotArea>
    </format>
    <format dxfId="68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67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66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65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216"/>
          </reference>
        </references>
      </pivotArea>
    </format>
    <format dxfId="64">
      <pivotArea dataOnly="0" labelOnly="1" outline="0" offset="IV49" fieldPosition="0">
        <references count="1">
          <reference field="2" count="0"/>
        </references>
      </pivotArea>
    </format>
    <format dxfId="63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62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61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17"/>
          </reference>
        </references>
      </pivotArea>
    </format>
    <format dxfId="59">
      <pivotArea dataOnly="0" labelOnly="1" outline="0" offset="IV51" fieldPosition="0">
        <references count="1">
          <reference field="2" count="0"/>
        </references>
      </pivotArea>
    </format>
    <format dxfId="58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57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56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218"/>
          </reference>
        </references>
      </pivotArea>
    </format>
    <format dxfId="54">
      <pivotArea dataOnly="0" labelOnly="1" outline="0" fieldPosition="0">
        <references count="3">
          <reference field="0" count="1">
            <x v="257"/>
          </reference>
          <reference field="2" count="0" selected="0"/>
          <reference field="3" count="0" selected="0"/>
        </references>
      </pivotArea>
    </format>
    <format dxfId="53">
      <pivotArea dataOnly="0" labelOnly="1" outline="0" fieldPosition="0">
        <references count="4">
          <reference field="0" count="1" selected="0">
            <x v="25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52">
      <pivotArea dataOnly="0" labelOnly="1" outline="0" fieldPosition="0">
        <references count="5">
          <reference field="0" count="1" selected="0">
            <x v="25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221"/>
          </reference>
        </references>
      </pivotArea>
    </format>
    <format dxfId="48">
      <pivotArea type="all" dataOnly="0" outline="0" fieldPosition="0"/>
    </format>
    <format dxfId="47">
      <pivotArea dataOnly="0" labelOnly="1" outline="0" fieldPosition="0">
        <references count="1">
          <reference field="2" count="0"/>
        </references>
      </pivotArea>
    </format>
    <format dxfId="46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5">
      <pivotArea dataOnly="0" labelOnly="1" outline="0" fieldPosition="0">
        <references count="3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2" count="0" selected="0"/>
          <reference field="3" count="0" selected="0"/>
        </references>
      </pivotArea>
    </format>
    <format dxfId="44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39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68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86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145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82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60"/>
          </reference>
        </references>
      </pivotArea>
    </format>
    <format dxfId="34">
      <pivotArea dataOnly="0" labelOnly="1" outline="0" offset="IV1" fieldPosition="0">
        <references count="1">
          <reference field="2" count="0"/>
        </references>
      </pivotArea>
    </format>
    <format dxfId="33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32">
      <pivotArea dataOnly="0" labelOnly="1" outline="0" fieldPosition="0">
        <references count="3">
          <reference field="0" count="1">
            <x v="14"/>
          </reference>
          <reference field="2" count="0" selected="0"/>
          <reference field="3" count="0" selected="0"/>
        </references>
      </pivotArea>
    </format>
    <format dxfId="31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53"/>
          </reference>
        </references>
      </pivotArea>
    </format>
    <format dxfId="29">
      <pivotArea dataOnly="0" labelOnly="1" outline="0" offset="IV3" fieldPosition="0">
        <references count="1">
          <reference field="2" count="0"/>
        </references>
      </pivotArea>
    </format>
    <format dxfId="28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16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61"/>
          </reference>
        </references>
      </pivotArea>
    </format>
    <format dxfId="24">
      <pivotArea dataOnly="0" labelOnly="1" outline="0" offset="IV5" fieldPosition="0">
        <references count="1">
          <reference field="2" count="0"/>
        </references>
      </pivotArea>
    </format>
    <format dxfId="23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22">
      <pivotArea dataOnly="0" labelOnly="1" outline="0" fieldPosition="0">
        <references count="3">
          <reference field="0" count="1">
            <x v="18"/>
          </reference>
          <reference field="2" count="0" selected="0"/>
          <reference field="3" count="0" selected="0"/>
        </references>
      </pivotArea>
    </format>
    <format dxfId="21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07"/>
          </reference>
        </references>
      </pivotArea>
    </format>
    <format dxfId="19">
      <pivotArea dataOnly="0" labelOnly="1" outline="0" offset="IV7" fieldPosition="0">
        <references count="1">
          <reference field="2" count="0"/>
        </references>
      </pivotArea>
    </format>
    <format dxfId="18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7">
      <pivotArea dataOnly="0" labelOnly="1" outline="0" fieldPosition="0">
        <references count="3">
          <reference field="0" count="1">
            <x v="20"/>
          </reference>
          <reference field="2" count="0" selected="0"/>
          <reference field="3" count="0" selected="0"/>
        </references>
      </pivotArea>
    </format>
    <format dxfId="16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67"/>
          </reference>
        </references>
      </pivotArea>
    </format>
    <format dxfId="14">
      <pivotArea dataOnly="0" labelOnly="1" outline="0" offset="IV9" fieldPosition="0">
        <references count="1">
          <reference field="2" count="0"/>
        </references>
      </pivotArea>
    </format>
    <format dxfId="13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12">
      <pivotArea dataOnly="0" labelOnly="1" outline="0" fieldPosition="0">
        <references count="3">
          <reference field="0" count="1">
            <x v="22"/>
          </reference>
          <reference field="2" count="0" selected="0"/>
          <reference field="3" count="0" selected="0"/>
        </references>
      </pivotArea>
    </format>
    <format dxfId="11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124"/>
          </reference>
        </references>
      </pivotArea>
    </format>
    <format dxfId="9">
      <pivotArea dataOnly="0" labelOnly="1" outline="0" offset="IV256" fieldPosition="0">
        <references count="1">
          <reference field="2" count="0"/>
        </references>
      </pivotArea>
    </format>
    <format dxfId="8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7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6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86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6">
        <i x="2"/>
        <i x="3"/>
        <i x="4"/>
        <i x="0"/>
        <i x="1"/>
        <i x="5" s="1"/>
        <i x="25" nd="1"/>
        <i x="8" nd="1"/>
        <i x="9" nd="1"/>
        <i x="10" nd="1"/>
        <i x="11" nd="1"/>
        <i x="12" nd="1"/>
        <i x="24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6" nd="1"/>
        <i x="23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8">
        <i x="7" s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60" totalsRowShown="0">
  <autoFilter ref="A1:G260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51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Ermitage_v_tableau_bord" displayName="Ermitage_v_tableau_bord" ref="A1:M340" tableType="queryTable" totalsRowShown="0">
  <autoFilter ref="A1:M340" xr:uid="{7B3FDF3B-58BB-4EFB-A4C6-484625AF1222}"/>
  <tableColumns count="13">
    <tableColumn id="1" xr3:uid="{9B20C75F-2558-412F-AC83-D8A3141A1EC7}" uniqueName="1" name="DateDoc" queryTableFieldId="1" dataDxfId="3"/>
    <tableColumn id="2" xr3:uid="{45613408-DD06-4B2F-84F9-C22D03DDF86C}" uniqueName="2" name="Annee" queryTableFieldId="2"/>
    <tableColumn id="3" xr3:uid="{AC8D1CBB-4FD5-48F0-A59D-FB0CE2371761}" uniqueName="3" name="MoisAffiche" queryTableFieldId="3" dataDxfId="2"/>
    <tableColumn id="4" xr3:uid="{6004E1C4-982C-447F-A1BF-4E36C1617186}" uniqueName="4" name="TypeLigne" queryTableFieldId="4" dataDxfId="1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0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661" totalsRowShown="0">
  <autoFilter ref="A1:K661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50"/>
    <tableColumn id="10" xr3:uid="{3D4FB5CA-623B-494A-8B3C-FC8CF148B917}" name="Total" dataDxfId="49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D29" sqref="D29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39" t="s">
        <v>324</v>
      </c>
      <c r="B1" s="134" t="s">
        <v>290</v>
      </c>
      <c r="C1" s="135" t="s">
        <v>345</v>
      </c>
      <c r="D1" s="136"/>
      <c r="E1" s="137"/>
      <c r="F1" s="137"/>
      <c r="G1" s="138"/>
      <c r="H1" s="137"/>
      <c r="I1" s="138"/>
      <c r="J1" s="137"/>
      <c r="K1" s="137"/>
      <c r="L1" s="137"/>
      <c r="M1" s="137"/>
      <c r="N1" s="137"/>
      <c r="O1" s="137"/>
      <c r="P1" s="137"/>
      <c r="Q1" s="137"/>
      <c r="R1" s="137"/>
      <c r="T1" s="27"/>
      <c r="U1" s="28"/>
      <c r="V1" s="11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</row>
    <row r="16" spans="1:22">
      <c r="A16" s="4"/>
      <c r="B16" s="4"/>
      <c r="D16" s="152"/>
      <c r="E16" s="152"/>
      <c r="G16"/>
      <c r="H16" s="153"/>
      <c r="I16"/>
      <c r="K16" s="152"/>
      <c r="L16" s="8"/>
      <c r="M16" s="8"/>
      <c r="N16" s="152"/>
      <c r="O16" s="152"/>
      <c r="P16" s="152"/>
      <c r="Q16" s="152"/>
    </row>
    <row r="17" spans="1:18">
      <c r="A17" s="4"/>
      <c r="B17" s="4"/>
      <c r="C17" s="151" t="s">
        <v>367</v>
      </c>
      <c r="F17" s="151" t="s">
        <v>366</v>
      </c>
      <c r="G17"/>
      <c r="I17" s="151" t="s">
        <v>362</v>
      </c>
      <c r="M17" s="1" t="s">
        <v>239</v>
      </c>
      <c r="N17" s="1" t="s">
        <v>240</v>
      </c>
      <c r="O17" s="1" t="s">
        <v>233</v>
      </c>
      <c r="P17" s="1" t="s">
        <v>360</v>
      </c>
      <c r="Q17" s="1" t="s">
        <v>363</v>
      </c>
      <c r="R17" s="1" t="s">
        <v>361</v>
      </c>
    </row>
    <row r="18" spans="1:18">
      <c r="A18" s="4"/>
      <c r="B18" s="4"/>
      <c r="D18" t="s">
        <v>356</v>
      </c>
      <c r="G18" t="s">
        <v>356</v>
      </c>
      <c r="I18"/>
      <c r="J18" t="s">
        <v>355</v>
      </c>
      <c r="L18" s="3" t="s">
        <v>364</v>
      </c>
      <c r="M18" s="2">
        <v>0</v>
      </c>
      <c r="N18" s="2">
        <v>0</v>
      </c>
      <c r="O18" s="2">
        <v>0</v>
      </c>
      <c r="P18" s="2">
        <v>0</v>
      </c>
      <c r="Q18" s="2">
        <v>436.02</v>
      </c>
      <c r="R18" s="2">
        <v>0</v>
      </c>
    </row>
    <row r="19" spans="1:18">
      <c r="A19" s="4"/>
      <c r="B19" s="4"/>
      <c r="C19" s="3" t="s">
        <v>16</v>
      </c>
      <c r="D19" s="2">
        <v>2452.1999999999998</v>
      </c>
      <c r="F19" s="156">
        <v>46035</v>
      </c>
      <c r="G19" s="2">
        <v>1314</v>
      </c>
      <c r="I19" s="155">
        <v>46035</v>
      </c>
      <c r="J19" s="2">
        <v>236.51</v>
      </c>
      <c r="L19" s="154" t="s">
        <v>365</v>
      </c>
      <c r="M19" s="2">
        <v>0</v>
      </c>
      <c r="N19" s="2">
        <v>0</v>
      </c>
      <c r="O19" s="2">
        <v>0</v>
      </c>
      <c r="P19" s="2">
        <v>0</v>
      </c>
      <c r="Q19" s="2">
        <v>436.02</v>
      </c>
      <c r="R19" s="2">
        <v>0</v>
      </c>
    </row>
    <row r="20" spans="1:18">
      <c r="A20" s="4"/>
      <c r="B20" s="4"/>
      <c r="C20" s="3" t="s">
        <v>214</v>
      </c>
      <c r="D20" s="2">
        <v>937.61</v>
      </c>
      <c r="F20" s="154" t="s">
        <v>368</v>
      </c>
      <c r="G20" s="2">
        <v>1314</v>
      </c>
      <c r="I20" s="155">
        <v>46034</v>
      </c>
      <c r="J20" s="2">
        <v>31.67</v>
      </c>
    </row>
    <row r="21" spans="1:18">
      <c r="A21" s="4"/>
      <c r="B21" s="4"/>
      <c r="C21" s="3" t="s">
        <v>17</v>
      </c>
      <c r="D21" s="2">
        <v>1847.89</v>
      </c>
      <c r="F21" s="156">
        <v>46034</v>
      </c>
      <c r="G21" s="2">
        <v>2452.1999999999998</v>
      </c>
      <c r="I21" s="155">
        <v>46033</v>
      </c>
      <c r="J21" s="2">
        <v>78.47</v>
      </c>
    </row>
    <row r="22" spans="1:18">
      <c r="A22" s="4"/>
      <c r="B22" s="4"/>
      <c r="C22" s="3" t="s">
        <v>368</v>
      </c>
      <c r="D22" s="2">
        <v>1314</v>
      </c>
      <c r="F22" s="154" t="s">
        <v>16</v>
      </c>
      <c r="G22" s="2">
        <v>2452.1999999999998</v>
      </c>
      <c r="I22" s="155">
        <v>46032</v>
      </c>
      <c r="J22" s="2">
        <v>41.55</v>
      </c>
    </row>
    <row r="23" spans="1:18">
      <c r="A23" s="13"/>
      <c r="B23" s="4"/>
      <c r="C23" s="3" t="s">
        <v>0</v>
      </c>
      <c r="D23" s="2">
        <v>6551.7</v>
      </c>
      <c r="F23" s="156">
        <v>46032</v>
      </c>
      <c r="G23" s="2">
        <v>1847.89</v>
      </c>
      <c r="I23" s="155">
        <v>46031</v>
      </c>
      <c r="J23" s="2">
        <v>-150</v>
      </c>
    </row>
    <row r="24" spans="1:18">
      <c r="A24" s="4"/>
      <c r="B24" s="4"/>
      <c r="F24" s="154" t="s">
        <v>17</v>
      </c>
      <c r="G24" s="2">
        <v>1847.89</v>
      </c>
      <c r="I24" s="155">
        <v>46030</v>
      </c>
      <c r="J24" s="2">
        <v>219.09</v>
      </c>
    </row>
    <row r="25" spans="1:18">
      <c r="A25" s="4"/>
      <c r="B25" s="4"/>
      <c r="F25" s="156">
        <v>46031</v>
      </c>
      <c r="G25" s="2">
        <v>937.61</v>
      </c>
      <c r="I25" s="155">
        <v>46029</v>
      </c>
      <c r="J25" s="2">
        <v>1086.9000000000001</v>
      </c>
    </row>
    <row r="26" spans="1:18">
      <c r="A26" s="4"/>
      <c r="B26" s="4"/>
      <c r="F26" s="154" t="s">
        <v>214</v>
      </c>
      <c r="G26" s="2">
        <v>937.61</v>
      </c>
      <c r="I26" s="155">
        <v>46028</v>
      </c>
      <c r="J26" s="2">
        <v>388.09</v>
      </c>
    </row>
    <row r="27" spans="1:18">
      <c r="A27" s="4"/>
      <c r="B27" s="4"/>
      <c r="G27"/>
      <c r="I27" s="155">
        <v>46027</v>
      </c>
      <c r="J27" s="2">
        <v>1485.57</v>
      </c>
    </row>
    <row r="28" spans="1:18">
      <c r="A28" s="4"/>
      <c r="B28" s="4"/>
      <c r="G28"/>
      <c r="I28" s="155">
        <v>46026</v>
      </c>
      <c r="J28" s="2">
        <v>0</v>
      </c>
    </row>
    <row r="29" spans="1:18">
      <c r="A29" s="4"/>
      <c r="B29" s="4"/>
      <c r="G29"/>
      <c r="I29" s="155">
        <v>46025</v>
      </c>
      <c r="J29" s="2">
        <v>50.45</v>
      </c>
    </row>
    <row r="30" spans="1:18">
      <c r="A30" s="4"/>
      <c r="B30" s="4"/>
      <c r="G30"/>
      <c r="I30" s="155">
        <v>46024</v>
      </c>
      <c r="J30" s="2">
        <v>34.93</v>
      </c>
    </row>
    <row r="31" spans="1:18">
      <c r="A31" s="4"/>
      <c r="B31" s="4"/>
      <c r="G31"/>
      <c r="I31" s="155">
        <v>46023</v>
      </c>
      <c r="J31" s="2">
        <v>90.72</v>
      </c>
    </row>
    <row r="32" spans="1:18">
      <c r="A32" s="4"/>
      <c r="B32" s="4"/>
      <c r="G32"/>
      <c r="I32" s="155" t="s">
        <v>0</v>
      </c>
      <c r="J32" s="2">
        <v>3593.9499999999994</v>
      </c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D28" sqref="D28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10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5"/>
      <c r="B1" s="15"/>
      <c r="C1" s="16"/>
      <c r="D1" s="14"/>
      <c r="E1" s="14"/>
      <c r="F1" s="17"/>
      <c r="G1" s="17"/>
      <c r="H1" s="15"/>
    </row>
    <row r="2" spans="1:8" ht="17.25" customHeight="1">
      <c r="A2" s="19" t="s">
        <v>215</v>
      </c>
      <c r="B2" s="19" t="s">
        <v>4</v>
      </c>
      <c r="C2" s="19" t="s">
        <v>216</v>
      </c>
      <c r="D2" s="22" t="s">
        <v>181</v>
      </c>
      <c r="E2" s="20" t="s">
        <v>182</v>
      </c>
      <c r="F2" s="20" t="s">
        <v>9</v>
      </c>
      <c r="G2" s="21" t="s">
        <v>183</v>
      </c>
      <c r="H2" s="23" t="s">
        <v>12</v>
      </c>
    </row>
    <row r="3" spans="1:8" ht="14.25" customHeight="1">
      <c r="C3"/>
      <c r="D3"/>
      <c r="E3"/>
      <c r="F3"/>
      <c r="G3"/>
      <c r="H3" t="s">
        <v>245</v>
      </c>
    </row>
    <row r="4" spans="1:8">
      <c r="A4" t="s">
        <v>218</v>
      </c>
      <c r="B4" t="s">
        <v>17</v>
      </c>
      <c r="C4" t="s">
        <v>233</v>
      </c>
      <c r="D4" t="s">
        <v>41</v>
      </c>
      <c r="E4">
        <v>2186</v>
      </c>
      <c r="F4" s="2">
        <v>48.25</v>
      </c>
      <c r="G4" s="32">
        <v>0.4</v>
      </c>
      <c r="H4" s="2">
        <v>19.3</v>
      </c>
    </row>
    <row r="5" spans="1:8">
      <c r="A5" t="s">
        <v>218</v>
      </c>
      <c r="B5" t="s">
        <v>17</v>
      </c>
      <c r="C5" t="s">
        <v>233</v>
      </c>
      <c r="D5" t="s">
        <v>45</v>
      </c>
      <c r="E5">
        <v>2173</v>
      </c>
      <c r="F5" s="2">
        <v>51.04</v>
      </c>
      <c r="G5" s="32">
        <v>0.8</v>
      </c>
      <c r="H5" s="2">
        <v>40.832000000000001</v>
      </c>
    </row>
    <row r="6" spans="1:8">
      <c r="A6" t="s">
        <v>218</v>
      </c>
      <c r="B6" t="s">
        <v>17</v>
      </c>
      <c r="C6" t="s">
        <v>233</v>
      </c>
      <c r="D6" t="s">
        <v>47</v>
      </c>
      <c r="E6">
        <v>2189</v>
      </c>
      <c r="F6" s="2">
        <v>12.86</v>
      </c>
      <c r="G6" s="32">
        <v>2</v>
      </c>
      <c r="H6" s="2">
        <v>25.72</v>
      </c>
    </row>
    <row r="7" spans="1:8">
      <c r="A7" t="s">
        <v>218</v>
      </c>
      <c r="B7" t="s">
        <v>17</v>
      </c>
      <c r="C7" t="s">
        <v>233</v>
      </c>
      <c r="D7" t="s">
        <v>48</v>
      </c>
      <c r="E7">
        <v>2187</v>
      </c>
      <c r="F7" s="2">
        <v>26.66</v>
      </c>
      <c r="G7" s="32">
        <v>0.9</v>
      </c>
      <c r="H7" s="2">
        <v>23.994</v>
      </c>
    </row>
    <row r="8" spans="1:8">
      <c r="A8" t="s">
        <v>218</v>
      </c>
      <c r="B8" t="s">
        <v>17</v>
      </c>
      <c r="C8" t="s">
        <v>233</v>
      </c>
      <c r="D8" t="s">
        <v>49</v>
      </c>
      <c r="E8">
        <v>2188</v>
      </c>
      <c r="F8" s="2">
        <v>44.73</v>
      </c>
      <c r="G8" s="32">
        <v>1.85</v>
      </c>
      <c r="H8" s="2">
        <v>82.750500000000002</v>
      </c>
    </row>
    <row r="9" spans="1:8">
      <c r="A9" t="s">
        <v>218</v>
      </c>
      <c r="B9" t="s">
        <v>17</v>
      </c>
      <c r="C9" t="s">
        <v>233</v>
      </c>
      <c r="D9" t="s">
        <v>51</v>
      </c>
      <c r="E9">
        <v>2200</v>
      </c>
      <c r="F9" s="2">
        <v>18.75</v>
      </c>
      <c r="G9" s="32">
        <v>0.95</v>
      </c>
      <c r="H9" s="2">
        <v>17.8125</v>
      </c>
    </row>
    <row r="10" spans="1:8">
      <c r="A10" t="s">
        <v>218</v>
      </c>
      <c r="B10" t="s">
        <v>17</v>
      </c>
      <c r="C10" t="s">
        <v>233</v>
      </c>
      <c r="D10" t="s">
        <v>54</v>
      </c>
      <c r="E10">
        <v>2168</v>
      </c>
      <c r="F10" s="2">
        <v>15.41</v>
      </c>
      <c r="G10" s="32">
        <v>1.95</v>
      </c>
      <c r="H10" s="2">
        <v>30.049499999999998</v>
      </c>
    </row>
    <row r="11" spans="1:8">
      <c r="A11" t="s">
        <v>218</v>
      </c>
      <c r="B11" t="s">
        <v>17</v>
      </c>
      <c r="C11" t="s">
        <v>233</v>
      </c>
      <c r="D11" t="s">
        <v>55</v>
      </c>
      <c r="E11">
        <v>2195</v>
      </c>
      <c r="F11" s="2">
        <v>40</v>
      </c>
      <c r="G11" s="32">
        <v>0.4</v>
      </c>
      <c r="H11" s="2">
        <v>16</v>
      </c>
    </row>
    <row r="12" spans="1:8">
      <c r="A12" t="s">
        <v>218</v>
      </c>
      <c r="B12" t="s">
        <v>17</v>
      </c>
      <c r="C12" t="s">
        <v>233</v>
      </c>
      <c r="D12" t="s">
        <v>70</v>
      </c>
      <c r="E12">
        <v>2174</v>
      </c>
      <c r="F12" s="2">
        <v>44.08</v>
      </c>
      <c r="G12" s="32">
        <v>0.5</v>
      </c>
      <c r="H12" s="2">
        <v>22.04</v>
      </c>
    </row>
    <row r="13" spans="1:8">
      <c r="A13" t="s">
        <v>218</v>
      </c>
      <c r="B13" t="s">
        <v>17</v>
      </c>
      <c r="C13" t="s">
        <v>233</v>
      </c>
      <c r="D13" t="s">
        <v>71</v>
      </c>
      <c r="E13">
        <v>2201</v>
      </c>
      <c r="F13" s="2">
        <v>71.010000000000005</v>
      </c>
      <c r="G13" s="32">
        <v>1</v>
      </c>
      <c r="H13" s="2">
        <v>71.010000000000005</v>
      </c>
    </row>
    <row r="14" spans="1:8">
      <c r="A14" t="s">
        <v>218</v>
      </c>
      <c r="B14" t="s">
        <v>17</v>
      </c>
      <c r="C14" t="s">
        <v>233</v>
      </c>
      <c r="D14" t="s">
        <v>75</v>
      </c>
      <c r="E14">
        <v>2169</v>
      </c>
      <c r="F14" s="2">
        <v>58.24</v>
      </c>
      <c r="G14" s="32">
        <v>1.8</v>
      </c>
      <c r="H14" s="2">
        <v>104.83200000000001</v>
      </c>
    </row>
    <row r="15" spans="1:8">
      <c r="A15" t="s">
        <v>218</v>
      </c>
      <c r="B15" t="s">
        <v>17</v>
      </c>
      <c r="C15" t="s">
        <v>233</v>
      </c>
      <c r="D15" t="s">
        <v>81</v>
      </c>
      <c r="E15">
        <v>2197</v>
      </c>
      <c r="F15" s="2">
        <v>36.25</v>
      </c>
      <c r="G15" s="32">
        <v>0.4</v>
      </c>
      <c r="H15" s="2">
        <v>14.5</v>
      </c>
    </row>
    <row r="16" spans="1:8">
      <c r="A16" t="s">
        <v>218</v>
      </c>
      <c r="B16" t="s">
        <v>17</v>
      </c>
      <c r="C16" t="s">
        <v>233</v>
      </c>
      <c r="D16" t="s">
        <v>82</v>
      </c>
      <c r="E16">
        <v>2190</v>
      </c>
      <c r="F16" s="2">
        <v>33.25</v>
      </c>
      <c r="G16" s="32">
        <v>1.1000000000000001</v>
      </c>
      <c r="H16" s="2">
        <v>36.575000000000003</v>
      </c>
    </row>
    <row r="17" spans="1:16">
      <c r="A17" t="s">
        <v>218</v>
      </c>
      <c r="B17" t="s">
        <v>17</v>
      </c>
      <c r="C17" t="s">
        <v>233</v>
      </c>
      <c r="D17" t="s">
        <v>83</v>
      </c>
      <c r="E17">
        <v>2191</v>
      </c>
      <c r="F17" s="2">
        <v>47.91</v>
      </c>
      <c r="G17" s="32">
        <v>2.7</v>
      </c>
      <c r="H17" s="2">
        <v>129.357</v>
      </c>
    </row>
    <row r="18" spans="1:16">
      <c r="A18" t="s">
        <v>218</v>
      </c>
      <c r="B18" t="s">
        <v>17</v>
      </c>
      <c r="C18" t="s">
        <v>233</v>
      </c>
      <c r="D18" t="s">
        <v>85</v>
      </c>
      <c r="E18">
        <v>2199</v>
      </c>
      <c r="F18" s="2">
        <v>13.5</v>
      </c>
      <c r="G18" s="32">
        <v>0.35</v>
      </c>
      <c r="H18" s="2">
        <v>4.7249999999999996</v>
      </c>
    </row>
    <row r="19" spans="1:16">
      <c r="A19" t="s">
        <v>218</v>
      </c>
      <c r="B19" t="s">
        <v>17</v>
      </c>
      <c r="C19" t="s">
        <v>233</v>
      </c>
      <c r="D19" t="s">
        <v>87</v>
      </c>
      <c r="E19">
        <v>2166</v>
      </c>
      <c r="F19" s="2">
        <v>50.1</v>
      </c>
      <c r="G19" s="32">
        <v>0.95</v>
      </c>
      <c r="H19" s="2">
        <v>47.594999999999999</v>
      </c>
      <c r="M19" s="8" t="s">
        <v>13</v>
      </c>
      <c r="P19" s="168" t="s">
        <v>14</v>
      </c>
    </row>
    <row r="20" spans="1:16">
      <c r="A20" t="s">
        <v>218</v>
      </c>
      <c r="B20" t="s">
        <v>17</v>
      </c>
      <c r="C20" t="s">
        <v>233</v>
      </c>
      <c r="D20" t="s">
        <v>88</v>
      </c>
      <c r="E20">
        <v>2167</v>
      </c>
      <c r="F20" s="2">
        <v>59.53</v>
      </c>
      <c r="G20" s="32">
        <v>1</v>
      </c>
      <c r="H20" s="2">
        <v>59.53</v>
      </c>
      <c r="L20" s="3" t="s">
        <v>16</v>
      </c>
      <c r="M20" s="2">
        <v>8942.4699999999993</v>
      </c>
      <c r="O20" s="9">
        <v>45992</v>
      </c>
      <c r="P20" s="167">
        <v>20903.547999999999</v>
      </c>
    </row>
    <row r="21" spans="1:16">
      <c r="A21" t="s">
        <v>218</v>
      </c>
      <c r="B21" t="s">
        <v>17</v>
      </c>
      <c r="C21" t="s">
        <v>233</v>
      </c>
      <c r="D21" t="s">
        <v>89</v>
      </c>
      <c r="E21">
        <v>2176</v>
      </c>
      <c r="F21" s="2">
        <v>15.38</v>
      </c>
      <c r="G21" s="32">
        <v>3.9</v>
      </c>
      <c r="H21" s="2">
        <v>59.981999999999999</v>
      </c>
      <c r="L21" s="3" t="s">
        <v>17</v>
      </c>
      <c r="M21" s="2">
        <v>11282.571000000002</v>
      </c>
      <c r="O21" s="9">
        <v>45962</v>
      </c>
      <c r="P21" s="167">
        <v>24577.859000000011</v>
      </c>
    </row>
    <row r="22" spans="1:16">
      <c r="A22" t="s">
        <v>218</v>
      </c>
      <c r="B22" t="s">
        <v>17</v>
      </c>
      <c r="C22" t="s">
        <v>233</v>
      </c>
      <c r="D22" t="s">
        <v>90</v>
      </c>
      <c r="E22">
        <v>2177</v>
      </c>
      <c r="F22" s="2">
        <v>27.91</v>
      </c>
      <c r="G22" s="32">
        <v>0.65</v>
      </c>
      <c r="H22" s="2">
        <v>18.141500000000001</v>
      </c>
      <c r="L22" s="3" t="s">
        <v>214</v>
      </c>
      <c r="M22" s="2">
        <v>678.50699999999995</v>
      </c>
      <c r="O22" s="9">
        <v>45931</v>
      </c>
      <c r="P22" s="167">
        <v>25498.007499999996</v>
      </c>
    </row>
    <row r="23" spans="1:16">
      <c r="A23" t="s">
        <v>218</v>
      </c>
      <c r="B23" t="s">
        <v>17</v>
      </c>
      <c r="C23" t="s">
        <v>233</v>
      </c>
      <c r="D23" t="s">
        <v>94</v>
      </c>
      <c r="E23">
        <v>2202</v>
      </c>
      <c r="F23" s="2">
        <v>14.75</v>
      </c>
      <c r="G23" s="32">
        <v>0.4</v>
      </c>
      <c r="H23" s="2">
        <v>5.9</v>
      </c>
      <c r="L23" s="3" t="s">
        <v>0</v>
      </c>
      <c r="M23" s="2">
        <v>20903.548000000003</v>
      </c>
      <c r="O23" s="9">
        <v>45901</v>
      </c>
      <c r="P23" s="167">
        <v>27442.91</v>
      </c>
    </row>
    <row r="24" spans="1:16">
      <c r="A24" t="s">
        <v>218</v>
      </c>
      <c r="B24" t="s">
        <v>17</v>
      </c>
      <c r="C24" t="s">
        <v>233</v>
      </c>
      <c r="D24" t="s">
        <v>95</v>
      </c>
      <c r="E24">
        <v>2192</v>
      </c>
      <c r="F24" s="2">
        <v>14</v>
      </c>
      <c r="G24" s="32">
        <v>3.8</v>
      </c>
      <c r="H24" s="2">
        <v>53.199999999999996</v>
      </c>
      <c r="O24" s="9">
        <v>45870</v>
      </c>
      <c r="P24" s="167">
        <v>27517.64</v>
      </c>
    </row>
    <row r="25" spans="1:16">
      <c r="A25" t="s">
        <v>218</v>
      </c>
      <c r="B25" t="s">
        <v>17</v>
      </c>
      <c r="C25" t="s">
        <v>233</v>
      </c>
      <c r="D25" t="s">
        <v>96</v>
      </c>
      <c r="E25">
        <v>2193</v>
      </c>
      <c r="F25" s="2">
        <v>29.58</v>
      </c>
      <c r="G25" s="32">
        <v>1</v>
      </c>
      <c r="H25" s="2">
        <v>29.58</v>
      </c>
      <c r="O25" s="9">
        <v>45839</v>
      </c>
      <c r="P25" s="167">
        <v>24759.07</v>
      </c>
    </row>
    <row r="26" spans="1:16">
      <c r="A26" t="s">
        <v>218</v>
      </c>
      <c r="B26" t="s">
        <v>17</v>
      </c>
      <c r="C26" t="s">
        <v>233</v>
      </c>
      <c r="D26" t="s">
        <v>97</v>
      </c>
      <c r="E26">
        <v>2181</v>
      </c>
      <c r="F26" s="2">
        <v>174.16</v>
      </c>
      <c r="G26" s="32">
        <v>1</v>
      </c>
      <c r="H26" s="2">
        <v>174.16</v>
      </c>
    </row>
    <row r="27" spans="1:16">
      <c r="A27" t="s">
        <v>218</v>
      </c>
      <c r="B27" t="s">
        <v>17</v>
      </c>
      <c r="C27" t="s">
        <v>233</v>
      </c>
      <c r="D27" t="s">
        <v>98</v>
      </c>
      <c r="E27">
        <v>2179</v>
      </c>
      <c r="F27" s="2">
        <v>17.5</v>
      </c>
      <c r="G27" s="32">
        <v>6.5</v>
      </c>
      <c r="H27" s="2">
        <v>113.75</v>
      </c>
      <c r="J27" s="8"/>
    </row>
    <row r="28" spans="1:16">
      <c r="A28" t="s">
        <v>218</v>
      </c>
      <c r="B28" t="s">
        <v>17</v>
      </c>
      <c r="C28" t="s">
        <v>233</v>
      </c>
      <c r="D28" t="s">
        <v>102</v>
      </c>
      <c r="E28">
        <v>2184</v>
      </c>
      <c r="F28" s="2">
        <v>39.159999999999997</v>
      </c>
      <c r="G28" s="32">
        <v>0.95</v>
      </c>
      <c r="H28" s="2">
        <v>37.201999999999998</v>
      </c>
      <c r="J28" s="2"/>
    </row>
    <row r="29" spans="1:16">
      <c r="A29" t="s">
        <v>218</v>
      </c>
      <c r="B29" t="s">
        <v>17</v>
      </c>
      <c r="C29" t="s">
        <v>233</v>
      </c>
      <c r="D29" t="s">
        <v>103</v>
      </c>
      <c r="E29">
        <v>2178</v>
      </c>
      <c r="F29" s="2">
        <v>29.47</v>
      </c>
      <c r="G29" s="32">
        <v>1.4</v>
      </c>
      <c r="H29" s="2">
        <v>41.257999999999996</v>
      </c>
    </row>
    <row r="30" spans="1:16">
      <c r="A30" t="s">
        <v>218</v>
      </c>
      <c r="B30" t="s">
        <v>17</v>
      </c>
      <c r="C30" t="s">
        <v>233</v>
      </c>
      <c r="D30" t="s">
        <v>112</v>
      </c>
      <c r="E30">
        <v>2172</v>
      </c>
      <c r="F30" s="2">
        <v>52.5</v>
      </c>
      <c r="G30" s="32">
        <v>0.4</v>
      </c>
      <c r="H30" s="2">
        <v>21</v>
      </c>
    </row>
    <row r="31" spans="1:16">
      <c r="A31" t="s">
        <v>218</v>
      </c>
      <c r="B31" t="s">
        <v>17</v>
      </c>
      <c r="C31" t="s">
        <v>233</v>
      </c>
      <c r="D31" t="s">
        <v>113</v>
      </c>
      <c r="E31">
        <v>2198</v>
      </c>
      <c r="F31" s="2">
        <v>18.96</v>
      </c>
      <c r="G31" s="32">
        <v>0.4</v>
      </c>
      <c r="H31" s="2">
        <v>7.5840000000000005</v>
      </c>
    </row>
    <row r="32" spans="1:16">
      <c r="A32" t="s">
        <v>218</v>
      </c>
      <c r="B32" t="s">
        <v>17</v>
      </c>
      <c r="C32" t="s">
        <v>233</v>
      </c>
      <c r="D32" t="s">
        <v>136</v>
      </c>
      <c r="E32">
        <v>2170</v>
      </c>
      <c r="F32" s="2">
        <v>18.79</v>
      </c>
      <c r="G32" s="32">
        <v>1.85</v>
      </c>
      <c r="H32" s="2">
        <v>34.761499999999998</v>
      </c>
    </row>
    <row r="33" spans="1:8">
      <c r="A33" t="s">
        <v>218</v>
      </c>
      <c r="B33" t="s">
        <v>17</v>
      </c>
      <c r="C33" t="s">
        <v>233</v>
      </c>
      <c r="D33" t="s">
        <v>137</v>
      </c>
      <c r="E33">
        <v>2171</v>
      </c>
      <c r="F33" s="2">
        <v>28.64</v>
      </c>
      <c r="G33" s="32">
        <v>2.1</v>
      </c>
      <c r="H33" s="2">
        <v>60.144000000000005</v>
      </c>
    </row>
    <row r="34" spans="1:8">
      <c r="A34" t="s">
        <v>218</v>
      </c>
      <c r="B34" t="s">
        <v>17</v>
      </c>
      <c r="C34" t="s">
        <v>233</v>
      </c>
      <c r="D34" t="s">
        <v>143</v>
      </c>
      <c r="E34">
        <v>2175</v>
      </c>
      <c r="F34" s="2">
        <v>24.45</v>
      </c>
      <c r="G34" s="32">
        <v>4.5</v>
      </c>
      <c r="H34" s="2">
        <v>110.02499999999999</v>
      </c>
    </row>
    <row r="35" spans="1:8">
      <c r="A35" t="s">
        <v>218</v>
      </c>
      <c r="B35" t="s">
        <v>17</v>
      </c>
      <c r="C35" t="s">
        <v>233</v>
      </c>
      <c r="D35" t="s">
        <v>260</v>
      </c>
      <c r="E35">
        <v>2196</v>
      </c>
      <c r="F35" s="2">
        <v>74.78</v>
      </c>
      <c r="G35" s="32">
        <v>2</v>
      </c>
      <c r="H35" s="2">
        <v>149.56</v>
      </c>
    </row>
    <row r="36" spans="1:8">
      <c r="A36" t="s">
        <v>218</v>
      </c>
      <c r="B36" t="s">
        <v>17</v>
      </c>
      <c r="C36" t="s">
        <v>233</v>
      </c>
      <c r="D36" t="s">
        <v>172</v>
      </c>
      <c r="E36">
        <v>2185</v>
      </c>
      <c r="F36" s="2">
        <v>79</v>
      </c>
      <c r="G36" s="32">
        <v>6.7</v>
      </c>
      <c r="H36" s="2">
        <v>529.30000000000007</v>
      </c>
    </row>
    <row r="37" spans="1:8">
      <c r="A37" t="s">
        <v>218</v>
      </c>
      <c r="B37" t="s">
        <v>17</v>
      </c>
      <c r="C37" t="s">
        <v>233</v>
      </c>
      <c r="D37" t="s">
        <v>173</v>
      </c>
      <c r="E37">
        <v>2182</v>
      </c>
      <c r="F37" s="2">
        <v>31.7</v>
      </c>
      <c r="G37" s="32">
        <v>1</v>
      </c>
      <c r="H37" s="2">
        <v>31.7</v>
      </c>
    </row>
    <row r="38" spans="1:8">
      <c r="A38" t="s">
        <v>218</v>
      </c>
      <c r="B38" t="s">
        <v>17</v>
      </c>
      <c r="C38" t="s">
        <v>233</v>
      </c>
      <c r="D38" t="s">
        <v>174</v>
      </c>
      <c r="E38">
        <v>2194</v>
      </c>
      <c r="F38" s="2">
        <v>72.08</v>
      </c>
      <c r="G38" s="32">
        <v>1</v>
      </c>
      <c r="H38" s="2">
        <v>72.08</v>
      </c>
    </row>
    <row r="39" spans="1:8">
      <c r="A39" t="s">
        <v>218</v>
      </c>
      <c r="B39" t="s">
        <v>17</v>
      </c>
      <c r="C39" t="s">
        <v>233</v>
      </c>
      <c r="D39" t="s">
        <v>175</v>
      </c>
      <c r="E39">
        <v>2165</v>
      </c>
      <c r="F39" s="2">
        <v>98.33</v>
      </c>
      <c r="G39" s="32">
        <v>0.25</v>
      </c>
      <c r="H39" s="2">
        <v>24.5825</v>
      </c>
    </row>
    <row r="40" spans="1:8">
      <c r="A40" t="s">
        <v>218</v>
      </c>
      <c r="B40" t="s">
        <v>214</v>
      </c>
      <c r="C40" t="s">
        <v>233</v>
      </c>
      <c r="D40" t="s">
        <v>249</v>
      </c>
      <c r="E40">
        <v>2345</v>
      </c>
      <c r="F40" s="2">
        <v>21.84</v>
      </c>
      <c r="G40" s="32">
        <v>6</v>
      </c>
      <c r="H40" s="2">
        <v>131.04</v>
      </c>
    </row>
    <row r="41" spans="1:8">
      <c r="A41" t="s">
        <v>218</v>
      </c>
      <c r="B41" t="s">
        <v>214</v>
      </c>
      <c r="C41" t="s">
        <v>233</v>
      </c>
      <c r="D41" t="s">
        <v>261</v>
      </c>
      <c r="E41">
        <v>2346</v>
      </c>
      <c r="F41" s="2">
        <v>32.33</v>
      </c>
      <c r="G41" s="32">
        <v>0.9</v>
      </c>
      <c r="H41" s="2">
        <v>29.096999999999998</v>
      </c>
    </row>
    <row r="42" spans="1:8">
      <c r="A42" t="s">
        <v>218</v>
      </c>
      <c r="B42" t="s">
        <v>214</v>
      </c>
      <c r="C42" t="s">
        <v>233</v>
      </c>
      <c r="D42" t="s">
        <v>342</v>
      </c>
      <c r="E42">
        <v>2369</v>
      </c>
      <c r="F42" s="2">
        <v>9.3000000000000007</v>
      </c>
      <c r="G42" s="32">
        <v>6</v>
      </c>
      <c r="H42" s="2">
        <v>55.800000000000004</v>
      </c>
    </row>
    <row r="43" spans="1:8">
      <c r="A43" s="31" t="s">
        <v>281</v>
      </c>
      <c r="B43" s="31"/>
      <c r="C43" s="31"/>
      <c r="D43" s="31"/>
      <c r="E43" s="31"/>
      <c r="F43" s="31"/>
      <c r="G43" s="31"/>
      <c r="H43" s="33">
        <v>2536.4700000000003</v>
      </c>
    </row>
    <row r="44" spans="1:8">
      <c r="A44" t="s">
        <v>219</v>
      </c>
      <c r="B44" t="s">
        <v>17</v>
      </c>
      <c r="C44" t="s">
        <v>233</v>
      </c>
      <c r="D44" t="s">
        <v>59</v>
      </c>
      <c r="E44">
        <v>2207</v>
      </c>
      <c r="F44" s="2">
        <v>21.92</v>
      </c>
      <c r="G44" s="32">
        <v>1</v>
      </c>
      <c r="H44" s="2">
        <v>21.92</v>
      </c>
    </row>
    <row r="45" spans="1:8">
      <c r="A45" t="s">
        <v>219</v>
      </c>
      <c r="B45" t="s">
        <v>17</v>
      </c>
      <c r="C45" t="s">
        <v>233</v>
      </c>
      <c r="D45" t="s">
        <v>65</v>
      </c>
      <c r="E45">
        <v>2210</v>
      </c>
      <c r="F45" s="2">
        <v>65.75</v>
      </c>
      <c r="G45" s="32">
        <v>2</v>
      </c>
      <c r="H45" s="2">
        <v>131.5</v>
      </c>
    </row>
    <row r="46" spans="1:8">
      <c r="A46" t="s">
        <v>219</v>
      </c>
      <c r="B46" t="s">
        <v>17</v>
      </c>
      <c r="C46" t="s">
        <v>233</v>
      </c>
      <c r="D46" t="s">
        <v>86</v>
      </c>
      <c r="E46">
        <v>2208</v>
      </c>
      <c r="F46" s="2">
        <v>29.08</v>
      </c>
      <c r="G46" s="32">
        <v>0.6</v>
      </c>
      <c r="H46" s="2">
        <v>17.447999999999997</v>
      </c>
    </row>
    <row r="47" spans="1:8">
      <c r="A47" t="s">
        <v>219</v>
      </c>
      <c r="B47" t="s">
        <v>17</v>
      </c>
      <c r="C47" t="s">
        <v>233</v>
      </c>
      <c r="D47" t="s">
        <v>91</v>
      </c>
      <c r="E47">
        <v>2209</v>
      </c>
      <c r="F47" s="2">
        <v>34.15</v>
      </c>
      <c r="G47" s="32">
        <v>0.2</v>
      </c>
      <c r="H47" s="2">
        <v>6.83</v>
      </c>
    </row>
    <row r="48" spans="1:8">
      <c r="A48" t="s">
        <v>219</v>
      </c>
      <c r="B48" t="s">
        <v>17</v>
      </c>
      <c r="C48" t="s">
        <v>233</v>
      </c>
      <c r="D48" t="s">
        <v>111</v>
      </c>
      <c r="E48">
        <v>2206</v>
      </c>
      <c r="F48" s="2">
        <v>58.79</v>
      </c>
      <c r="G48" s="32">
        <v>0.9</v>
      </c>
      <c r="H48" s="2">
        <v>52.911000000000001</v>
      </c>
    </row>
    <row r="49" spans="1:8">
      <c r="A49" t="s">
        <v>219</v>
      </c>
      <c r="B49" t="s">
        <v>17</v>
      </c>
      <c r="C49" t="s">
        <v>233</v>
      </c>
      <c r="D49" t="s">
        <v>117</v>
      </c>
      <c r="E49">
        <v>2212</v>
      </c>
      <c r="F49" s="2">
        <v>23.65</v>
      </c>
      <c r="G49" s="32">
        <v>2.8</v>
      </c>
      <c r="H49" s="2">
        <v>66.22</v>
      </c>
    </row>
    <row r="50" spans="1:8">
      <c r="A50" t="s">
        <v>219</v>
      </c>
      <c r="B50" t="s">
        <v>17</v>
      </c>
      <c r="C50" t="s">
        <v>233</v>
      </c>
      <c r="D50" t="s">
        <v>118</v>
      </c>
      <c r="E50">
        <v>2211</v>
      </c>
      <c r="F50" s="2">
        <v>21.99</v>
      </c>
      <c r="G50" s="32">
        <v>1.95</v>
      </c>
      <c r="H50" s="2">
        <v>42.880499999999998</v>
      </c>
    </row>
    <row r="51" spans="1:8">
      <c r="A51" t="s">
        <v>219</v>
      </c>
      <c r="B51" t="s">
        <v>17</v>
      </c>
      <c r="C51" t="s">
        <v>233</v>
      </c>
      <c r="D51" t="s">
        <v>126</v>
      </c>
      <c r="E51">
        <v>2205</v>
      </c>
      <c r="F51" s="2">
        <v>58.79</v>
      </c>
      <c r="G51" s="32">
        <v>1.8</v>
      </c>
      <c r="H51" s="2">
        <v>105.822</v>
      </c>
    </row>
    <row r="52" spans="1:8">
      <c r="A52" t="s">
        <v>219</v>
      </c>
      <c r="B52" t="s">
        <v>17</v>
      </c>
      <c r="C52" t="s">
        <v>233</v>
      </c>
      <c r="D52" t="s">
        <v>127</v>
      </c>
      <c r="E52">
        <v>2204</v>
      </c>
      <c r="F52" s="2">
        <v>50.29</v>
      </c>
      <c r="G52" s="32">
        <v>2</v>
      </c>
      <c r="H52" s="2">
        <v>100.58</v>
      </c>
    </row>
    <row r="53" spans="1:8">
      <c r="A53" t="s">
        <v>219</v>
      </c>
      <c r="B53" t="s">
        <v>17</v>
      </c>
      <c r="C53" t="s">
        <v>233</v>
      </c>
      <c r="D53" t="s">
        <v>165</v>
      </c>
      <c r="E53">
        <v>2203</v>
      </c>
      <c r="F53" s="2">
        <v>16.46</v>
      </c>
      <c r="G53" s="32">
        <v>0.3</v>
      </c>
      <c r="H53" s="2">
        <v>4.9379999999999997</v>
      </c>
    </row>
    <row r="54" spans="1:8">
      <c r="A54" t="s">
        <v>219</v>
      </c>
      <c r="B54" t="s">
        <v>17</v>
      </c>
      <c r="C54" t="s">
        <v>233</v>
      </c>
      <c r="D54" t="s">
        <v>169</v>
      </c>
      <c r="E54">
        <v>2213</v>
      </c>
      <c r="F54" s="2">
        <v>14.28</v>
      </c>
      <c r="G54" s="32">
        <v>7</v>
      </c>
      <c r="H54" s="2">
        <v>99.96</v>
      </c>
    </row>
    <row r="55" spans="1:8">
      <c r="A55" t="s">
        <v>219</v>
      </c>
      <c r="B55" t="s">
        <v>17</v>
      </c>
      <c r="C55" t="s">
        <v>233</v>
      </c>
      <c r="D55" t="s">
        <v>170</v>
      </c>
      <c r="E55">
        <v>2214</v>
      </c>
      <c r="F55" s="2">
        <v>34.15</v>
      </c>
      <c r="G55" s="32">
        <v>1.95</v>
      </c>
      <c r="H55" s="2">
        <v>66.592500000000001</v>
      </c>
    </row>
    <row r="56" spans="1:8">
      <c r="A56" t="s">
        <v>219</v>
      </c>
      <c r="B56" t="s">
        <v>17</v>
      </c>
      <c r="C56" t="s">
        <v>233</v>
      </c>
      <c r="D56" t="s">
        <v>171</v>
      </c>
      <c r="E56">
        <v>2215</v>
      </c>
      <c r="F56" s="2">
        <v>37.42</v>
      </c>
      <c r="G56" s="32">
        <v>2.1</v>
      </c>
      <c r="H56" s="2">
        <v>78.582000000000008</v>
      </c>
    </row>
    <row r="57" spans="1:8">
      <c r="A57" t="s">
        <v>219</v>
      </c>
      <c r="B57" t="s">
        <v>214</v>
      </c>
      <c r="C57" t="s">
        <v>233</v>
      </c>
      <c r="D57" t="s">
        <v>301</v>
      </c>
      <c r="E57">
        <v>2364</v>
      </c>
      <c r="F57" s="2">
        <v>21.68</v>
      </c>
      <c r="G57" s="32">
        <v>1</v>
      </c>
      <c r="H57" s="2">
        <v>21.68</v>
      </c>
    </row>
    <row r="58" spans="1:8">
      <c r="A58" s="68" t="s">
        <v>284</v>
      </c>
      <c r="B58" s="68"/>
      <c r="C58" s="68"/>
      <c r="D58" s="68"/>
      <c r="E58" s="68"/>
      <c r="F58" s="68"/>
      <c r="G58" s="68"/>
      <c r="H58" s="33">
        <v>817.86400000000003</v>
      </c>
    </row>
    <row r="59" spans="1:8">
      <c r="A59" t="s">
        <v>220</v>
      </c>
      <c r="B59" t="s">
        <v>17</v>
      </c>
      <c r="C59" t="s">
        <v>233</v>
      </c>
      <c r="D59" t="s">
        <v>42</v>
      </c>
      <c r="E59">
        <v>2230</v>
      </c>
      <c r="F59" s="2">
        <v>35.020000000000003</v>
      </c>
      <c r="G59" s="32">
        <v>1</v>
      </c>
      <c r="H59" s="2">
        <v>35.020000000000003</v>
      </c>
    </row>
    <row r="60" spans="1:8">
      <c r="A60" t="s">
        <v>220</v>
      </c>
      <c r="B60" t="s">
        <v>17</v>
      </c>
      <c r="C60" t="s">
        <v>233</v>
      </c>
      <c r="D60" t="s">
        <v>52</v>
      </c>
      <c r="E60">
        <v>2229</v>
      </c>
      <c r="F60" s="2">
        <v>72.040000000000006</v>
      </c>
      <c r="G60" s="32">
        <v>0.95</v>
      </c>
      <c r="H60" s="2">
        <v>68.438000000000002</v>
      </c>
    </row>
    <row r="61" spans="1:8">
      <c r="A61" t="s">
        <v>220</v>
      </c>
      <c r="B61" t="s">
        <v>17</v>
      </c>
      <c r="C61" t="s">
        <v>233</v>
      </c>
      <c r="D61" t="s">
        <v>60</v>
      </c>
      <c r="E61">
        <v>2227</v>
      </c>
      <c r="F61" s="2">
        <v>33.24</v>
      </c>
      <c r="G61" s="32">
        <v>0.8</v>
      </c>
      <c r="H61" s="2">
        <v>26.592000000000002</v>
      </c>
    </row>
    <row r="62" spans="1:8">
      <c r="A62" t="s">
        <v>220</v>
      </c>
      <c r="B62" t="s">
        <v>17</v>
      </c>
      <c r="C62" t="s">
        <v>233</v>
      </c>
      <c r="D62" t="s">
        <v>252</v>
      </c>
      <c r="E62">
        <v>2223</v>
      </c>
      <c r="F62" s="2">
        <v>21.56</v>
      </c>
      <c r="G62" s="32">
        <v>1.7</v>
      </c>
      <c r="H62" s="2">
        <v>36.651999999999994</v>
      </c>
    </row>
    <row r="63" spans="1:8">
      <c r="A63" t="s">
        <v>220</v>
      </c>
      <c r="B63" t="s">
        <v>17</v>
      </c>
      <c r="C63" t="s">
        <v>233</v>
      </c>
      <c r="D63" t="s">
        <v>61</v>
      </c>
      <c r="E63">
        <v>2226</v>
      </c>
      <c r="F63" s="2">
        <v>123.61</v>
      </c>
      <c r="G63" s="32">
        <v>2</v>
      </c>
      <c r="H63" s="2">
        <v>247.22</v>
      </c>
    </row>
    <row r="64" spans="1:8">
      <c r="A64" t="s">
        <v>220</v>
      </c>
      <c r="B64" t="s">
        <v>17</v>
      </c>
      <c r="C64" t="s">
        <v>233</v>
      </c>
      <c r="D64" t="s">
        <v>62</v>
      </c>
      <c r="E64">
        <v>2224</v>
      </c>
      <c r="F64" s="2">
        <v>27.06</v>
      </c>
      <c r="G64" s="32">
        <v>2.6</v>
      </c>
      <c r="H64" s="2">
        <v>70.355999999999995</v>
      </c>
    </row>
    <row r="65" spans="1:8">
      <c r="A65" t="s">
        <v>220</v>
      </c>
      <c r="B65" t="s">
        <v>17</v>
      </c>
      <c r="C65" t="s">
        <v>233</v>
      </c>
      <c r="D65" t="s">
        <v>63</v>
      </c>
      <c r="E65">
        <v>2225</v>
      </c>
      <c r="F65" s="2">
        <v>51</v>
      </c>
      <c r="G65" s="32">
        <v>3.05</v>
      </c>
      <c r="H65" s="2">
        <v>155.54999999999998</v>
      </c>
    </row>
    <row r="66" spans="1:8">
      <c r="A66" t="s">
        <v>220</v>
      </c>
      <c r="B66" t="s">
        <v>17</v>
      </c>
      <c r="C66" t="s">
        <v>233</v>
      </c>
      <c r="D66" t="s">
        <v>255</v>
      </c>
      <c r="E66">
        <v>2216</v>
      </c>
      <c r="F66" s="2">
        <v>5.0599999999999996</v>
      </c>
      <c r="G66" s="32">
        <v>1.35</v>
      </c>
      <c r="H66" s="2">
        <v>6.8309999999999995</v>
      </c>
    </row>
    <row r="67" spans="1:8">
      <c r="A67" t="s">
        <v>220</v>
      </c>
      <c r="B67" t="s">
        <v>17</v>
      </c>
      <c r="C67" t="s">
        <v>233</v>
      </c>
      <c r="D67" t="s">
        <v>66</v>
      </c>
      <c r="E67">
        <v>2217</v>
      </c>
      <c r="F67" s="2">
        <v>5.18</v>
      </c>
      <c r="G67" s="32">
        <v>1.6</v>
      </c>
      <c r="H67" s="2">
        <v>8.2880000000000003</v>
      </c>
    </row>
    <row r="68" spans="1:8">
      <c r="A68" t="s">
        <v>220</v>
      </c>
      <c r="B68" t="s">
        <v>17</v>
      </c>
      <c r="C68" t="s">
        <v>233</v>
      </c>
      <c r="D68" t="s">
        <v>67</v>
      </c>
      <c r="E68">
        <v>2220</v>
      </c>
      <c r="F68" s="2">
        <v>6.12</v>
      </c>
      <c r="G68" s="32">
        <v>0.8</v>
      </c>
      <c r="H68" s="2">
        <v>4.8960000000000008</v>
      </c>
    </row>
    <row r="69" spans="1:8">
      <c r="A69" t="s">
        <v>220</v>
      </c>
      <c r="B69" t="s">
        <v>17</v>
      </c>
      <c r="C69" t="s">
        <v>233</v>
      </c>
      <c r="D69" t="s">
        <v>256</v>
      </c>
      <c r="E69">
        <v>2218</v>
      </c>
      <c r="F69" s="2">
        <v>6.16</v>
      </c>
      <c r="G69" s="32">
        <v>2.1</v>
      </c>
      <c r="H69" s="2">
        <v>12.936000000000002</v>
      </c>
    </row>
    <row r="70" spans="1:8">
      <c r="A70" t="s">
        <v>220</v>
      </c>
      <c r="B70" t="s">
        <v>17</v>
      </c>
      <c r="C70" t="s">
        <v>233</v>
      </c>
      <c r="D70" t="s">
        <v>68</v>
      </c>
      <c r="E70">
        <v>2219</v>
      </c>
      <c r="F70" s="2">
        <v>6.07</v>
      </c>
      <c r="G70" s="32">
        <v>1.2</v>
      </c>
      <c r="H70" s="2">
        <v>7.2839999999999998</v>
      </c>
    </row>
    <row r="71" spans="1:8">
      <c r="A71" t="s">
        <v>220</v>
      </c>
      <c r="B71" t="s">
        <v>17</v>
      </c>
      <c r="C71" t="s">
        <v>233</v>
      </c>
      <c r="D71" t="s">
        <v>76</v>
      </c>
      <c r="E71">
        <v>2221</v>
      </c>
      <c r="F71" s="2">
        <v>9.09</v>
      </c>
      <c r="G71" s="32">
        <v>0.4</v>
      </c>
      <c r="H71" s="2">
        <v>3.6360000000000001</v>
      </c>
    </row>
    <row r="72" spans="1:8">
      <c r="A72" t="s">
        <v>220</v>
      </c>
      <c r="B72" t="s">
        <v>17</v>
      </c>
      <c r="C72" t="s">
        <v>233</v>
      </c>
      <c r="D72" t="s">
        <v>115</v>
      </c>
      <c r="E72">
        <v>2222</v>
      </c>
      <c r="F72" s="2">
        <v>30.52</v>
      </c>
      <c r="G72" s="32">
        <v>0.05</v>
      </c>
      <c r="H72" s="2">
        <v>1.526</v>
      </c>
    </row>
    <row r="73" spans="1:8">
      <c r="A73" s="31" t="s">
        <v>283</v>
      </c>
      <c r="B73" s="31"/>
      <c r="C73" s="31"/>
      <c r="D73" s="31"/>
      <c r="E73" s="31"/>
      <c r="F73" s="31"/>
      <c r="G73" s="31"/>
      <c r="H73" s="33">
        <v>685.22499999999991</v>
      </c>
    </row>
    <row r="74" spans="1:8">
      <c r="A74" t="s">
        <v>221</v>
      </c>
      <c r="B74" t="s">
        <v>17</v>
      </c>
      <c r="C74" t="s">
        <v>233</v>
      </c>
      <c r="D74" t="s">
        <v>38</v>
      </c>
      <c r="E74">
        <v>2233</v>
      </c>
      <c r="F74" s="2">
        <v>17.41</v>
      </c>
      <c r="G74" s="32">
        <v>2.35</v>
      </c>
      <c r="H74" s="2">
        <v>40.913499999999999</v>
      </c>
    </row>
    <row r="75" spans="1:8">
      <c r="A75" t="s">
        <v>221</v>
      </c>
      <c r="B75" t="s">
        <v>17</v>
      </c>
      <c r="C75" t="s">
        <v>233</v>
      </c>
      <c r="D75" t="s">
        <v>39</v>
      </c>
      <c r="E75">
        <v>2240</v>
      </c>
      <c r="F75" s="2">
        <v>16.2</v>
      </c>
      <c r="G75" s="32">
        <v>3.8</v>
      </c>
      <c r="H75" s="2">
        <v>61.559999999999995</v>
      </c>
    </row>
    <row r="76" spans="1:8">
      <c r="A76" t="s">
        <v>221</v>
      </c>
      <c r="B76" t="s">
        <v>17</v>
      </c>
      <c r="C76" t="s">
        <v>233</v>
      </c>
      <c r="D76" t="s">
        <v>40</v>
      </c>
      <c r="E76">
        <v>2247</v>
      </c>
      <c r="F76" s="2">
        <v>8.41</v>
      </c>
      <c r="G76" s="32">
        <v>6.05</v>
      </c>
      <c r="H76" s="2">
        <v>50.880499999999998</v>
      </c>
    </row>
    <row r="77" spans="1:8">
      <c r="A77" t="s">
        <v>221</v>
      </c>
      <c r="B77" t="s">
        <v>17</v>
      </c>
      <c r="C77" t="s">
        <v>233</v>
      </c>
      <c r="D77" t="s">
        <v>44</v>
      </c>
      <c r="E77">
        <v>2234</v>
      </c>
      <c r="F77" s="2">
        <v>16.170000000000002</v>
      </c>
      <c r="G77" s="32">
        <v>2.0499999999999998</v>
      </c>
      <c r="H77" s="2">
        <v>33.148499999999999</v>
      </c>
    </row>
    <row r="78" spans="1:8">
      <c r="A78" t="s">
        <v>221</v>
      </c>
      <c r="B78" t="s">
        <v>17</v>
      </c>
      <c r="C78" t="s">
        <v>233</v>
      </c>
      <c r="D78" t="s">
        <v>64</v>
      </c>
      <c r="E78">
        <v>2236</v>
      </c>
      <c r="F78" s="2">
        <v>16.95</v>
      </c>
      <c r="G78" s="32">
        <v>0.5</v>
      </c>
      <c r="H78" s="2">
        <v>8.4749999999999996</v>
      </c>
    </row>
    <row r="79" spans="1:8">
      <c r="A79" t="s">
        <v>221</v>
      </c>
      <c r="B79" t="s">
        <v>17</v>
      </c>
      <c r="C79" t="s">
        <v>233</v>
      </c>
      <c r="D79" t="s">
        <v>69</v>
      </c>
      <c r="E79">
        <v>2237</v>
      </c>
      <c r="F79" s="2">
        <v>11.51</v>
      </c>
      <c r="G79" s="32">
        <v>2</v>
      </c>
      <c r="H79" s="2">
        <v>23.02</v>
      </c>
    </row>
    <row r="80" spans="1:8">
      <c r="A80" t="s">
        <v>221</v>
      </c>
      <c r="B80" t="s">
        <v>17</v>
      </c>
      <c r="C80" t="s">
        <v>233</v>
      </c>
      <c r="D80" t="s">
        <v>79</v>
      </c>
      <c r="E80">
        <v>2238</v>
      </c>
      <c r="F80" s="2">
        <v>15.4</v>
      </c>
      <c r="G80" s="32">
        <v>29.4</v>
      </c>
      <c r="H80" s="2">
        <v>452.76</v>
      </c>
    </row>
    <row r="81" spans="1:8">
      <c r="A81" t="s">
        <v>221</v>
      </c>
      <c r="B81" t="s">
        <v>17</v>
      </c>
      <c r="C81" t="s">
        <v>233</v>
      </c>
      <c r="D81" t="s">
        <v>80</v>
      </c>
      <c r="E81">
        <v>2239</v>
      </c>
      <c r="F81" s="2">
        <v>18.53</v>
      </c>
      <c r="G81" s="32">
        <v>5.05</v>
      </c>
      <c r="H81" s="2">
        <v>93.576499999999996</v>
      </c>
    </row>
    <row r="82" spans="1:8">
      <c r="A82" t="s">
        <v>221</v>
      </c>
      <c r="B82" t="s">
        <v>17</v>
      </c>
      <c r="C82" t="s">
        <v>233</v>
      </c>
      <c r="D82" t="s">
        <v>84</v>
      </c>
      <c r="E82">
        <v>2242</v>
      </c>
      <c r="F82" s="2">
        <v>18.62</v>
      </c>
      <c r="G82" s="32">
        <v>1</v>
      </c>
      <c r="H82" s="2">
        <v>18.62</v>
      </c>
    </row>
    <row r="83" spans="1:8">
      <c r="A83" t="s">
        <v>221</v>
      </c>
      <c r="B83" t="s">
        <v>17</v>
      </c>
      <c r="C83" t="s">
        <v>233</v>
      </c>
      <c r="D83" t="s">
        <v>99</v>
      </c>
      <c r="E83">
        <v>2252</v>
      </c>
      <c r="F83" s="2">
        <v>22.71</v>
      </c>
      <c r="G83" s="32">
        <v>1.65</v>
      </c>
      <c r="H83" s="2">
        <v>37.471499999999999</v>
      </c>
    </row>
    <row r="84" spans="1:8">
      <c r="A84" t="s">
        <v>221</v>
      </c>
      <c r="B84" t="s">
        <v>17</v>
      </c>
      <c r="C84" t="s">
        <v>233</v>
      </c>
      <c r="D84" t="s">
        <v>100</v>
      </c>
      <c r="E84">
        <v>2250</v>
      </c>
      <c r="F84" s="2">
        <v>11.05</v>
      </c>
      <c r="G84" s="32">
        <v>1.75</v>
      </c>
      <c r="H84" s="2">
        <v>19.337500000000002</v>
      </c>
    </row>
    <row r="85" spans="1:8">
      <c r="A85" t="s">
        <v>221</v>
      </c>
      <c r="B85" t="s">
        <v>17</v>
      </c>
      <c r="C85" t="s">
        <v>233</v>
      </c>
      <c r="D85" t="s">
        <v>101</v>
      </c>
      <c r="E85">
        <v>2251</v>
      </c>
      <c r="F85" s="2">
        <v>11.05</v>
      </c>
      <c r="G85" s="32">
        <v>1</v>
      </c>
      <c r="H85" s="2">
        <v>11.05</v>
      </c>
    </row>
    <row r="86" spans="1:8">
      <c r="A86" t="s">
        <v>221</v>
      </c>
      <c r="B86" t="s">
        <v>17</v>
      </c>
      <c r="C86" t="s">
        <v>233</v>
      </c>
      <c r="D86" t="s">
        <v>247</v>
      </c>
      <c r="E86">
        <v>2263</v>
      </c>
      <c r="F86" s="2">
        <v>38.549999999999997</v>
      </c>
      <c r="G86" s="32">
        <v>0.95</v>
      </c>
      <c r="H86" s="2">
        <v>36.622499999999995</v>
      </c>
    </row>
    <row r="87" spans="1:8">
      <c r="A87" t="s">
        <v>221</v>
      </c>
      <c r="B87" t="s">
        <v>17</v>
      </c>
      <c r="C87" t="s">
        <v>233</v>
      </c>
      <c r="D87" t="s">
        <v>104</v>
      </c>
      <c r="E87">
        <v>2248</v>
      </c>
      <c r="F87" s="2">
        <v>15.89</v>
      </c>
      <c r="G87" s="32">
        <v>4</v>
      </c>
      <c r="H87" s="2">
        <v>63.56</v>
      </c>
    </row>
    <row r="88" spans="1:8">
      <c r="A88" t="s">
        <v>221</v>
      </c>
      <c r="B88" t="s">
        <v>17</v>
      </c>
      <c r="C88" t="s">
        <v>233</v>
      </c>
      <c r="D88" t="s">
        <v>106</v>
      </c>
      <c r="E88">
        <v>2245</v>
      </c>
      <c r="F88" s="2">
        <v>23.25</v>
      </c>
      <c r="G88" s="32">
        <v>2.95</v>
      </c>
      <c r="H88" s="2">
        <v>68.587500000000006</v>
      </c>
    </row>
    <row r="89" spans="1:8">
      <c r="A89" t="s">
        <v>221</v>
      </c>
      <c r="B89" t="s">
        <v>17</v>
      </c>
      <c r="C89" t="s">
        <v>233</v>
      </c>
      <c r="D89" t="s">
        <v>107</v>
      </c>
      <c r="E89">
        <v>2235</v>
      </c>
      <c r="F89" s="2">
        <v>10.83</v>
      </c>
      <c r="G89" s="32">
        <v>2.35</v>
      </c>
      <c r="H89" s="2">
        <v>25.450500000000002</v>
      </c>
    </row>
    <row r="90" spans="1:8">
      <c r="A90" t="s">
        <v>221</v>
      </c>
      <c r="B90" t="s">
        <v>17</v>
      </c>
      <c r="C90" t="s">
        <v>233</v>
      </c>
      <c r="D90" t="s">
        <v>108</v>
      </c>
      <c r="E90">
        <v>2260</v>
      </c>
      <c r="F90" s="2">
        <v>10.45</v>
      </c>
      <c r="G90" s="32">
        <v>2.35</v>
      </c>
      <c r="H90" s="2">
        <v>24.557500000000001</v>
      </c>
    </row>
    <row r="91" spans="1:8">
      <c r="A91" t="s">
        <v>221</v>
      </c>
      <c r="B91" t="s">
        <v>17</v>
      </c>
      <c r="C91" t="s">
        <v>233</v>
      </c>
      <c r="D91" t="s">
        <v>109</v>
      </c>
      <c r="E91">
        <v>2261</v>
      </c>
      <c r="F91" s="2">
        <v>9.5299999999999994</v>
      </c>
      <c r="G91" s="32">
        <v>2.5499999999999998</v>
      </c>
      <c r="H91" s="2">
        <v>24.301499999999997</v>
      </c>
    </row>
    <row r="92" spans="1:8">
      <c r="A92" t="s">
        <v>221</v>
      </c>
      <c r="B92" t="s">
        <v>17</v>
      </c>
      <c r="C92" t="s">
        <v>233</v>
      </c>
      <c r="D92" t="s">
        <v>110</v>
      </c>
      <c r="E92">
        <v>2246</v>
      </c>
      <c r="F92" s="2">
        <v>21.5</v>
      </c>
      <c r="G92" s="32">
        <v>0.5</v>
      </c>
      <c r="H92" s="2">
        <v>10.75</v>
      </c>
    </row>
    <row r="93" spans="1:8">
      <c r="A93" t="s">
        <v>221</v>
      </c>
      <c r="B93" t="s">
        <v>17</v>
      </c>
      <c r="C93" t="s">
        <v>233</v>
      </c>
      <c r="D93" t="s">
        <v>114</v>
      </c>
      <c r="E93">
        <v>2259</v>
      </c>
      <c r="F93" s="2">
        <v>13.26</v>
      </c>
      <c r="G93" s="32">
        <v>2.85</v>
      </c>
      <c r="H93" s="2">
        <v>37.791000000000004</v>
      </c>
    </row>
    <row r="94" spans="1:8">
      <c r="A94" t="s">
        <v>221</v>
      </c>
      <c r="B94" t="s">
        <v>17</v>
      </c>
      <c r="C94" t="s">
        <v>233</v>
      </c>
      <c r="D94" t="s">
        <v>138</v>
      </c>
      <c r="E94">
        <v>2249</v>
      </c>
      <c r="F94" s="2">
        <v>7.5</v>
      </c>
      <c r="G94" s="32">
        <v>1</v>
      </c>
      <c r="H94" s="2">
        <v>7.5</v>
      </c>
    </row>
    <row r="95" spans="1:8">
      <c r="A95" t="s">
        <v>221</v>
      </c>
      <c r="B95" t="s">
        <v>17</v>
      </c>
      <c r="C95" t="s">
        <v>233</v>
      </c>
      <c r="D95" t="s">
        <v>140</v>
      </c>
      <c r="E95">
        <v>2256</v>
      </c>
      <c r="F95" s="2">
        <v>16.93</v>
      </c>
      <c r="G95" s="32">
        <v>2.15</v>
      </c>
      <c r="H95" s="2">
        <v>36.399499999999996</v>
      </c>
    </row>
    <row r="96" spans="1:8">
      <c r="A96" t="s">
        <v>221</v>
      </c>
      <c r="B96" t="s">
        <v>17</v>
      </c>
      <c r="C96" t="s">
        <v>233</v>
      </c>
      <c r="D96" t="s">
        <v>141</v>
      </c>
      <c r="E96">
        <v>2258</v>
      </c>
      <c r="F96" s="2">
        <v>16.93</v>
      </c>
      <c r="G96" s="32">
        <v>1.6</v>
      </c>
      <c r="H96" s="2">
        <v>27.088000000000001</v>
      </c>
    </row>
    <row r="97" spans="1:8">
      <c r="A97" t="s">
        <v>221</v>
      </c>
      <c r="B97" t="s">
        <v>17</v>
      </c>
      <c r="C97" t="s">
        <v>233</v>
      </c>
      <c r="D97" t="s">
        <v>142</v>
      </c>
      <c r="E97">
        <v>2257</v>
      </c>
      <c r="F97" s="2">
        <v>16.93</v>
      </c>
      <c r="G97" s="32">
        <v>3.35</v>
      </c>
      <c r="H97" s="2">
        <v>56.715499999999999</v>
      </c>
    </row>
    <row r="98" spans="1:8">
      <c r="A98" t="s">
        <v>221</v>
      </c>
      <c r="B98" t="s">
        <v>17</v>
      </c>
      <c r="C98" t="s">
        <v>233</v>
      </c>
      <c r="D98" t="s">
        <v>144</v>
      </c>
      <c r="E98">
        <v>2262</v>
      </c>
      <c r="F98" s="2">
        <v>16.239999999999998</v>
      </c>
      <c r="G98" s="32">
        <v>2.1</v>
      </c>
      <c r="H98" s="2">
        <v>34.103999999999999</v>
      </c>
    </row>
    <row r="99" spans="1:8">
      <c r="A99" t="s">
        <v>221</v>
      </c>
      <c r="B99" t="s">
        <v>17</v>
      </c>
      <c r="C99" t="s">
        <v>233</v>
      </c>
      <c r="D99" t="s">
        <v>145</v>
      </c>
      <c r="E99">
        <v>2241</v>
      </c>
      <c r="F99" s="2">
        <v>11.72</v>
      </c>
      <c r="G99" s="32">
        <v>2.8</v>
      </c>
      <c r="H99" s="2">
        <v>32.816000000000003</v>
      </c>
    </row>
    <row r="100" spans="1:8">
      <c r="A100" t="s">
        <v>221</v>
      </c>
      <c r="B100" t="s">
        <v>17</v>
      </c>
      <c r="C100" t="s">
        <v>233</v>
      </c>
      <c r="D100" t="s">
        <v>146</v>
      </c>
      <c r="E100">
        <v>2243</v>
      </c>
      <c r="F100" s="2">
        <v>35.119999999999997</v>
      </c>
      <c r="G100" s="32">
        <v>5.5</v>
      </c>
      <c r="H100" s="2">
        <v>193.16</v>
      </c>
    </row>
    <row r="101" spans="1:8">
      <c r="A101" t="s">
        <v>221</v>
      </c>
      <c r="B101" t="s">
        <v>17</v>
      </c>
      <c r="C101" t="s">
        <v>233</v>
      </c>
      <c r="D101" t="s">
        <v>164</v>
      </c>
      <c r="E101">
        <v>2244</v>
      </c>
      <c r="F101" s="2">
        <v>12.91</v>
      </c>
      <c r="G101" s="32">
        <v>1.9</v>
      </c>
      <c r="H101" s="2">
        <v>24.529</v>
      </c>
    </row>
    <row r="102" spans="1:8">
      <c r="A102" t="s">
        <v>221</v>
      </c>
      <c r="B102" t="s">
        <v>17</v>
      </c>
      <c r="C102" t="s">
        <v>233</v>
      </c>
      <c r="D102" t="s">
        <v>246</v>
      </c>
      <c r="E102">
        <v>2254</v>
      </c>
      <c r="F102" s="2">
        <v>15.17</v>
      </c>
      <c r="G102" s="32">
        <v>1</v>
      </c>
      <c r="H102" s="2">
        <v>15.17</v>
      </c>
    </row>
    <row r="103" spans="1:8">
      <c r="A103" t="s">
        <v>221</v>
      </c>
      <c r="B103" t="s">
        <v>214</v>
      </c>
      <c r="C103" t="s">
        <v>233</v>
      </c>
      <c r="D103" t="s">
        <v>306</v>
      </c>
      <c r="E103">
        <v>2366</v>
      </c>
      <c r="F103" s="2">
        <v>16.079999999999998</v>
      </c>
      <c r="G103" s="32">
        <v>2</v>
      </c>
      <c r="H103" s="2">
        <v>32.159999999999997</v>
      </c>
    </row>
    <row r="104" spans="1:8">
      <c r="A104" t="s">
        <v>221</v>
      </c>
      <c r="B104" t="s">
        <v>214</v>
      </c>
      <c r="C104" t="s">
        <v>233</v>
      </c>
      <c r="D104" t="s">
        <v>343</v>
      </c>
      <c r="E104">
        <v>2370</v>
      </c>
      <c r="F104" s="2">
        <v>15.6</v>
      </c>
      <c r="G104" s="32">
        <v>1</v>
      </c>
      <c r="H104" s="2">
        <v>15.6</v>
      </c>
    </row>
    <row r="105" spans="1:8">
      <c r="A105" t="s">
        <v>221</v>
      </c>
      <c r="B105" t="s">
        <v>214</v>
      </c>
      <c r="C105" t="s">
        <v>233</v>
      </c>
      <c r="D105" t="s">
        <v>344</v>
      </c>
      <c r="E105">
        <v>2371</v>
      </c>
      <c r="F105" s="2">
        <v>15.6</v>
      </c>
      <c r="G105" s="32">
        <v>1</v>
      </c>
      <c r="H105" s="2">
        <v>15.6</v>
      </c>
    </row>
    <row r="106" spans="1:8">
      <c r="A106" s="31" t="s">
        <v>282</v>
      </c>
      <c r="B106" s="31"/>
      <c r="C106" s="31"/>
      <c r="D106" s="31"/>
      <c r="E106" s="31"/>
      <c r="F106" s="31"/>
      <c r="G106" s="31"/>
      <c r="H106" s="33">
        <v>1633.2754999999997</v>
      </c>
    </row>
    <row r="107" spans="1:8">
      <c r="A107" t="s">
        <v>222</v>
      </c>
      <c r="B107" t="s">
        <v>17</v>
      </c>
      <c r="C107" t="s">
        <v>233</v>
      </c>
      <c r="D107" t="s">
        <v>223</v>
      </c>
      <c r="E107">
        <v>2338</v>
      </c>
      <c r="F107" s="2">
        <v>13.98</v>
      </c>
      <c r="G107" s="32">
        <v>0.3</v>
      </c>
      <c r="H107" s="2">
        <v>4.194</v>
      </c>
    </row>
    <row r="108" spans="1:8">
      <c r="A108" t="s">
        <v>222</v>
      </c>
      <c r="B108" t="s">
        <v>17</v>
      </c>
      <c r="C108" t="s">
        <v>233</v>
      </c>
      <c r="D108" t="s">
        <v>43</v>
      </c>
      <c r="E108">
        <v>2285</v>
      </c>
      <c r="F108" s="2">
        <v>1.21</v>
      </c>
      <c r="G108" s="32">
        <v>57</v>
      </c>
      <c r="H108" s="2">
        <v>68.97</v>
      </c>
    </row>
    <row r="109" spans="1:8">
      <c r="A109" t="s">
        <v>222</v>
      </c>
      <c r="B109" t="s">
        <v>17</v>
      </c>
      <c r="C109" t="s">
        <v>233</v>
      </c>
      <c r="D109" t="s">
        <v>46</v>
      </c>
      <c r="E109">
        <v>2286</v>
      </c>
      <c r="F109" s="2">
        <v>0.98</v>
      </c>
      <c r="G109" s="32">
        <v>58</v>
      </c>
      <c r="H109" s="2">
        <v>56.839999999999996</v>
      </c>
    </row>
    <row r="110" spans="1:8">
      <c r="A110" t="s">
        <v>222</v>
      </c>
      <c r="B110" t="s">
        <v>17</v>
      </c>
      <c r="C110" t="s">
        <v>233</v>
      </c>
      <c r="D110" t="s">
        <v>50</v>
      </c>
      <c r="E110">
        <v>2274</v>
      </c>
      <c r="F110" s="2">
        <v>11.45</v>
      </c>
      <c r="G110" s="32">
        <v>9</v>
      </c>
      <c r="H110" s="2">
        <v>103.05</v>
      </c>
    </row>
    <row r="111" spans="1:8">
      <c r="A111" t="s">
        <v>222</v>
      </c>
      <c r="B111" t="s">
        <v>17</v>
      </c>
      <c r="C111" t="s">
        <v>233</v>
      </c>
      <c r="D111" t="s">
        <v>327</v>
      </c>
      <c r="E111">
        <v>2275</v>
      </c>
      <c r="F111" s="2">
        <v>6.22</v>
      </c>
      <c r="G111" s="32">
        <v>10</v>
      </c>
      <c r="H111" s="2">
        <v>62.199999999999996</v>
      </c>
    </row>
    <row r="112" spans="1:8">
      <c r="A112" t="s">
        <v>222</v>
      </c>
      <c r="B112" t="s">
        <v>17</v>
      </c>
      <c r="C112" t="s">
        <v>233</v>
      </c>
      <c r="D112" t="s">
        <v>57</v>
      </c>
      <c r="E112">
        <v>2273</v>
      </c>
      <c r="F112" s="2">
        <v>4.63</v>
      </c>
      <c r="G112" s="32">
        <v>10</v>
      </c>
      <c r="H112" s="2">
        <v>46.3</v>
      </c>
    </row>
    <row r="113" spans="1:8">
      <c r="A113" t="s">
        <v>222</v>
      </c>
      <c r="B113" t="s">
        <v>17</v>
      </c>
      <c r="C113" t="s">
        <v>233</v>
      </c>
      <c r="D113" t="s">
        <v>58</v>
      </c>
      <c r="E113">
        <v>2268</v>
      </c>
      <c r="F113" s="2">
        <v>1.8</v>
      </c>
      <c r="G113" s="32">
        <v>104</v>
      </c>
      <c r="H113" s="2">
        <v>187.20000000000002</v>
      </c>
    </row>
    <row r="114" spans="1:8">
      <c r="A114" t="s">
        <v>222</v>
      </c>
      <c r="B114" t="s">
        <v>17</v>
      </c>
      <c r="C114" t="s">
        <v>233</v>
      </c>
      <c r="D114" t="s">
        <v>224</v>
      </c>
      <c r="E114">
        <v>2329</v>
      </c>
      <c r="F114" s="2">
        <v>1.32</v>
      </c>
      <c r="G114" s="32">
        <v>101</v>
      </c>
      <c r="H114" s="2">
        <v>133.32</v>
      </c>
    </row>
    <row r="115" spans="1:8">
      <c r="A115" t="s">
        <v>222</v>
      </c>
      <c r="B115" t="s">
        <v>17</v>
      </c>
      <c r="C115" t="s">
        <v>233</v>
      </c>
      <c r="D115" t="s">
        <v>77</v>
      </c>
      <c r="E115">
        <v>2266</v>
      </c>
      <c r="F115" s="2">
        <v>108.59</v>
      </c>
      <c r="G115" s="32">
        <v>0.8</v>
      </c>
      <c r="H115" s="2">
        <v>86.872000000000014</v>
      </c>
    </row>
    <row r="116" spans="1:8">
      <c r="A116" t="s">
        <v>222</v>
      </c>
      <c r="B116" t="s">
        <v>17</v>
      </c>
      <c r="C116" t="s">
        <v>233</v>
      </c>
      <c r="D116" t="s">
        <v>248</v>
      </c>
      <c r="E116">
        <v>2264</v>
      </c>
      <c r="F116" s="2">
        <v>82.48</v>
      </c>
      <c r="G116" s="32">
        <v>2</v>
      </c>
      <c r="H116" s="2">
        <v>164.96</v>
      </c>
    </row>
    <row r="117" spans="1:8">
      <c r="A117" t="s">
        <v>222</v>
      </c>
      <c r="B117" t="s">
        <v>17</v>
      </c>
      <c r="C117" t="s">
        <v>233</v>
      </c>
      <c r="D117" t="s">
        <v>78</v>
      </c>
      <c r="E117">
        <v>2265</v>
      </c>
      <c r="F117" s="2">
        <v>89.69</v>
      </c>
      <c r="G117" s="32">
        <v>1</v>
      </c>
      <c r="H117" s="2">
        <v>89.69</v>
      </c>
    </row>
    <row r="118" spans="1:8">
      <c r="A118" t="s">
        <v>222</v>
      </c>
      <c r="B118" t="s">
        <v>17</v>
      </c>
      <c r="C118" t="s">
        <v>233</v>
      </c>
      <c r="D118" t="s">
        <v>226</v>
      </c>
      <c r="E118">
        <v>2334</v>
      </c>
      <c r="F118" s="2">
        <v>10.11</v>
      </c>
      <c r="G118" s="32">
        <v>7.9</v>
      </c>
      <c r="H118" s="2">
        <v>79.869</v>
      </c>
    </row>
    <row r="119" spans="1:8">
      <c r="A119" t="s">
        <v>222</v>
      </c>
      <c r="B119" t="s">
        <v>17</v>
      </c>
      <c r="C119" t="s">
        <v>233</v>
      </c>
      <c r="D119" t="s">
        <v>227</v>
      </c>
      <c r="E119">
        <v>2328</v>
      </c>
      <c r="F119" s="2">
        <v>86.64</v>
      </c>
      <c r="G119" s="32">
        <v>2</v>
      </c>
      <c r="H119" s="2">
        <v>173.28</v>
      </c>
    </row>
    <row r="120" spans="1:8">
      <c r="A120" t="s">
        <v>222</v>
      </c>
      <c r="B120" t="s">
        <v>17</v>
      </c>
      <c r="C120" t="s">
        <v>233</v>
      </c>
      <c r="D120" t="s">
        <v>93</v>
      </c>
      <c r="E120">
        <v>2272</v>
      </c>
      <c r="F120" s="2">
        <v>1.63</v>
      </c>
      <c r="G120" s="32">
        <v>49</v>
      </c>
      <c r="H120" s="2">
        <v>79.86999999999999</v>
      </c>
    </row>
    <row r="121" spans="1:8">
      <c r="A121" t="s">
        <v>222</v>
      </c>
      <c r="B121" t="s">
        <v>17</v>
      </c>
      <c r="C121" t="s">
        <v>233</v>
      </c>
      <c r="D121" t="s">
        <v>228</v>
      </c>
      <c r="E121">
        <v>2335</v>
      </c>
      <c r="F121" s="2">
        <v>4.51</v>
      </c>
      <c r="G121" s="32">
        <v>1</v>
      </c>
      <c r="H121" s="2">
        <v>4.51</v>
      </c>
    </row>
    <row r="122" spans="1:8">
      <c r="A122" t="s">
        <v>222</v>
      </c>
      <c r="B122" t="s">
        <v>17</v>
      </c>
      <c r="C122" t="s">
        <v>233</v>
      </c>
      <c r="D122" t="s">
        <v>229</v>
      </c>
      <c r="E122">
        <v>2336</v>
      </c>
      <c r="F122" s="2">
        <v>31.77</v>
      </c>
      <c r="G122" s="32">
        <v>2.65</v>
      </c>
      <c r="H122" s="2">
        <v>84.1905</v>
      </c>
    </row>
    <row r="123" spans="1:8">
      <c r="A123" t="s">
        <v>222</v>
      </c>
      <c r="B123" t="s">
        <v>17</v>
      </c>
      <c r="C123" t="s">
        <v>233</v>
      </c>
      <c r="D123" t="s">
        <v>134</v>
      </c>
      <c r="E123">
        <v>2270</v>
      </c>
      <c r="F123" s="2">
        <v>11.52</v>
      </c>
      <c r="G123" s="32">
        <v>2.0499999999999998</v>
      </c>
      <c r="H123" s="2">
        <v>23.615999999999996</v>
      </c>
    </row>
    <row r="124" spans="1:8">
      <c r="A124" t="s">
        <v>222</v>
      </c>
      <c r="B124" t="s">
        <v>17</v>
      </c>
      <c r="C124" t="s">
        <v>233</v>
      </c>
      <c r="D124" t="s">
        <v>135</v>
      </c>
      <c r="E124">
        <v>2271</v>
      </c>
      <c r="F124" s="2">
        <v>1.93</v>
      </c>
      <c r="G124" s="32">
        <v>2</v>
      </c>
      <c r="H124" s="2">
        <v>3.86</v>
      </c>
    </row>
    <row r="125" spans="1:8">
      <c r="A125" t="s">
        <v>222</v>
      </c>
      <c r="B125" t="s">
        <v>17</v>
      </c>
      <c r="C125" t="s">
        <v>233</v>
      </c>
      <c r="D125" t="s">
        <v>230</v>
      </c>
      <c r="E125">
        <v>2333</v>
      </c>
      <c r="F125" s="2">
        <v>17.420000000000002</v>
      </c>
      <c r="G125" s="32">
        <v>1</v>
      </c>
      <c r="H125" s="2">
        <v>17.420000000000002</v>
      </c>
    </row>
    <row r="126" spans="1:8">
      <c r="A126" t="s">
        <v>222</v>
      </c>
      <c r="B126" t="s">
        <v>17</v>
      </c>
      <c r="C126" t="s">
        <v>233</v>
      </c>
      <c r="D126" t="s">
        <v>231</v>
      </c>
      <c r="E126">
        <v>2337</v>
      </c>
      <c r="F126" s="2">
        <v>8.64</v>
      </c>
      <c r="G126" s="32">
        <v>0.7</v>
      </c>
      <c r="H126" s="2">
        <v>6.048</v>
      </c>
    </row>
    <row r="127" spans="1:8">
      <c r="A127" t="s">
        <v>222</v>
      </c>
      <c r="B127" t="s">
        <v>17</v>
      </c>
      <c r="C127" t="s">
        <v>233</v>
      </c>
      <c r="D127" t="s">
        <v>166</v>
      </c>
      <c r="E127">
        <v>2267</v>
      </c>
      <c r="F127" s="2">
        <v>57.5</v>
      </c>
      <c r="G127" s="32">
        <v>2</v>
      </c>
      <c r="H127" s="2">
        <v>115</v>
      </c>
    </row>
    <row r="128" spans="1:8">
      <c r="A128" t="s">
        <v>222</v>
      </c>
      <c r="B128" t="s">
        <v>214</v>
      </c>
      <c r="C128" t="s">
        <v>233</v>
      </c>
      <c r="D128" t="s">
        <v>262</v>
      </c>
      <c r="E128">
        <v>2347</v>
      </c>
      <c r="F128" s="2">
        <v>14.52</v>
      </c>
      <c r="G128" s="32">
        <v>6</v>
      </c>
      <c r="H128" s="2">
        <v>87.12</v>
      </c>
    </row>
    <row r="129" spans="1:8">
      <c r="A129" s="31" t="s">
        <v>280</v>
      </c>
      <c r="B129" s="31"/>
      <c r="C129" s="31"/>
      <c r="D129" s="31"/>
      <c r="E129" s="31"/>
      <c r="F129" s="31"/>
      <c r="G129" s="31"/>
      <c r="H129" s="33">
        <v>1678.3795</v>
      </c>
    </row>
    <row r="130" spans="1:8">
      <c r="A130" t="s">
        <v>217</v>
      </c>
      <c r="B130" t="s">
        <v>16</v>
      </c>
      <c r="C130" t="s">
        <v>176</v>
      </c>
      <c r="D130" t="s">
        <v>184</v>
      </c>
      <c r="E130">
        <v>2098</v>
      </c>
      <c r="F130" s="2">
        <v>4.0599999999999996</v>
      </c>
      <c r="G130" s="32">
        <v>34</v>
      </c>
      <c r="H130" s="2">
        <v>138.04</v>
      </c>
    </row>
    <row r="131" spans="1:8">
      <c r="A131" t="s">
        <v>217</v>
      </c>
      <c r="B131" t="s">
        <v>16</v>
      </c>
      <c r="C131" t="s">
        <v>176</v>
      </c>
      <c r="D131" t="s">
        <v>18</v>
      </c>
      <c r="E131">
        <v>2106</v>
      </c>
      <c r="F131" s="2">
        <v>15.5</v>
      </c>
      <c r="G131" s="32">
        <v>1</v>
      </c>
      <c r="H131" s="2">
        <v>15.5</v>
      </c>
    </row>
    <row r="132" spans="1:8">
      <c r="A132" t="s">
        <v>217</v>
      </c>
      <c r="B132" t="s">
        <v>16</v>
      </c>
      <c r="C132" t="s">
        <v>176</v>
      </c>
      <c r="D132" t="s">
        <v>19</v>
      </c>
      <c r="E132">
        <v>2102</v>
      </c>
      <c r="F132" s="2">
        <v>11.98</v>
      </c>
      <c r="G132" s="32">
        <v>36</v>
      </c>
      <c r="H132" s="2">
        <v>431.28000000000003</v>
      </c>
    </row>
    <row r="133" spans="1:8">
      <c r="A133" t="s">
        <v>217</v>
      </c>
      <c r="B133" t="s">
        <v>16</v>
      </c>
      <c r="C133" t="s">
        <v>176</v>
      </c>
      <c r="D133" t="s">
        <v>25</v>
      </c>
      <c r="E133">
        <v>2100</v>
      </c>
      <c r="F133" s="2">
        <v>4.88</v>
      </c>
      <c r="G133" s="32">
        <v>44</v>
      </c>
      <c r="H133" s="2">
        <v>214.72</v>
      </c>
    </row>
    <row r="134" spans="1:8">
      <c r="A134" t="s">
        <v>217</v>
      </c>
      <c r="B134" t="s">
        <v>16</v>
      </c>
      <c r="C134" t="s">
        <v>176</v>
      </c>
      <c r="D134" t="s">
        <v>251</v>
      </c>
      <c r="E134">
        <v>2104</v>
      </c>
      <c r="F134" s="2">
        <v>32</v>
      </c>
      <c r="G134" s="32">
        <v>19</v>
      </c>
      <c r="H134" s="2">
        <v>608</v>
      </c>
    </row>
    <row r="135" spans="1:8">
      <c r="A135" t="s">
        <v>217</v>
      </c>
      <c r="B135" t="s">
        <v>16</v>
      </c>
      <c r="C135" t="s">
        <v>176</v>
      </c>
      <c r="D135" t="s">
        <v>27</v>
      </c>
      <c r="E135">
        <v>2101</v>
      </c>
      <c r="F135" s="2">
        <v>8.1</v>
      </c>
      <c r="G135" s="32">
        <v>26</v>
      </c>
      <c r="H135" s="2">
        <v>210.6</v>
      </c>
    </row>
    <row r="136" spans="1:8">
      <c r="A136" t="s">
        <v>217</v>
      </c>
      <c r="B136" t="s">
        <v>16</v>
      </c>
      <c r="C136" t="s">
        <v>176</v>
      </c>
      <c r="D136" t="s">
        <v>253</v>
      </c>
      <c r="E136">
        <v>2099</v>
      </c>
      <c r="F136" s="2">
        <v>5.3</v>
      </c>
      <c r="G136" s="32">
        <v>76</v>
      </c>
      <c r="H136" s="2">
        <v>402.8</v>
      </c>
    </row>
    <row r="137" spans="1:8">
      <c r="A137" t="s">
        <v>217</v>
      </c>
      <c r="B137" t="s">
        <v>16</v>
      </c>
      <c r="C137" t="s">
        <v>176</v>
      </c>
      <c r="D137" t="s">
        <v>328</v>
      </c>
      <c r="E137">
        <v>2108</v>
      </c>
      <c r="F137" s="2">
        <v>8.1</v>
      </c>
      <c r="G137" s="32">
        <v>2</v>
      </c>
      <c r="H137" s="2">
        <v>16.2</v>
      </c>
    </row>
    <row r="138" spans="1:8">
      <c r="A138" t="s">
        <v>217</v>
      </c>
      <c r="B138" t="s">
        <v>16</v>
      </c>
      <c r="C138" t="s">
        <v>176</v>
      </c>
      <c r="D138" t="s">
        <v>32</v>
      </c>
      <c r="E138">
        <v>2107</v>
      </c>
      <c r="F138" s="2">
        <v>4.8</v>
      </c>
      <c r="G138" s="32">
        <v>16</v>
      </c>
      <c r="H138" s="2">
        <v>76.8</v>
      </c>
    </row>
    <row r="139" spans="1:8">
      <c r="A139" t="s">
        <v>217</v>
      </c>
      <c r="B139" t="s">
        <v>16</v>
      </c>
      <c r="C139" t="s">
        <v>176</v>
      </c>
      <c r="D139" t="s">
        <v>33</v>
      </c>
      <c r="E139">
        <v>2103</v>
      </c>
      <c r="F139" s="2">
        <v>21.9</v>
      </c>
      <c r="G139" s="32">
        <v>17</v>
      </c>
      <c r="H139" s="2">
        <v>372.29999999999995</v>
      </c>
    </row>
    <row r="140" spans="1:8">
      <c r="A140" t="s">
        <v>217</v>
      </c>
      <c r="B140" t="s">
        <v>16</v>
      </c>
      <c r="C140" t="s">
        <v>176</v>
      </c>
      <c r="D140" t="s">
        <v>37</v>
      </c>
      <c r="E140">
        <v>2105</v>
      </c>
      <c r="F140" s="2">
        <v>7.5</v>
      </c>
      <c r="G140" s="32">
        <v>2</v>
      </c>
      <c r="H140" s="2">
        <v>15</v>
      </c>
    </row>
    <row r="141" spans="1:8">
      <c r="A141" t="s">
        <v>217</v>
      </c>
      <c r="B141" t="s">
        <v>16</v>
      </c>
      <c r="C141" t="s">
        <v>178</v>
      </c>
      <c r="D141" t="s">
        <v>20</v>
      </c>
      <c r="E141">
        <v>1897</v>
      </c>
      <c r="F141" s="2">
        <v>22.45</v>
      </c>
      <c r="G141" s="32">
        <v>61</v>
      </c>
      <c r="H141" s="2">
        <v>1369.45</v>
      </c>
    </row>
    <row r="142" spans="1:8">
      <c r="A142" t="s">
        <v>217</v>
      </c>
      <c r="B142" t="s">
        <v>16</v>
      </c>
      <c r="C142" t="s">
        <v>178</v>
      </c>
      <c r="D142" t="s">
        <v>21</v>
      </c>
      <c r="E142">
        <v>2279</v>
      </c>
      <c r="F142" s="2">
        <v>26.5</v>
      </c>
      <c r="G142" s="32">
        <v>18</v>
      </c>
      <c r="H142" s="2">
        <v>477</v>
      </c>
    </row>
    <row r="143" spans="1:8">
      <c r="A143" t="s">
        <v>217</v>
      </c>
      <c r="B143" t="s">
        <v>16</v>
      </c>
      <c r="C143" t="s">
        <v>178</v>
      </c>
      <c r="D143" t="s">
        <v>22</v>
      </c>
      <c r="E143">
        <v>1899</v>
      </c>
      <c r="F143" s="2">
        <v>13.9</v>
      </c>
      <c r="G143" s="32">
        <v>66</v>
      </c>
      <c r="H143" s="2">
        <v>917.4</v>
      </c>
    </row>
    <row r="144" spans="1:8">
      <c r="A144" t="s">
        <v>217</v>
      </c>
      <c r="B144" t="s">
        <v>16</v>
      </c>
      <c r="C144" t="s">
        <v>178</v>
      </c>
      <c r="D144" t="s">
        <v>23</v>
      </c>
      <c r="E144">
        <v>1898</v>
      </c>
      <c r="F144" s="2">
        <v>17.600000000000001</v>
      </c>
      <c r="G144" s="32">
        <v>30</v>
      </c>
      <c r="H144" s="2">
        <v>528</v>
      </c>
    </row>
    <row r="145" spans="1:8">
      <c r="A145" t="s">
        <v>217</v>
      </c>
      <c r="B145" t="s">
        <v>16</v>
      </c>
      <c r="C145" t="s">
        <v>178</v>
      </c>
      <c r="D145" t="s">
        <v>24</v>
      </c>
      <c r="E145">
        <v>1900</v>
      </c>
      <c r="F145" s="2">
        <v>3.5</v>
      </c>
      <c r="G145" s="32">
        <v>3</v>
      </c>
      <c r="H145" s="2">
        <v>10.5</v>
      </c>
    </row>
    <row r="146" spans="1:8">
      <c r="A146" t="s">
        <v>217</v>
      </c>
      <c r="B146" t="s">
        <v>16</v>
      </c>
      <c r="C146" t="s">
        <v>178</v>
      </c>
      <c r="D146" t="s">
        <v>28</v>
      </c>
      <c r="E146">
        <v>1896</v>
      </c>
      <c r="F146" s="2">
        <v>6.4</v>
      </c>
      <c r="G146" s="32">
        <v>6</v>
      </c>
      <c r="H146" s="2">
        <v>38.400000000000006</v>
      </c>
    </row>
    <row r="147" spans="1:8">
      <c r="A147" t="s">
        <v>217</v>
      </c>
      <c r="B147" t="s">
        <v>16</v>
      </c>
      <c r="C147" t="s">
        <v>178</v>
      </c>
      <c r="D147" t="s">
        <v>186</v>
      </c>
      <c r="E147">
        <v>2298</v>
      </c>
      <c r="F147" s="2">
        <v>5</v>
      </c>
      <c r="G147" s="32">
        <v>60</v>
      </c>
      <c r="H147" s="2">
        <v>300</v>
      </c>
    </row>
    <row r="148" spans="1:8">
      <c r="A148" t="s">
        <v>217</v>
      </c>
      <c r="B148" t="s">
        <v>16</v>
      </c>
      <c r="C148" t="s">
        <v>179</v>
      </c>
      <c r="D148" t="s">
        <v>31</v>
      </c>
      <c r="E148">
        <v>2109</v>
      </c>
      <c r="F148" s="2">
        <v>4.79</v>
      </c>
      <c r="G148" s="32">
        <v>59</v>
      </c>
      <c r="H148" s="2">
        <v>282.61</v>
      </c>
    </row>
    <row r="149" spans="1:8">
      <c r="A149" t="s">
        <v>217</v>
      </c>
      <c r="B149" t="s">
        <v>16</v>
      </c>
      <c r="C149" t="s">
        <v>179</v>
      </c>
      <c r="D149" t="s">
        <v>35</v>
      </c>
      <c r="E149">
        <v>2110</v>
      </c>
      <c r="F149" s="2">
        <v>10</v>
      </c>
      <c r="G149" s="32">
        <v>14</v>
      </c>
      <c r="H149" s="2">
        <v>140</v>
      </c>
    </row>
    <row r="150" spans="1:8">
      <c r="A150" t="s">
        <v>217</v>
      </c>
      <c r="B150" t="s">
        <v>16</v>
      </c>
      <c r="C150" t="s">
        <v>177</v>
      </c>
      <c r="D150" t="s">
        <v>185</v>
      </c>
      <c r="E150">
        <v>2091</v>
      </c>
      <c r="F150" s="2">
        <v>4.0599999999999996</v>
      </c>
      <c r="G150" s="32">
        <v>33</v>
      </c>
      <c r="H150" s="2">
        <v>133.97999999999999</v>
      </c>
    </row>
    <row r="151" spans="1:8">
      <c r="A151" t="s">
        <v>217</v>
      </c>
      <c r="B151" t="s">
        <v>16</v>
      </c>
      <c r="C151" t="s">
        <v>177</v>
      </c>
      <c r="D151" t="s">
        <v>26</v>
      </c>
      <c r="E151">
        <v>2280</v>
      </c>
      <c r="F151" s="2">
        <v>23</v>
      </c>
      <c r="G151" s="32">
        <v>1</v>
      </c>
      <c r="H151" s="2">
        <v>23</v>
      </c>
    </row>
    <row r="152" spans="1:8">
      <c r="A152" t="s">
        <v>217</v>
      </c>
      <c r="B152" t="s">
        <v>16</v>
      </c>
      <c r="C152" t="s">
        <v>177</v>
      </c>
      <c r="D152" t="s">
        <v>254</v>
      </c>
      <c r="E152">
        <v>2090</v>
      </c>
      <c r="F152" s="2">
        <v>4.9800000000000004</v>
      </c>
      <c r="G152" s="32">
        <v>56</v>
      </c>
      <c r="H152" s="2">
        <v>278.88</v>
      </c>
    </row>
    <row r="153" spans="1:8">
      <c r="A153" t="s">
        <v>217</v>
      </c>
      <c r="B153" t="s">
        <v>16</v>
      </c>
      <c r="C153" t="s">
        <v>177</v>
      </c>
      <c r="D153" t="s">
        <v>29</v>
      </c>
      <c r="E153">
        <v>2089</v>
      </c>
      <c r="F153" s="2">
        <v>11.52</v>
      </c>
      <c r="G153" s="32">
        <v>64</v>
      </c>
      <c r="H153" s="2">
        <v>737.28</v>
      </c>
    </row>
    <row r="154" spans="1:8">
      <c r="A154" t="s">
        <v>217</v>
      </c>
      <c r="B154" t="s">
        <v>16</v>
      </c>
      <c r="C154" t="s">
        <v>177</v>
      </c>
      <c r="D154" t="s">
        <v>30</v>
      </c>
      <c r="E154">
        <v>2096</v>
      </c>
      <c r="F154" s="2">
        <v>31.92</v>
      </c>
      <c r="G154" s="32">
        <v>8</v>
      </c>
      <c r="H154" s="2">
        <v>255.36</v>
      </c>
    </row>
    <row r="155" spans="1:8">
      <c r="A155" t="s">
        <v>217</v>
      </c>
      <c r="B155" t="s">
        <v>16</v>
      </c>
      <c r="C155" t="s">
        <v>177</v>
      </c>
      <c r="D155" t="s">
        <v>329</v>
      </c>
      <c r="E155">
        <v>2097</v>
      </c>
      <c r="F155" s="2">
        <v>13.4</v>
      </c>
      <c r="G155" s="32">
        <v>13</v>
      </c>
      <c r="H155" s="2">
        <v>174.20000000000002</v>
      </c>
    </row>
    <row r="156" spans="1:8">
      <c r="A156" t="s">
        <v>217</v>
      </c>
      <c r="B156" t="s">
        <v>16</v>
      </c>
      <c r="C156" t="s">
        <v>177</v>
      </c>
      <c r="D156" t="s">
        <v>257</v>
      </c>
      <c r="E156">
        <v>2093</v>
      </c>
      <c r="F156" s="2">
        <v>8.77</v>
      </c>
      <c r="G156" s="32">
        <v>30</v>
      </c>
      <c r="H156" s="2">
        <v>263.09999999999997</v>
      </c>
    </row>
    <row r="157" spans="1:8">
      <c r="A157" t="s">
        <v>217</v>
      </c>
      <c r="B157" t="s">
        <v>16</v>
      </c>
      <c r="C157" t="s">
        <v>177</v>
      </c>
      <c r="D157" t="s">
        <v>34</v>
      </c>
      <c r="E157">
        <v>2092</v>
      </c>
      <c r="F157" s="2">
        <v>5.07</v>
      </c>
      <c r="G157" s="32">
        <v>101</v>
      </c>
      <c r="H157" s="2">
        <v>512.07000000000005</v>
      </c>
    </row>
    <row r="158" spans="1:8">
      <c r="A158" t="s">
        <v>217</v>
      </c>
      <c r="B158" t="s">
        <v>17</v>
      </c>
      <c r="C158" t="s">
        <v>180</v>
      </c>
      <c r="D158" t="s">
        <v>72</v>
      </c>
      <c r="E158">
        <v>2150</v>
      </c>
      <c r="F158" s="2">
        <v>1.1200000000000001</v>
      </c>
      <c r="G158" s="32">
        <v>99</v>
      </c>
      <c r="H158" s="2">
        <v>110.88000000000001</v>
      </c>
    </row>
    <row r="159" spans="1:8">
      <c r="A159" t="s">
        <v>217</v>
      </c>
      <c r="B159" t="s">
        <v>17</v>
      </c>
      <c r="C159" t="s">
        <v>180</v>
      </c>
      <c r="D159" t="s">
        <v>73</v>
      </c>
      <c r="E159">
        <v>2151</v>
      </c>
      <c r="F159" s="2">
        <v>1.24</v>
      </c>
      <c r="G159" s="32">
        <v>24</v>
      </c>
      <c r="H159" s="2">
        <v>29.759999999999998</v>
      </c>
    </row>
    <row r="160" spans="1:8">
      <c r="A160" t="s">
        <v>217</v>
      </c>
      <c r="B160" t="s">
        <v>17</v>
      </c>
      <c r="C160" t="s">
        <v>180</v>
      </c>
      <c r="D160" t="s">
        <v>74</v>
      </c>
      <c r="E160">
        <v>2145</v>
      </c>
      <c r="F160" s="2">
        <v>1.01</v>
      </c>
      <c r="G160" s="32">
        <v>48</v>
      </c>
      <c r="H160" s="2">
        <v>48.480000000000004</v>
      </c>
    </row>
    <row r="161" spans="1:8">
      <c r="A161" t="s">
        <v>217</v>
      </c>
      <c r="B161" t="s">
        <v>17</v>
      </c>
      <c r="C161" t="s">
        <v>180</v>
      </c>
      <c r="D161" t="s">
        <v>131</v>
      </c>
      <c r="E161">
        <v>2140</v>
      </c>
      <c r="F161" s="2">
        <v>0.89</v>
      </c>
      <c r="G161" s="32">
        <v>90</v>
      </c>
      <c r="H161" s="2">
        <v>80.099999999999994</v>
      </c>
    </row>
    <row r="162" spans="1:8">
      <c r="A162" t="s">
        <v>217</v>
      </c>
      <c r="B162" t="s">
        <v>17</v>
      </c>
      <c r="C162" t="s">
        <v>180</v>
      </c>
      <c r="D162" t="s">
        <v>132</v>
      </c>
      <c r="E162">
        <v>2148</v>
      </c>
      <c r="F162" s="2">
        <v>1.08</v>
      </c>
      <c r="G162" s="32">
        <v>56</v>
      </c>
      <c r="H162" s="2">
        <v>60.480000000000004</v>
      </c>
    </row>
    <row r="163" spans="1:8">
      <c r="A163" t="s">
        <v>217</v>
      </c>
      <c r="B163" t="s">
        <v>17</v>
      </c>
      <c r="C163" t="s">
        <v>180</v>
      </c>
      <c r="D163" t="s">
        <v>133</v>
      </c>
      <c r="E163">
        <v>2144</v>
      </c>
      <c r="F163" s="2">
        <v>0.84</v>
      </c>
      <c r="G163" s="32">
        <v>66</v>
      </c>
      <c r="H163" s="2">
        <v>55.44</v>
      </c>
    </row>
    <row r="164" spans="1:8">
      <c r="A164" t="s">
        <v>217</v>
      </c>
      <c r="B164" t="s">
        <v>17</v>
      </c>
      <c r="C164" t="s">
        <v>180</v>
      </c>
      <c r="D164" t="s">
        <v>139</v>
      </c>
      <c r="E164">
        <v>2146</v>
      </c>
      <c r="F164" s="2">
        <v>5.95</v>
      </c>
      <c r="G164" s="32">
        <v>7</v>
      </c>
      <c r="H164" s="2">
        <v>41.65</v>
      </c>
    </row>
    <row r="165" spans="1:8">
      <c r="A165" t="s">
        <v>217</v>
      </c>
      <c r="B165" t="s">
        <v>17</v>
      </c>
      <c r="C165" t="s">
        <v>180</v>
      </c>
      <c r="D165" t="s">
        <v>147</v>
      </c>
      <c r="E165">
        <v>2149</v>
      </c>
      <c r="F165" s="2">
        <v>1.03</v>
      </c>
      <c r="G165" s="32">
        <v>76</v>
      </c>
      <c r="H165" s="2">
        <v>78.28</v>
      </c>
    </row>
    <row r="166" spans="1:8">
      <c r="A166" t="s">
        <v>217</v>
      </c>
      <c r="B166" t="s">
        <v>17</v>
      </c>
      <c r="C166" t="s">
        <v>180</v>
      </c>
      <c r="D166" t="s">
        <v>148</v>
      </c>
      <c r="E166">
        <v>2141</v>
      </c>
      <c r="F166" s="2">
        <v>0.81</v>
      </c>
      <c r="G166" s="32">
        <v>113</v>
      </c>
      <c r="H166" s="2">
        <v>91.53</v>
      </c>
    </row>
    <row r="167" spans="1:8">
      <c r="A167" t="s">
        <v>217</v>
      </c>
      <c r="B167" t="s">
        <v>17</v>
      </c>
      <c r="C167" t="s">
        <v>180</v>
      </c>
      <c r="D167" t="s">
        <v>154</v>
      </c>
      <c r="E167">
        <v>2161</v>
      </c>
      <c r="F167" s="2">
        <v>8.75</v>
      </c>
      <c r="G167" s="32">
        <v>1</v>
      </c>
      <c r="H167" s="2">
        <v>8.75</v>
      </c>
    </row>
    <row r="168" spans="1:8">
      <c r="A168" t="s">
        <v>217</v>
      </c>
      <c r="B168" t="s">
        <v>17</v>
      </c>
      <c r="C168" t="s">
        <v>180</v>
      </c>
      <c r="D168" t="s">
        <v>155</v>
      </c>
      <c r="E168">
        <v>2164</v>
      </c>
      <c r="F168" s="2">
        <v>5.3</v>
      </c>
      <c r="G168" s="32">
        <v>2</v>
      </c>
      <c r="H168" s="2">
        <v>10.6</v>
      </c>
    </row>
    <row r="169" spans="1:8">
      <c r="A169" t="s">
        <v>217</v>
      </c>
      <c r="B169" t="s">
        <v>17</v>
      </c>
      <c r="C169" t="s">
        <v>180</v>
      </c>
      <c r="D169" t="s">
        <v>210</v>
      </c>
      <c r="E169">
        <v>2321</v>
      </c>
      <c r="F169" s="2">
        <v>5</v>
      </c>
      <c r="G169" s="32">
        <v>2.1</v>
      </c>
      <c r="H169" s="2">
        <v>10.5</v>
      </c>
    </row>
    <row r="170" spans="1:8">
      <c r="A170" t="s">
        <v>217</v>
      </c>
      <c r="B170" t="s">
        <v>17</v>
      </c>
      <c r="C170" t="s">
        <v>180</v>
      </c>
      <c r="D170" t="s">
        <v>209</v>
      </c>
      <c r="E170">
        <v>2320</v>
      </c>
      <c r="F170" s="2">
        <v>7.42</v>
      </c>
      <c r="G170" s="32">
        <v>1.75</v>
      </c>
      <c r="H170" s="2">
        <v>12.984999999999999</v>
      </c>
    </row>
    <row r="171" spans="1:8">
      <c r="A171" t="s">
        <v>217</v>
      </c>
      <c r="B171" t="s">
        <v>17</v>
      </c>
      <c r="C171" t="s">
        <v>180</v>
      </c>
      <c r="D171" t="s">
        <v>213</v>
      </c>
      <c r="E171">
        <v>2324</v>
      </c>
      <c r="F171" s="2">
        <v>6.55</v>
      </c>
      <c r="G171" s="32">
        <v>1.4</v>
      </c>
      <c r="H171" s="2">
        <v>9.17</v>
      </c>
    </row>
    <row r="172" spans="1:8">
      <c r="A172" t="s">
        <v>217</v>
      </c>
      <c r="B172" t="s">
        <v>17</v>
      </c>
      <c r="C172" t="s">
        <v>180</v>
      </c>
      <c r="D172" t="s">
        <v>156</v>
      </c>
      <c r="E172">
        <v>2153</v>
      </c>
      <c r="F172" s="2">
        <v>7.34</v>
      </c>
      <c r="G172" s="32">
        <v>1.6</v>
      </c>
      <c r="H172" s="2">
        <v>11.744</v>
      </c>
    </row>
    <row r="173" spans="1:8">
      <c r="A173" t="s">
        <v>217</v>
      </c>
      <c r="B173" t="s">
        <v>17</v>
      </c>
      <c r="C173" t="s">
        <v>180</v>
      </c>
      <c r="D173" t="s">
        <v>157</v>
      </c>
      <c r="E173">
        <v>2157</v>
      </c>
      <c r="F173" s="2">
        <v>7.87</v>
      </c>
      <c r="G173" s="32">
        <v>4.5999999999999996</v>
      </c>
      <c r="H173" s="2">
        <v>36.201999999999998</v>
      </c>
    </row>
    <row r="174" spans="1:8">
      <c r="A174" t="s">
        <v>217</v>
      </c>
      <c r="B174" t="s">
        <v>17</v>
      </c>
      <c r="C174" t="s">
        <v>180</v>
      </c>
      <c r="D174" t="s">
        <v>158</v>
      </c>
      <c r="E174">
        <v>2160</v>
      </c>
      <c r="F174" s="2">
        <v>7.32</v>
      </c>
      <c r="G174" s="32">
        <v>1</v>
      </c>
      <c r="H174" s="2">
        <v>7.32</v>
      </c>
    </row>
    <row r="175" spans="1:8">
      <c r="A175" t="s">
        <v>217</v>
      </c>
      <c r="B175" t="s">
        <v>17</v>
      </c>
      <c r="C175" t="s">
        <v>180</v>
      </c>
      <c r="D175" t="s">
        <v>206</v>
      </c>
      <c r="E175">
        <v>2318</v>
      </c>
      <c r="F175" s="2">
        <v>7.53</v>
      </c>
      <c r="G175" s="32">
        <v>1</v>
      </c>
      <c r="H175" s="2">
        <v>7.53</v>
      </c>
    </row>
    <row r="176" spans="1:8">
      <c r="A176" t="s">
        <v>217</v>
      </c>
      <c r="B176" t="s">
        <v>17</v>
      </c>
      <c r="C176" t="s">
        <v>180</v>
      </c>
      <c r="D176" t="s">
        <v>159</v>
      </c>
      <c r="E176">
        <v>2154</v>
      </c>
      <c r="F176" s="2">
        <v>8.9600000000000009</v>
      </c>
      <c r="G176" s="32">
        <v>3.1</v>
      </c>
      <c r="H176" s="2">
        <v>27.776000000000003</v>
      </c>
    </row>
    <row r="177" spans="1:8">
      <c r="A177" t="s">
        <v>217</v>
      </c>
      <c r="B177" t="s">
        <v>17</v>
      </c>
      <c r="C177" t="s">
        <v>180</v>
      </c>
      <c r="D177" t="s">
        <v>212</v>
      </c>
      <c r="E177">
        <v>2323</v>
      </c>
      <c r="F177" s="2">
        <v>9.07</v>
      </c>
      <c r="G177" s="32">
        <v>1</v>
      </c>
      <c r="H177" s="2">
        <v>9.07</v>
      </c>
    </row>
    <row r="178" spans="1:8">
      <c r="A178" t="s">
        <v>217</v>
      </c>
      <c r="B178" t="s">
        <v>17</v>
      </c>
      <c r="C178" t="s">
        <v>180</v>
      </c>
      <c r="D178" t="s">
        <v>160</v>
      </c>
      <c r="E178">
        <v>2152</v>
      </c>
      <c r="F178" s="2">
        <v>7.21</v>
      </c>
      <c r="G178" s="32">
        <v>2.1</v>
      </c>
      <c r="H178" s="2">
        <v>15.141</v>
      </c>
    </row>
    <row r="179" spans="1:8">
      <c r="A179" t="s">
        <v>217</v>
      </c>
      <c r="B179" t="s">
        <v>17</v>
      </c>
      <c r="C179" t="s">
        <v>180</v>
      </c>
      <c r="D179" t="s">
        <v>211</v>
      </c>
      <c r="E179">
        <v>2322</v>
      </c>
      <c r="F179" s="2">
        <v>7.86</v>
      </c>
      <c r="G179" s="32">
        <v>2</v>
      </c>
      <c r="H179" s="2">
        <v>15.72</v>
      </c>
    </row>
    <row r="180" spans="1:8">
      <c r="A180" t="s">
        <v>217</v>
      </c>
      <c r="B180" t="s">
        <v>17</v>
      </c>
      <c r="C180" t="s">
        <v>180</v>
      </c>
      <c r="D180" t="s">
        <v>161</v>
      </c>
      <c r="E180">
        <v>2155</v>
      </c>
      <c r="F180" s="2">
        <v>5.3</v>
      </c>
      <c r="G180" s="32">
        <v>2.0499999999999998</v>
      </c>
      <c r="H180" s="2">
        <v>10.864999999999998</v>
      </c>
    </row>
    <row r="181" spans="1:8">
      <c r="A181" t="s">
        <v>217</v>
      </c>
      <c r="B181" t="s">
        <v>17</v>
      </c>
      <c r="C181" t="s">
        <v>180</v>
      </c>
      <c r="D181" t="s">
        <v>207</v>
      </c>
      <c r="E181">
        <v>2158</v>
      </c>
      <c r="F181" s="2">
        <v>7.46</v>
      </c>
      <c r="G181" s="32">
        <v>1</v>
      </c>
      <c r="H181" s="2">
        <v>7.46</v>
      </c>
    </row>
    <row r="182" spans="1:8">
      <c r="A182" t="s">
        <v>217</v>
      </c>
      <c r="B182" t="s">
        <v>17</v>
      </c>
      <c r="C182" t="s">
        <v>180</v>
      </c>
      <c r="D182" t="s">
        <v>162</v>
      </c>
      <c r="E182">
        <v>2156</v>
      </c>
      <c r="F182" s="2">
        <v>8.68</v>
      </c>
      <c r="G182" s="32">
        <v>2</v>
      </c>
      <c r="H182" s="2">
        <v>17.36</v>
      </c>
    </row>
    <row r="183" spans="1:8">
      <c r="A183" t="s">
        <v>217</v>
      </c>
      <c r="B183" t="s">
        <v>17</v>
      </c>
      <c r="C183" t="s">
        <v>180</v>
      </c>
      <c r="D183" t="s">
        <v>163</v>
      </c>
      <c r="E183">
        <v>2163</v>
      </c>
      <c r="F183" s="2">
        <v>6.18</v>
      </c>
      <c r="G183" s="32">
        <v>10.199999999999999</v>
      </c>
      <c r="H183" s="2">
        <v>63.035999999999994</v>
      </c>
    </row>
    <row r="184" spans="1:8">
      <c r="A184" t="s">
        <v>217</v>
      </c>
      <c r="B184" t="s">
        <v>17</v>
      </c>
      <c r="C184" t="s">
        <v>180</v>
      </c>
      <c r="D184" t="s">
        <v>259</v>
      </c>
      <c r="E184">
        <v>2159</v>
      </c>
      <c r="F184" s="2">
        <v>8.4499999999999993</v>
      </c>
      <c r="G184" s="32">
        <v>0.1</v>
      </c>
      <c r="H184" s="2">
        <v>0.84499999999999997</v>
      </c>
    </row>
    <row r="185" spans="1:8">
      <c r="A185" t="s">
        <v>217</v>
      </c>
      <c r="B185" t="s">
        <v>17</v>
      </c>
      <c r="C185" t="s">
        <v>180</v>
      </c>
      <c r="D185" t="s">
        <v>208</v>
      </c>
      <c r="E185">
        <v>2319</v>
      </c>
      <c r="F185" s="2">
        <v>5.23</v>
      </c>
      <c r="G185" s="32">
        <v>1</v>
      </c>
      <c r="H185" s="2">
        <v>5.23</v>
      </c>
    </row>
    <row r="186" spans="1:8">
      <c r="A186" t="s">
        <v>217</v>
      </c>
      <c r="B186" t="s">
        <v>17</v>
      </c>
      <c r="C186" t="s">
        <v>180</v>
      </c>
      <c r="D186" t="s">
        <v>237</v>
      </c>
      <c r="E186">
        <v>2162</v>
      </c>
      <c r="F186" s="2">
        <v>9.43</v>
      </c>
      <c r="G186" s="32">
        <v>2</v>
      </c>
      <c r="H186" s="2">
        <v>18.86</v>
      </c>
    </row>
    <row r="187" spans="1:8">
      <c r="A187" t="s">
        <v>217</v>
      </c>
      <c r="B187" t="s">
        <v>17</v>
      </c>
      <c r="C187" t="s">
        <v>180</v>
      </c>
      <c r="D187" t="s">
        <v>167</v>
      </c>
      <c r="E187">
        <v>2283</v>
      </c>
      <c r="F187" s="2">
        <v>0.98</v>
      </c>
      <c r="G187" s="32">
        <v>30</v>
      </c>
      <c r="H187" s="2">
        <v>29.4</v>
      </c>
    </row>
    <row r="188" spans="1:8">
      <c r="A188" t="s">
        <v>217</v>
      </c>
      <c r="B188" t="s">
        <v>17</v>
      </c>
      <c r="C188" t="s">
        <v>180</v>
      </c>
      <c r="D188" t="s">
        <v>294</v>
      </c>
      <c r="E188">
        <v>2327</v>
      </c>
      <c r="F188" s="2">
        <v>0.82</v>
      </c>
      <c r="G188" s="32">
        <v>2</v>
      </c>
      <c r="H188" s="2">
        <v>1.64</v>
      </c>
    </row>
    <row r="189" spans="1:8">
      <c r="A189" t="s">
        <v>217</v>
      </c>
      <c r="B189" t="s">
        <v>17</v>
      </c>
      <c r="C189" t="s">
        <v>180</v>
      </c>
      <c r="D189" t="s">
        <v>168</v>
      </c>
      <c r="E189">
        <v>2143</v>
      </c>
      <c r="F189" s="2">
        <v>0.95</v>
      </c>
      <c r="G189" s="32">
        <v>43</v>
      </c>
      <c r="H189" s="2">
        <v>40.85</v>
      </c>
    </row>
    <row r="190" spans="1:8">
      <c r="A190" t="s">
        <v>217</v>
      </c>
      <c r="B190" t="s">
        <v>17</v>
      </c>
      <c r="C190" t="s">
        <v>286</v>
      </c>
      <c r="D190" t="s">
        <v>187</v>
      </c>
      <c r="E190">
        <v>2276</v>
      </c>
      <c r="F190" s="2">
        <v>0.72</v>
      </c>
      <c r="G190" s="32">
        <v>73</v>
      </c>
      <c r="H190" s="2">
        <v>52.559999999999995</v>
      </c>
    </row>
    <row r="191" spans="1:8">
      <c r="A191" t="s">
        <v>217</v>
      </c>
      <c r="B191" t="s">
        <v>17</v>
      </c>
      <c r="C191" t="s">
        <v>286</v>
      </c>
      <c r="D191" t="s">
        <v>188</v>
      </c>
      <c r="E191">
        <v>2277</v>
      </c>
      <c r="F191" s="2">
        <v>0.75</v>
      </c>
      <c r="G191" s="32">
        <v>73</v>
      </c>
      <c r="H191" s="2">
        <v>54.75</v>
      </c>
    </row>
    <row r="192" spans="1:8">
      <c r="A192" t="s">
        <v>217</v>
      </c>
      <c r="B192" t="s">
        <v>17</v>
      </c>
      <c r="C192" t="s">
        <v>286</v>
      </c>
      <c r="D192" t="s">
        <v>330</v>
      </c>
      <c r="E192">
        <v>2117</v>
      </c>
      <c r="F192" s="2">
        <v>0.99</v>
      </c>
      <c r="G192" s="32">
        <v>26</v>
      </c>
      <c r="H192" s="2">
        <v>25.74</v>
      </c>
    </row>
    <row r="193" spans="1:8">
      <c r="A193" t="s">
        <v>217</v>
      </c>
      <c r="B193" t="s">
        <v>17</v>
      </c>
      <c r="C193" t="s">
        <v>286</v>
      </c>
      <c r="D193" t="s">
        <v>92</v>
      </c>
      <c r="E193">
        <v>2115</v>
      </c>
      <c r="F193" s="2">
        <v>3.93</v>
      </c>
      <c r="G193" s="32">
        <v>57</v>
      </c>
      <c r="H193" s="2">
        <v>224.01000000000002</v>
      </c>
    </row>
    <row r="194" spans="1:8">
      <c r="A194" t="s">
        <v>217</v>
      </c>
      <c r="B194" t="s">
        <v>17</v>
      </c>
      <c r="C194" t="s">
        <v>286</v>
      </c>
      <c r="D194" t="s">
        <v>201</v>
      </c>
      <c r="E194">
        <v>2139</v>
      </c>
      <c r="F194" s="2">
        <v>5.07</v>
      </c>
      <c r="G194" s="32">
        <v>103</v>
      </c>
      <c r="H194" s="2">
        <v>522.21</v>
      </c>
    </row>
    <row r="195" spans="1:8">
      <c r="A195" t="s">
        <v>217</v>
      </c>
      <c r="B195" t="s">
        <v>17</v>
      </c>
      <c r="C195" t="s">
        <v>286</v>
      </c>
      <c r="D195" t="s">
        <v>204</v>
      </c>
      <c r="E195">
        <v>2301</v>
      </c>
      <c r="F195" s="2">
        <v>3.68</v>
      </c>
      <c r="G195" s="32">
        <v>4</v>
      </c>
      <c r="H195" s="2">
        <v>14.72</v>
      </c>
    </row>
    <row r="196" spans="1:8">
      <c r="A196" t="s">
        <v>217</v>
      </c>
      <c r="B196" t="s">
        <v>17</v>
      </c>
      <c r="C196" t="s">
        <v>286</v>
      </c>
      <c r="D196" t="s">
        <v>202</v>
      </c>
      <c r="E196">
        <v>2137</v>
      </c>
      <c r="F196" s="2">
        <v>4.51</v>
      </c>
      <c r="G196" s="32">
        <v>49</v>
      </c>
      <c r="H196" s="2">
        <v>220.98999999999998</v>
      </c>
    </row>
    <row r="197" spans="1:8">
      <c r="A197" t="s">
        <v>217</v>
      </c>
      <c r="B197" t="s">
        <v>17</v>
      </c>
      <c r="C197" t="s">
        <v>286</v>
      </c>
      <c r="D197" t="s">
        <v>191</v>
      </c>
      <c r="E197">
        <v>2308</v>
      </c>
      <c r="F197" s="2">
        <v>3.31</v>
      </c>
      <c r="G197" s="32">
        <v>5</v>
      </c>
      <c r="H197" s="2">
        <v>16.55</v>
      </c>
    </row>
    <row r="198" spans="1:8">
      <c r="A198" t="s">
        <v>217</v>
      </c>
      <c r="B198" t="s">
        <v>17</v>
      </c>
      <c r="C198" t="s">
        <v>286</v>
      </c>
      <c r="D198" t="s">
        <v>205</v>
      </c>
      <c r="E198">
        <v>2307</v>
      </c>
      <c r="F198" s="2">
        <v>4.2</v>
      </c>
      <c r="G198" s="32">
        <v>1</v>
      </c>
      <c r="H198" s="2">
        <v>4.2</v>
      </c>
    </row>
    <row r="199" spans="1:8">
      <c r="A199" t="s">
        <v>217</v>
      </c>
      <c r="B199" t="s">
        <v>17</v>
      </c>
      <c r="C199" t="s">
        <v>286</v>
      </c>
      <c r="D199" t="s">
        <v>203</v>
      </c>
      <c r="E199">
        <v>2138</v>
      </c>
      <c r="F199" s="2">
        <v>4.3499999999999996</v>
      </c>
      <c r="G199" s="32">
        <v>83</v>
      </c>
      <c r="H199" s="2">
        <v>361.04999999999995</v>
      </c>
    </row>
    <row r="200" spans="1:8">
      <c r="A200" t="s">
        <v>217</v>
      </c>
      <c r="B200" t="s">
        <v>17</v>
      </c>
      <c r="C200" t="s">
        <v>286</v>
      </c>
      <c r="D200" t="s">
        <v>105</v>
      </c>
      <c r="E200">
        <v>2112</v>
      </c>
      <c r="F200" s="2">
        <v>0.81</v>
      </c>
      <c r="G200" s="32">
        <v>30</v>
      </c>
      <c r="H200" s="2">
        <v>24.3</v>
      </c>
    </row>
    <row r="201" spans="1:8">
      <c r="A201" t="s">
        <v>217</v>
      </c>
      <c r="B201" t="s">
        <v>17</v>
      </c>
      <c r="C201" t="s">
        <v>286</v>
      </c>
      <c r="D201" t="s">
        <v>192</v>
      </c>
      <c r="E201">
        <v>2309</v>
      </c>
      <c r="F201" s="2">
        <v>0.8</v>
      </c>
      <c r="G201" s="32">
        <v>58</v>
      </c>
      <c r="H201" s="2">
        <v>46.400000000000006</v>
      </c>
    </row>
    <row r="202" spans="1:8">
      <c r="A202" t="s">
        <v>217</v>
      </c>
      <c r="B202" t="s">
        <v>17</v>
      </c>
      <c r="C202" t="s">
        <v>286</v>
      </c>
      <c r="D202" t="s">
        <v>116</v>
      </c>
      <c r="E202">
        <v>2124</v>
      </c>
      <c r="F202" s="2">
        <v>1.08</v>
      </c>
      <c r="G202" s="32">
        <v>44</v>
      </c>
      <c r="H202" s="2">
        <v>47.52</v>
      </c>
    </row>
    <row r="203" spans="1:8">
      <c r="A203" t="s">
        <v>217</v>
      </c>
      <c r="B203" t="s">
        <v>17</v>
      </c>
      <c r="C203" t="s">
        <v>286</v>
      </c>
      <c r="D203" t="s">
        <v>119</v>
      </c>
      <c r="E203">
        <v>2126</v>
      </c>
      <c r="F203" s="2">
        <v>1.1599999999999999</v>
      </c>
      <c r="G203" s="32">
        <v>26</v>
      </c>
      <c r="H203" s="2">
        <v>30.159999999999997</v>
      </c>
    </row>
    <row r="204" spans="1:8">
      <c r="A204" t="s">
        <v>217</v>
      </c>
      <c r="B204" t="s">
        <v>17</v>
      </c>
      <c r="C204" t="s">
        <v>286</v>
      </c>
      <c r="D204" t="s">
        <v>120</v>
      </c>
      <c r="E204">
        <v>2132</v>
      </c>
      <c r="F204" s="2">
        <v>3.35</v>
      </c>
      <c r="G204" s="32">
        <v>16</v>
      </c>
      <c r="H204" s="2">
        <v>53.6</v>
      </c>
    </row>
    <row r="205" spans="1:8">
      <c r="A205" t="s">
        <v>217</v>
      </c>
      <c r="B205" t="s">
        <v>17</v>
      </c>
      <c r="C205" t="s">
        <v>286</v>
      </c>
      <c r="D205" t="s">
        <v>121</v>
      </c>
      <c r="E205">
        <v>2125</v>
      </c>
      <c r="F205" s="2">
        <v>1.25</v>
      </c>
      <c r="G205" s="32">
        <v>48</v>
      </c>
      <c r="H205" s="2">
        <v>60</v>
      </c>
    </row>
    <row r="206" spans="1:8">
      <c r="A206" t="s">
        <v>217</v>
      </c>
      <c r="B206" t="s">
        <v>17</v>
      </c>
      <c r="C206" t="s">
        <v>286</v>
      </c>
      <c r="D206" t="s">
        <v>122</v>
      </c>
      <c r="E206">
        <v>2128</v>
      </c>
      <c r="F206" s="2">
        <v>1.1599999999999999</v>
      </c>
      <c r="G206" s="32">
        <v>1</v>
      </c>
      <c r="H206" s="2">
        <v>1.1599999999999999</v>
      </c>
    </row>
    <row r="207" spans="1:8">
      <c r="A207" t="s">
        <v>217</v>
      </c>
      <c r="B207" t="s">
        <v>17</v>
      </c>
      <c r="C207" t="s">
        <v>286</v>
      </c>
      <c r="D207" t="s">
        <v>238</v>
      </c>
      <c r="E207">
        <v>2341</v>
      </c>
      <c r="F207" s="2">
        <v>1.19</v>
      </c>
      <c r="G207" s="32">
        <v>37</v>
      </c>
      <c r="H207" s="2">
        <v>44.03</v>
      </c>
    </row>
    <row r="208" spans="1:8">
      <c r="A208" t="s">
        <v>217</v>
      </c>
      <c r="B208" t="s">
        <v>17</v>
      </c>
      <c r="C208" t="s">
        <v>286</v>
      </c>
      <c r="D208" t="s">
        <v>123</v>
      </c>
      <c r="E208">
        <v>2127</v>
      </c>
      <c r="F208" s="2">
        <v>1.24</v>
      </c>
      <c r="G208" s="32">
        <v>6</v>
      </c>
      <c r="H208" s="2">
        <v>7.4399999999999995</v>
      </c>
    </row>
    <row r="209" spans="1:8">
      <c r="A209" t="s">
        <v>217</v>
      </c>
      <c r="B209" t="s">
        <v>17</v>
      </c>
      <c r="C209" t="s">
        <v>286</v>
      </c>
      <c r="D209" t="s">
        <v>331</v>
      </c>
      <c r="E209">
        <v>2135</v>
      </c>
      <c r="F209" s="2">
        <v>2.61</v>
      </c>
      <c r="G209" s="32">
        <v>46</v>
      </c>
      <c r="H209" s="2">
        <v>120.05999999999999</v>
      </c>
    </row>
    <row r="210" spans="1:8">
      <c r="A210" t="s">
        <v>217</v>
      </c>
      <c r="B210" t="s">
        <v>17</v>
      </c>
      <c r="C210" t="s">
        <v>286</v>
      </c>
      <c r="D210" t="s">
        <v>332</v>
      </c>
      <c r="E210">
        <v>2131</v>
      </c>
      <c r="F210" s="2">
        <v>2.93</v>
      </c>
      <c r="G210" s="32">
        <v>9</v>
      </c>
      <c r="H210" s="2">
        <v>26.37</v>
      </c>
    </row>
    <row r="211" spans="1:8">
      <c r="A211" t="s">
        <v>217</v>
      </c>
      <c r="B211" t="s">
        <v>17</v>
      </c>
      <c r="C211" t="s">
        <v>286</v>
      </c>
      <c r="D211" t="s">
        <v>124</v>
      </c>
      <c r="E211">
        <v>2129</v>
      </c>
      <c r="F211" s="2">
        <v>1.23</v>
      </c>
      <c r="G211" s="32">
        <v>70</v>
      </c>
      <c r="H211" s="2">
        <v>86.1</v>
      </c>
    </row>
    <row r="212" spans="1:8">
      <c r="A212" t="s">
        <v>217</v>
      </c>
      <c r="B212" t="s">
        <v>17</v>
      </c>
      <c r="C212" t="s">
        <v>286</v>
      </c>
      <c r="D212" t="s">
        <v>193</v>
      </c>
      <c r="E212">
        <v>2302</v>
      </c>
      <c r="F212" s="2">
        <v>3.46</v>
      </c>
      <c r="G212" s="32">
        <v>66</v>
      </c>
      <c r="H212" s="2">
        <v>228.35999999999999</v>
      </c>
    </row>
    <row r="213" spans="1:8">
      <c r="A213" t="s">
        <v>217</v>
      </c>
      <c r="B213" t="s">
        <v>17</v>
      </c>
      <c r="C213" t="s">
        <v>286</v>
      </c>
      <c r="D213" t="s">
        <v>194</v>
      </c>
      <c r="E213">
        <v>2306</v>
      </c>
      <c r="F213" s="2">
        <v>1.92</v>
      </c>
      <c r="G213" s="32">
        <v>23</v>
      </c>
      <c r="H213" s="2">
        <v>44.16</v>
      </c>
    </row>
    <row r="214" spans="1:8">
      <c r="A214" t="s">
        <v>217</v>
      </c>
      <c r="B214" t="s">
        <v>17</v>
      </c>
      <c r="C214" t="s">
        <v>286</v>
      </c>
      <c r="D214" t="s">
        <v>195</v>
      </c>
      <c r="E214">
        <v>2305</v>
      </c>
      <c r="F214" s="2">
        <v>1.73</v>
      </c>
      <c r="G214" s="32">
        <v>24</v>
      </c>
      <c r="H214" s="2">
        <v>41.519999999999996</v>
      </c>
    </row>
    <row r="215" spans="1:8">
      <c r="A215" t="s">
        <v>217</v>
      </c>
      <c r="B215" t="s">
        <v>17</v>
      </c>
      <c r="C215" t="s">
        <v>286</v>
      </c>
      <c r="D215" t="s">
        <v>196</v>
      </c>
      <c r="E215">
        <v>2303</v>
      </c>
      <c r="F215" s="2">
        <v>2.58</v>
      </c>
      <c r="G215" s="32">
        <v>64</v>
      </c>
      <c r="H215" s="2">
        <v>165.12</v>
      </c>
    </row>
    <row r="216" spans="1:8">
      <c r="A216" t="s">
        <v>217</v>
      </c>
      <c r="B216" t="s">
        <v>17</v>
      </c>
      <c r="C216" t="s">
        <v>286</v>
      </c>
      <c r="D216" t="s">
        <v>197</v>
      </c>
      <c r="E216">
        <v>2304</v>
      </c>
      <c r="F216" s="2">
        <v>1.69</v>
      </c>
      <c r="G216" s="32">
        <v>33</v>
      </c>
      <c r="H216" s="2">
        <v>55.769999999999996</v>
      </c>
    </row>
    <row r="217" spans="1:8">
      <c r="A217" t="s">
        <v>217</v>
      </c>
      <c r="B217" t="s">
        <v>17</v>
      </c>
      <c r="C217" t="s">
        <v>286</v>
      </c>
      <c r="D217" t="s">
        <v>128</v>
      </c>
      <c r="E217">
        <v>2114</v>
      </c>
      <c r="F217" s="2">
        <v>3.19</v>
      </c>
      <c r="G217" s="32">
        <v>65</v>
      </c>
      <c r="H217" s="2">
        <v>207.35</v>
      </c>
    </row>
    <row r="218" spans="1:8">
      <c r="A218" t="s">
        <v>217</v>
      </c>
      <c r="B218" t="s">
        <v>17</v>
      </c>
      <c r="C218" t="s">
        <v>286</v>
      </c>
      <c r="D218" t="s">
        <v>198</v>
      </c>
      <c r="E218">
        <v>2315</v>
      </c>
      <c r="F218" s="2">
        <v>3.95</v>
      </c>
      <c r="G218" s="32">
        <v>6</v>
      </c>
      <c r="H218" s="2">
        <v>23.700000000000003</v>
      </c>
    </row>
    <row r="219" spans="1:8">
      <c r="A219" t="s">
        <v>217</v>
      </c>
      <c r="B219" t="s">
        <v>17</v>
      </c>
      <c r="C219" t="s">
        <v>286</v>
      </c>
      <c r="D219" t="s">
        <v>129</v>
      </c>
      <c r="E219">
        <v>2123</v>
      </c>
      <c r="F219" s="2">
        <v>0.78</v>
      </c>
      <c r="G219" s="32">
        <v>52</v>
      </c>
      <c r="H219" s="2">
        <v>40.56</v>
      </c>
    </row>
    <row r="220" spans="1:8">
      <c r="A220" t="s">
        <v>217</v>
      </c>
      <c r="B220" t="s">
        <v>17</v>
      </c>
      <c r="C220" t="s">
        <v>286</v>
      </c>
      <c r="D220" t="s">
        <v>130</v>
      </c>
      <c r="E220">
        <v>2122</v>
      </c>
      <c r="F220" s="2">
        <v>0.78</v>
      </c>
      <c r="G220" s="32">
        <v>77</v>
      </c>
      <c r="H220" s="2">
        <v>60.06</v>
      </c>
    </row>
    <row r="221" spans="1:8">
      <c r="A221" t="s">
        <v>217</v>
      </c>
      <c r="B221" t="s">
        <v>17</v>
      </c>
      <c r="C221" t="s">
        <v>286</v>
      </c>
      <c r="D221" t="s">
        <v>200</v>
      </c>
      <c r="E221">
        <v>2310</v>
      </c>
      <c r="F221" s="2">
        <v>1.25</v>
      </c>
      <c r="G221" s="32">
        <v>54</v>
      </c>
      <c r="H221" s="2">
        <v>67.5</v>
      </c>
    </row>
    <row r="222" spans="1:8">
      <c r="A222" t="s">
        <v>217</v>
      </c>
      <c r="B222" t="s">
        <v>17</v>
      </c>
      <c r="C222" t="s">
        <v>286</v>
      </c>
      <c r="D222" t="s">
        <v>149</v>
      </c>
      <c r="E222">
        <v>2119</v>
      </c>
      <c r="F222" s="2">
        <v>1</v>
      </c>
      <c r="G222" s="32">
        <v>42</v>
      </c>
      <c r="H222" s="2">
        <v>42</v>
      </c>
    </row>
    <row r="223" spans="1:8">
      <c r="A223" t="s">
        <v>217</v>
      </c>
      <c r="B223" t="s">
        <v>17</v>
      </c>
      <c r="C223" t="s">
        <v>286</v>
      </c>
      <c r="D223" t="s">
        <v>150</v>
      </c>
      <c r="E223">
        <v>2120</v>
      </c>
      <c r="F223" s="2">
        <v>2</v>
      </c>
      <c r="G223" s="32">
        <v>16</v>
      </c>
      <c r="H223" s="2">
        <v>32</v>
      </c>
    </row>
    <row r="224" spans="1:8">
      <c r="A224" t="s">
        <v>217</v>
      </c>
      <c r="B224" t="s">
        <v>17</v>
      </c>
      <c r="C224" t="s">
        <v>286</v>
      </c>
      <c r="D224" t="s">
        <v>151</v>
      </c>
      <c r="E224">
        <v>2118</v>
      </c>
      <c r="F224" s="2">
        <v>0.68</v>
      </c>
      <c r="G224" s="32">
        <v>48</v>
      </c>
      <c r="H224" s="2">
        <v>32.64</v>
      </c>
    </row>
    <row r="225" spans="1:8">
      <c r="A225" t="s">
        <v>217</v>
      </c>
      <c r="B225" t="s">
        <v>17</v>
      </c>
      <c r="C225" t="s">
        <v>286</v>
      </c>
      <c r="D225" t="s">
        <v>152</v>
      </c>
      <c r="E225">
        <v>2113</v>
      </c>
      <c r="F225" s="2">
        <v>3.95</v>
      </c>
      <c r="G225" s="32">
        <v>35</v>
      </c>
      <c r="H225" s="2">
        <v>138.25</v>
      </c>
    </row>
    <row r="226" spans="1:8">
      <c r="A226" t="s">
        <v>217</v>
      </c>
      <c r="B226" t="s">
        <v>17</v>
      </c>
      <c r="C226" t="s">
        <v>286</v>
      </c>
      <c r="D226" t="s">
        <v>153</v>
      </c>
      <c r="E226">
        <v>2116</v>
      </c>
      <c r="F226" s="2">
        <v>0.99</v>
      </c>
      <c r="G226" s="32">
        <v>51</v>
      </c>
      <c r="H226" s="2">
        <v>50.49</v>
      </c>
    </row>
    <row r="227" spans="1:8">
      <c r="A227" t="s">
        <v>217</v>
      </c>
      <c r="B227" t="s">
        <v>17</v>
      </c>
      <c r="C227" t="s">
        <v>286</v>
      </c>
      <c r="D227" t="s">
        <v>340</v>
      </c>
      <c r="E227">
        <v>2368</v>
      </c>
      <c r="F227" s="2">
        <v>2.5499999999999998</v>
      </c>
      <c r="G227" s="32">
        <v>28</v>
      </c>
      <c r="H227" s="2">
        <v>71.399999999999991</v>
      </c>
    </row>
    <row r="228" spans="1:8">
      <c r="A228" t="s">
        <v>217</v>
      </c>
      <c r="B228" t="s">
        <v>214</v>
      </c>
      <c r="C228" t="s">
        <v>178</v>
      </c>
      <c r="D228" t="s">
        <v>258</v>
      </c>
      <c r="E228">
        <v>2344</v>
      </c>
      <c r="F228" s="2">
        <v>4</v>
      </c>
      <c r="G228" s="32">
        <v>11</v>
      </c>
      <c r="H228" s="2">
        <v>44</v>
      </c>
    </row>
    <row r="229" spans="1:8">
      <c r="A229" t="s">
        <v>217</v>
      </c>
      <c r="B229" t="s">
        <v>214</v>
      </c>
      <c r="C229" t="s">
        <v>286</v>
      </c>
      <c r="D229" t="s">
        <v>314</v>
      </c>
      <c r="E229">
        <v>2357</v>
      </c>
      <c r="F229" s="2">
        <v>1.23</v>
      </c>
      <c r="G229" s="32">
        <v>48</v>
      </c>
      <c r="H229" s="2">
        <v>59.04</v>
      </c>
    </row>
    <row r="230" spans="1:8">
      <c r="A230" t="s">
        <v>217</v>
      </c>
      <c r="B230" t="s">
        <v>214</v>
      </c>
      <c r="C230" t="s">
        <v>286</v>
      </c>
      <c r="D230" t="s">
        <v>315</v>
      </c>
      <c r="E230">
        <v>2358</v>
      </c>
      <c r="F230" s="2">
        <v>1.22</v>
      </c>
      <c r="G230" s="32">
        <v>53</v>
      </c>
      <c r="H230" s="2">
        <v>64.66</v>
      </c>
    </row>
    <row r="231" spans="1:8">
      <c r="A231" t="s">
        <v>217</v>
      </c>
      <c r="B231" t="s">
        <v>214</v>
      </c>
      <c r="C231" t="s">
        <v>286</v>
      </c>
      <c r="D231" t="s">
        <v>316</v>
      </c>
      <c r="E231">
        <v>2359</v>
      </c>
      <c r="F231" s="2">
        <v>1.22</v>
      </c>
      <c r="G231" s="32">
        <v>46</v>
      </c>
      <c r="H231" s="2">
        <v>56.12</v>
      </c>
    </row>
    <row r="232" spans="1:8">
      <c r="A232" t="s">
        <v>217</v>
      </c>
      <c r="B232" t="s">
        <v>214</v>
      </c>
      <c r="C232" t="s">
        <v>286</v>
      </c>
      <c r="D232" t="s">
        <v>317</v>
      </c>
      <c r="E232">
        <v>2361</v>
      </c>
      <c r="F232" s="2">
        <v>1.83</v>
      </c>
      <c r="G232" s="32">
        <v>11</v>
      </c>
      <c r="H232" s="2">
        <v>20.130000000000003</v>
      </c>
    </row>
    <row r="233" spans="1:8">
      <c r="A233" t="s">
        <v>217</v>
      </c>
      <c r="B233" t="s">
        <v>214</v>
      </c>
      <c r="C233" t="s">
        <v>286</v>
      </c>
      <c r="D233" t="s">
        <v>318</v>
      </c>
      <c r="E233">
        <v>2367</v>
      </c>
      <c r="F233" s="2">
        <v>2.02</v>
      </c>
      <c r="G233" s="32">
        <v>23</v>
      </c>
      <c r="H233" s="2">
        <v>46.46</v>
      </c>
    </row>
    <row r="234" spans="1:8">
      <c r="A234" s="31" t="s">
        <v>244</v>
      </c>
      <c r="B234" s="31"/>
      <c r="C234" s="31"/>
      <c r="D234" s="31"/>
      <c r="E234" s="31"/>
      <c r="F234" s="31"/>
      <c r="G234" s="31"/>
      <c r="H234" s="33">
        <v>13552.333999999997</v>
      </c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1" sqref="I21"/>
    </sheetView>
  </sheetViews>
  <sheetFormatPr baseColWidth="10" defaultColWidth="11.42578125" defaultRowHeight="15"/>
  <cols>
    <col min="1" max="1" width="12" style="12" customWidth="1"/>
    <col min="2" max="2" width="15.28515625" style="12" customWidth="1"/>
    <col min="3" max="3" width="16" style="12" customWidth="1"/>
    <col min="4" max="4" width="8.42578125" style="12" customWidth="1"/>
    <col min="5" max="5" width="56" style="12" customWidth="1"/>
    <col min="6" max="6" width="16.28515625" style="12" customWidth="1"/>
    <col min="7" max="7" width="14.7109375" style="12" customWidth="1"/>
    <col min="8" max="10" width="11.42578125" style="12"/>
    <col min="11" max="11" width="24.85546875" style="12" customWidth="1"/>
    <col min="12" max="14" width="11.42578125" style="12"/>
    <col min="15" max="15" width="16.42578125" style="12" customWidth="1"/>
    <col min="16" max="16384" width="11.42578125" style="12"/>
  </cols>
  <sheetData>
    <row r="1" spans="1:15" ht="23.25">
      <c r="A1" s="35" t="s">
        <v>215</v>
      </c>
      <c r="B1" s="35" t="s">
        <v>216</v>
      </c>
      <c r="C1" s="35" t="s">
        <v>4</v>
      </c>
      <c r="D1" s="35" t="s">
        <v>234</v>
      </c>
      <c r="E1" s="35" t="s">
        <v>181</v>
      </c>
      <c r="F1" s="35" t="s">
        <v>235</v>
      </c>
      <c r="G1" s="35" t="s">
        <v>183</v>
      </c>
      <c r="I1" s="25"/>
      <c r="L1" s="29" t="str">
        <f>COUNTA(G2:G2000) &amp;"  Entrées sur  " &amp; COUNTA(D2:D2000)</f>
        <v>0  Entrées sur  259</v>
      </c>
      <c r="M1" s="30"/>
      <c r="N1" s="140"/>
      <c r="O1" s="141"/>
    </row>
    <row r="2" spans="1:15">
      <c r="A2" s="170" t="s">
        <v>218</v>
      </c>
      <c r="B2" s="170" t="s">
        <v>233</v>
      </c>
      <c r="C2" s="170" t="s">
        <v>17</v>
      </c>
      <c r="D2" s="170">
        <v>2165</v>
      </c>
      <c r="E2" s="170" t="s">
        <v>175</v>
      </c>
      <c r="F2" s="171">
        <v>98.33</v>
      </c>
      <c r="G2" s="18"/>
    </row>
    <row r="3" spans="1:15">
      <c r="A3" s="170" t="s">
        <v>218</v>
      </c>
      <c r="B3" s="170" t="s">
        <v>233</v>
      </c>
      <c r="C3" s="170" t="s">
        <v>17</v>
      </c>
      <c r="D3" s="170">
        <v>2166</v>
      </c>
      <c r="E3" s="170" t="s">
        <v>87</v>
      </c>
      <c r="F3" s="171">
        <v>50.1</v>
      </c>
      <c r="G3" s="18"/>
    </row>
    <row r="4" spans="1:15">
      <c r="A4" s="170" t="s">
        <v>218</v>
      </c>
      <c r="B4" s="170" t="s">
        <v>233</v>
      </c>
      <c r="C4" s="170" t="s">
        <v>17</v>
      </c>
      <c r="D4" s="170">
        <v>2167</v>
      </c>
      <c r="E4" s="170" t="s">
        <v>88</v>
      </c>
      <c r="F4" s="171">
        <v>59.53</v>
      </c>
      <c r="G4" s="18"/>
    </row>
    <row r="5" spans="1:15">
      <c r="A5" s="170" t="s">
        <v>218</v>
      </c>
      <c r="B5" s="170" t="s">
        <v>233</v>
      </c>
      <c r="C5" s="170" t="s">
        <v>17</v>
      </c>
      <c r="D5" s="170">
        <v>2168</v>
      </c>
      <c r="E5" s="170" t="s">
        <v>54</v>
      </c>
      <c r="F5" s="171">
        <v>15.41</v>
      </c>
      <c r="G5" s="18"/>
    </row>
    <row r="6" spans="1:15">
      <c r="A6" s="170" t="s">
        <v>218</v>
      </c>
      <c r="B6" s="170" t="s">
        <v>233</v>
      </c>
      <c r="C6" s="170" t="s">
        <v>17</v>
      </c>
      <c r="D6" s="170">
        <v>2169</v>
      </c>
      <c r="E6" s="170" t="s">
        <v>75</v>
      </c>
      <c r="F6" s="171">
        <v>58.24</v>
      </c>
      <c r="G6" s="18"/>
    </row>
    <row r="7" spans="1:15">
      <c r="A7" s="170" t="s">
        <v>218</v>
      </c>
      <c r="B7" s="170" t="s">
        <v>233</v>
      </c>
      <c r="C7" s="170" t="s">
        <v>17</v>
      </c>
      <c r="D7" s="170">
        <v>2170</v>
      </c>
      <c r="E7" s="170" t="s">
        <v>136</v>
      </c>
      <c r="F7" s="171">
        <v>18.79</v>
      </c>
      <c r="G7" s="18"/>
    </row>
    <row r="8" spans="1:15">
      <c r="A8" s="170" t="s">
        <v>218</v>
      </c>
      <c r="B8" s="170" t="s">
        <v>233</v>
      </c>
      <c r="C8" s="170" t="s">
        <v>17</v>
      </c>
      <c r="D8" s="170">
        <v>2171</v>
      </c>
      <c r="E8" s="170" t="s">
        <v>137</v>
      </c>
      <c r="F8" s="171">
        <v>28.64</v>
      </c>
      <c r="G8" s="18"/>
    </row>
    <row r="9" spans="1:15">
      <c r="A9" s="170" t="s">
        <v>218</v>
      </c>
      <c r="B9" s="170" t="s">
        <v>233</v>
      </c>
      <c r="C9" s="170" t="s">
        <v>17</v>
      </c>
      <c r="D9" s="170">
        <v>2172</v>
      </c>
      <c r="E9" s="170" t="s">
        <v>112</v>
      </c>
      <c r="F9" s="171">
        <v>52.5</v>
      </c>
      <c r="G9" s="18"/>
    </row>
    <row r="10" spans="1:15">
      <c r="A10" s="170" t="s">
        <v>218</v>
      </c>
      <c r="B10" s="170" t="s">
        <v>233</v>
      </c>
      <c r="C10" s="170" t="s">
        <v>17</v>
      </c>
      <c r="D10" s="170">
        <v>2173</v>
      </c>
      <c r="E10" s="170" t="s">
        <v>45</v>
      </c>
      <c r="F10" s="171">
        <v>51.04</v>
      </c>
      <c r="G10" s="18"/>
    </row>
    <row r="11" spans="1:15">
      <c r="A11" s="170" t="s">
        <v>218</v>
      </c>
      <c r="B11" s="170" t="s">
        <v>233</v>
      </c>
      <c r="C11" s="170" t="s">
        <v>17</v>
      </c>
      <c r="D11" s="170">
        <v>2174</v>
      </c>
      <c r="E11" s="170" t="s">
        <v>70</v>
      </c>
      <c r="F11" s="171">
        <v>44.08</v>
      </c>
      <c r="G11" s="18"/>
    </row>
    <row r="12" spans="1:15">
      <c r="A12" s="170" t="s">
        <v>218</v>
      </c>
      <c r="B12" s="170" t="s">
        <v>233</v>
      </c>
      <c r="C12" s="170" t="s">
        <v>17</v>
      </c>
      <c r="D12" s="170">
        <v>2175</v>
      </c>
      <c r="E12" s="170" t="s">
        <v>143</v>
      </c>
      <c r="F12" s="171">
        <v>24.45</v>
      </c>
      <c r="G12" s="18"/>
    </row>
    <row r="13" spans="1:15">
      <c r="A13" s="170" t="s">
        <v>218</v>
      </c>
      <c r="B13" s="170" t="s">
        <v>233</v>
      </c>
      <c r="C13" s="170" t="s">
        <v>17</v>
      </c>
      <c r="D13" s="170">
        <v>2176</v>
      </c>
      <c r="E13" s="170" t="s">
        <v>89</v>
      </c>
      <c r="F13" s="171">
        <v>15.38</v>
      </c>
      <c r="G13" s="18"/>
    </row>
    <row r="14" spans="1:15">
      <c r="A14" s="170" t="s">
        <v>218</v>
      </c>
      <c r="B14" s="170" t="s">
        <v>233</v>
      </c>
      <c r="C14" s="170" t="s">
        <v>17</v>
      </c>
      <c r="D14" s="170">
        <v>2177</v>
      </c>
      <c r="E14" s="170" t="s">
        <v>90</v>
      </c>
      <c r="F14" s="171">
        <v>27.91</v>
      </c>
      <c r="G14" s="18"/>
    </row>
    <row r="15" spans="1:15">
      <c r="A15" s="170" t="s">
        <v>218</v>
      </c>
      <c r="B15" s="170" t="s">
        <v>233</v>
      </c>
      <c r="C15" s="170" t="s">
        <v>17</v>
      </c>
      <c r="D15" s="170">
        <v>2178</v>
      </c>
      <c r="E15" s="170" t="s">
        <v>103</v>
      </c>
      <c r="F15" s="171">
        <v>29.47</v>
      </c>
      <c r="G15" s="18"/>
    </row>
    <row r="16" spans="1:15">
      <c r="A16" s="170" t="s">
        <v>218</v>
      </c>
      <c r="B16" s="170" t="s">
        <v>233</v>
      </c>
      <c r="C16" s="170" t="s">
        <v>17</v>
      </c>
      <c r="D16" s="170">
        <v>2179</v>
      </c>
      <c r="E16" s="170" t="s">
        <v>98</v>
      </c>
      <c r="F16" s="171">
        <v>17.5</v>
      </c>
      <c r="G16" s="18"/>
    </row>
    <row r="17" spans="1:7">
      <c r="A17" s="170" t="s">
        <v>218</v>
      </c>
      <c r="B17" s="170" t="s">
        <v>233</v>
      </c>
      <c r="C17" s="170" t="s">
        <v>17</v>
      </c>
      <c r="D17" s="170">
        <v>2180</v>
      </c>
      <c r="E17" s="170" t="s">
        <v>291</v>
      </c>
      <c r="F17" s="171">
        <v>25</v>
      </c>
      <c r="G17" s="18"/>
    </row>
    <row r="18" spans="1:7">
      <c r="A18" s="170" t="s">
        <v>218</v>
      </c>
      <c r="B18" s="170" t="s">
        <v>233</v>
      </c>
      <c r="C18" s="170" t="s">
        <v>17</v>
      </c>
      <c r="D18" s="170">
        <v>2181</v>
      </c>
      <c r="E18" s="170" t="s">
        <v>97</v>
      </c>
      <c r="F18" s="171">
        <v>174.16</v>
      </c>
      <c r="G18" s="18"/>
    </row>
    <row r="19" spans="1:7">
      <c r="A19" s="170" t="s">
        <v>218</v>
      </c>
      <c r="B19" s="170" t="s">
        <v>233</v>
      </c>
      <c r="C19" s="170" t="s">
        <v>17</v>
      </c>
      <c r="D19" s="170">
        <v>2182</v>
      </c>
      <c r="E19" s="170" t="s">
        <v>173</v>
      </c>
      <c r="F19" s="171">
        <v>31.7</v>
      </c>
      <c r="G19" s="18"/>
    </row>
    <row r="20" spans="1:7">
      <c r="A20" s="170" t="s">
        <v>218</v>
      </c>
      <c r="B20" s="170" t="s">
        <v>233</v>
      </c>
      <c r="C20" s="170" t="s">
        <v>17</v>
      </c>
      <c r="D20" s="170">
        <v>2183</v>
      </c>
      <c r="E20" s="170" t="s">
        <v>292</v>
      </c>
      <c r="F20" s="171">
        <v>32.33</v>
      </c>
      <c r="G20" s="18"/>
    </row>
    <row r="21" spans="1:7">
      <c r="A21" s="170" t="s">
        <v>218</v>
      </c>
      <c r="B21" s="170" t="s">
        <v>233</v>
      </c>
      <c r="C21" s="170" t="s">
        <v>17</v>
      </c>
      <c r="D21" s="170">
        <v>2184</v>
      </c>
      <c r="E21" s="170" t="s">
        <v>102</v>
      </c>
      <c r="F21" s="171">
        <v>39.159999999999997</v>
      </c>
      <c r="G21" s="18"/>
    </row>
    <row r="22" spans="1:7">
      <c r="A22" s="170" t="s">
        <v>218</v>
      </c>
      <c r="B22" s="170" t="s">
        <v>233</v>
      </c>
      <c r="C22" s="170" t="s">
        <v>17</v>
      </c>
      <c r="D22" s="170">
        <v>2185</v>
      </c>
      <c r="E22" s="170" t="s">
        <v>172</v>
      </c>
      <c r="F22" s="171">
        <v>79</v>
      </c>
      <c r="G22" s="18"/>
    </row>
    <row r="23" spans="1:7">
      <c r="A23" s="170" t="s">
        <v>218</v>
      </c>
      <c r="B23" s="170" t="s">
        <v>233</v>
      </c>
      <c r="C23" s="170" t="s">
        <v>17</v>
      </c>
      <c r="D23" s="170">
        <v>2186</v>
      </c>
      <c r="E23" s="170" t="s">
        <v>41</v>
      </c>
      <c r="F23" s="171">
        <v>48.25</v>
      </c>
      <c r="G23" s="18"/>
    </row>
    <row r="24" spans="1:7">
      <c r="A24" s="170" t="s">
        <v>218</v>
      </c>
      <c r="B24" s="170" t="s">
        <v>233</v>
      </c>
      <c r="C24" s="170" t="s">
        <v>17</v>
      </c>
      <c r="D24" s="170">
        <v>2187</v>
      </c>
      <c r="E24" s="170" t="s">
        <v>48</v>
      </c>
      <c r="F24" s="171">
        <v>26.66</v>
      </c>
      <c r="G24" s="18"/>
    </row>
    <row r="25" spans="1:7">
      <c r="A25" s="170" t="s">
        <v>218</v>
      </c>
      <c r="B25" s="170" t="s">
        <v>233</v>
      </c>
      <c r="C25" s="170" t="s">
        <v>17</v>
      </c>
      <c r="D25" s="170">
        <v>2188</v>
      </c>
      <c r="E25" s="170" t="s">
        <v>49</v>
      </c>
      <c r="F25" s="171">
        <v>44.73</v>
      </c>
      <c r="G25" s="18"/>
    </row>
    <row r="26" spans="1:7">
      <c r="A26" s="170" t="s">
        <v>218</v>
      </c>
      <c r="B26" s="170" t="s">
        <v>233</v>
      </c>
      <c r="C26" s="170" t="s">
        <v>17</v>
      </c>
      <c r="D26" s="170">
        <v>2189</v>
      </c>
      <c r="E26" s="170" t="s">
        <v>47</v>
      </c>
      <c r="F26" s="171">
        <v>12.86</v>
      </c>
      <c r="G26" s="18"/>
    </row>
    <row r="27" spans="1:7">
      <c r="A27" s="170" t="s">
        <v>218</v>
      </c>
      <c r="B27" s="170" t="s">
        <v>233</v>
      </c>
      <c r="C27" s="170" t="s">
        <v>17</v>
      </c>
      <c r="D27" s="170">
        <v>2190</v>
      </c>
      <c r="E27" s="170" t="s">
        <v>82</v>
      </c>
      <c r="F27" s="171">
        <v>33.25</v>
      </c>
      <c r="G27" s="18"/>
    </row>
    <row r="28" spans="1:7">
      <c r="A28" s="170" t="s">
        <v>218</v>
      </c>
      <c r="B28" s="170" t="s">
        <v>233</v>
      </c>
      <c r="C28" s="170" t="s">
        <v>17</v>
      </c>
      <c r="D28" s="170">
        <v>2191</v>
      </c>
      <c r="E28" s="170" t="s">
        <v>83</v>
      </c>
      <c r="F28" s="171">
        <v>47.91</v>
      </c>
      <c r="G28" s="18"/>
    </row>
    <row r="29" spans="1:7">
      <c r="A29" s="170" t="s">
        <v>218</v>
      </c>
      <c r="B29" s="170" t="s">
        <v>233</v>
      </c>
      <c r="C29" s="170" t="s">
        <v>17</v>
      </c>
      <c r="D29" s="170">
        <v>2192</v>
      </c>
      <c r="E29" s="170" t="s">
        <v>95</v>
      </c>
      <c r="F29" s="171">
        <v>14</v>
      </c>
      <c r="G29" s="18"/>
    </row>
    <row r="30" spans="1:7">
      <c r="A30" s="170" t="s">
        <v>218</v>
      </c>
      <c r="B30" s="170" t="s">
        <v>233</v>
      </c>
      <c r="C30" s="170" t="s">
        <v>17</v>
      </c>
      <c r="D30" s="170">
        <v>2193</v>
      </c>
      <c r="E30" s="170" t="s">
        <v>96</v>
      </c>
      <c r="F30" s="171">
        <v>29.58</v>
      </c>
      <c r="G30" s="18"/>
    </row>
    <row r="31" spans="1:7">
      <c r="A31" s="170" t="s">
        <v>218</v>
      </c>
      <c r="B31" s="170" t="s">
        <v>233</v>
      </c>
      <c r="C31" s="170" t="s">
        <v>17</v>
      </c>
      <c r="D31" s="170">
        <v>2194</v>
      </c>
      <c r="E31" s="170" t="s">
        <v>174</v>
      </c>
      <c r="F31" s="171">
        <v>72.08</v>
      </c>
      <c r="G31" s="18"/>
    </row>
    <row r="32" spans="1:7">
      <c r="A32" s="170" t="s">
        <v>218</v>
      </c>
      <c r="B32" s="170" t="s">
        <v>233</v>
      </c>
      <c r="C32" s="170" t="s">
        <v>17</v>
      </c>
      <c r="D32" s="170">
        <v>2195</v>
      </c>
      <c r="E32" s="170" t="s">
        <v>55</v>
      </c>
      <c r="F32" s="171">
        <v>40</v>
      </c>
      <c r="G32" s="18"/>
    </row>
    <row r="33" spans="1:7">
      <c r="A33" s="170" t="s">
        <v>218</v>
      </c>
      <c r="B33" s="170" t="s">
        <v>233</v>
      </c>
      <c r="C33" s="170" t="s">
        <v>17</v>
      </c>
      <c r="D33" s="170">
        <v>2196</v>
      </c>
      <c r="E33" s="170" t="s">
        <v>260</v>
      </c>
      <c r="F33" s="171">
        <v>74.78</v>
      </c>
      <c r="G33" s="18"/>
    </row>
    <row r="34" spans="1:7">
      <c r="A34" s="170" t="s">
        <v>218</v>
      </c>
      <c r="B34" s="170" t="s">
        <v>233</v>
      </c>
      <c r="C34" s="170" t="s">
        <v>17</v>
      </c>
      <c r="D34" s="170">
        <v>2197</v>
      </c>
      <c r="E34" s="170" t="s">
        <v>81</v>
      </c>
      <c r="F34" s="171">
        <v>36.25</v>
      </c>
      <c r="G34" s="18"/>
    </row>
    <row r="35" spans="1:7">
      <c r="A35" s="170" t="s">
        <v>218</v>
      </c>
      <c r="B35" s="170" t="s">
        <v>233</v>
      </c>
      <c r="C35" s="170" t="s">
        <v>17</v>
      </c>
      <c r="D35" s="170">
        <v>2198</v>
      </c>
      <c r="E35" s="170" t="s">
        <v>113</v>
      </c>
      <c r="F35" s="171">
        <v>18.96</v>
      </c>
      <c r="G35" s="18"/>
    </row>
    <row r="36" spans="1:7">
      <c r="A36" s="170" t="s">
        <v>218</v>
      </c>
      <c r="B36" s="170" t="s">
        <v>233</v>
      </c>
      <c r="C36" s="170" t="s">
        <v>17</v>
      </c>
      <c r="D36" s="170">
        <v>2199</v>
      </c>
      <c r="E36" s="170" t="s">
        <v>85</v>
      </c>
      <c r="F36" s="171">
        <v>13.5</v>
      </c>
      <c r="G36" s="18"/>
    </row>
    <row r="37" spans="1:7">
      <c r="A37" s="170" t="s">
        <v>218</v>
      </c>
      <c r="B37" s="170" t="s">
        <v>233</v>
      </c>
      <c r="C37" s="170" t="s">
        <v>17</v>
      </c>
      <c r="D37" s="170">
        <v>2200</v>
      </c>
      <c r="E37" s="170" t="s">
        <v>51</v>
      </c>
      <c r="F37" s="171">
        <v>18.75</v>
      </c>
      <c r="G37" s="18"/>
    </row>
    <row r="38" spans="1:7">
      <c r="A38" s="170" t="s">
        <v>218</v>
      </c>
      <c r="B38" s="170" t="s">
        <v>233</v>
      </c>
      <c r="C38" s="170" t="s">
        <v>17</v>
      </c>
      <c r="D38" s="170">
        <v>2201</v>
      </c>
      <c r="E38" s="170" t="s">
        <v>71</v>
      </c>
      <c r="F38" s="171">
        <v>71.010000000000005</v>
      </c>
      <c r="G38" s="18"/>
    </row>
    <row r="39" spans="1:7">
      <c r="A39" s="170" t="s">
        <v>218</v>
      </c>
      <c r="B39" s="170" t="s">
        <v>233</v>
      </c>
      <c r="C39" s="170" t="s">
        <v>17</v>
      </c>
      <c r="D39" s="170">
        <v>2202</v>
      </c>
      <c r="E39" s="170" t="s">
        <v>94</v>
      </c>
      <c r="F39" s="171">
        <v>14.75</v>
      </c>
      <c r="G39" s="18"/>
    </row>
    <row r="40" spans="1:7">
      <c r="A40" s="170" t="s">
        <v>218</v>
      </c>
      <c r="B40" s="170" t="s">
        <v>233</v>
      </c>
      <c r="C40" s="170" t="s">
        <v>214</v>
      </c>
      <c r="D40" s="170">
        <v>2345</v>
      </c>
      <c r="E40" s="170" t="s">
        <v>249</v>
      </c>
      <c r="F40" s="171">
        <v>21.84</v>
      </c>
      <c r="G40" s="18"/>
    </row>
    <row r="41" spans="1:7">
      <c r="A41" s="170" t="s">
        <v>218</v>
      </c>
      <c r="B41" s="170" t="s">
        <v>233</v>
      </c>
      <c r="C41" s="170" t="s">
        <v>214</v>
      </c>
      <c r="D41" s="170">
        <v>2346</v>
      </c>
      <c r="E41" s="170" t="s">
        <v>261</v>
      </c>
      <c r="F41" s="171">
        <v>32.33</v>
      </c>
      <c r="G41" s="18"/>
    </row>
    <row r="42" spans="1:7">
      <c r="A42" s="170" t="s">
        <v>218</v>
      </c>
      <c r="B42" s="170" t="s">
        <v>233</v>
      </c>
      <c r="C42" s="170" t="s">
        <v>214</v>
      </c>
      <c r="D42" s="170">
        <v>2362</v>
      </c>
      <c r="E42" s="170" t="s">
        <v>300</v>
      </c>
      <c r="F42" s="171">
        <v>20.89</v>
      </c>
      <c r="G42" s="18"/>
    </row>
    <row r="43" spans="1:7">
      <c r="A43" s="170" t="s">
        <v>218</v>
      </c>
      <c r="B43" s="170" t="s">
        <v>233</v>
      </c>
      <c r="C43" s="170" t="s">
        <v>214</v>
      </c>
      <c r="D43" s="170">
        <v>2363</v>
      </c>
      <c r="E43" s="170" t="s">
        <v>299</v>
      </c>
      <c r="F43" s="171">
        <v>11.89</v>
      </c>
      <c r="G43" s="18"/>
    </row>
    <row r="44" spans="1:7">
      <c r="A44" s="170" t="s">
        <v>218</v>
      </c>
      <c r="B44" s="170" t="s">
        <v>233</v>
      </c>
      <c r="C44" s="170" t="s">
        <v>214</v>
      </c>
      <c r="D44" s="170">
        <v>2369</v>
      </c>
      <c r="E44" s="170" t="s">
        <v>342</v>
      </c>
      <c r="F44" s="171">
        <v>9.3000000000000007</v>
      </c>
      <c r="G44" s="18"/>
    </row>
    <row r="45" spans="1:7">
      <c r="A45" s="170" t="s">
        <v>219</v>
      </c>
      <c r="B45" s="170" t="s">
        <v>233</v>
      </c>
      <c r="C45" s="170" t="s">
        <v>17</v>
      </c>
      <c r="D45" s="170">
        <v>2203</v>
      </c>
      <c r="E45" s="170" t="s">
        <v>165</v>
      </c>
      <c r="F45" s="171">
        <v>16.46</v>
      </c>
      <c r="G45" s="18"/>
    </row>
    <row r="46" spans="1:7">
      <c r="A46" s="170" t="s">
        <v>219</v>
      </c>
      <c r="B46" s="170" t="s">
        <v>233</v>
      </c>
      <c r="C46" s="170" t="s">
        <v>17</v>
      </c>
      <c r="D46" s="170">
        <v>2204</v>
      </c>
      <c r="E46" s="170" t="s">
        <v>127</v>
      </c>
      <c r="F46" s="171">
        <v>50.29</v>
      </c>
      <c r="G46" s="18"/>
    </row>
    <row r="47" spans="1:7">
      <c r="A47" s="170" t="s">
        <v>219</v>
      </c>
      <c r="B47" s="170" t="s">
        <v>233</v>
      </c>
      <c r="C47" s="170" t="s">
        <v>17</v>
      </c>
      <c r="D47" s="170">
        <v>2205</v>
      </c>
      <c r="E47" s="170" t="s">
        <v>126</v>
      </c>
      <c r="F47" s="171">
        <v>58.79</v>
      </c>
      <c r="G47" s="18"/>
    </row>
    <row r="48" spans="1:7">
      <c r="A48" s="170" t="s">
        <v>219</v>
      </c>
      <c r="B48" s="170" t="s">
        <v>233</v>
      </c>
      <c r="C48" s="170" t="s">
        <v>17</v>
      </c>
      <c r="D48" s="170">
        <v>2206</v>
      </c>
      <c r="E48" s="170" t="s">
        <v>111</v>
      </c>
      <c r="F48" s="171">
        <v>58.79</v>
      </c>
      <c r="G48" s="18"/>
    </row>
    <row r="49" spans="1:7">
      <c r="A49" s="170" t="s">
        <v>219</v>
      </c>
      <c r="B49" s="170" t="s">
        <v>233</v>
      </c>
      <c r="C49" s="170" t="s">
        <v>17</v>
      </c>
      <c r="D49" s="170">
        <v>2207</v>
      </c>
      <c r="E49" s="170" t="s">
        <v>59</v>
      </c>
      <c r="F49" s="171">
        <v>21.92</v>
      </c>
      <c r="G49" s="18"/>
    </row>
    <row r="50" spans="1:7">
      <c r="A50" s="170" t="s">
        <v>219</v>
      </c>
      <c r="B50" s="170" t="s">
        <v>233</v>
      </c>
      <c r="C50" s="170" t="s">
        <v>17</v>
      </c>
      <c r="D50" s="170">
        <v>2208</v>
      </c>
      <c r="E50" s="170" t="s">
        <v>86</v>
      </c>
      <c r="F50" s="171">
        <v>29.08</v>
      </c>
      <c r="G50" s="18"/>
    </row>
    <row r="51" spans="1:7">
      <c r="A51" s="170" t="s">
        <v>219</v>
      </c>
      <c r="B51" s="170" t="s">
        <v>233</v>
      </c>
      <c r="C51" s="170" t="s">
        <v>17</v>
      </c>
      <c r="D51" s="170">
        <v>2209</v>
      </c>
      <c r="E51" s="170" t="s">
        <v>91</v>
      </c>
      <c r="F51" s="171">
        <v>34.15</v>
      </c>
      <c r="G51" s="18"/>
    </row>
    <row r="52" spans="1:7">
      <c r="A52" s="170" t="s">
        <v>219</v>
      </c>
      <c r="B52" s="170" t="s">
        <v>233</v>
      </c>
      <c r="C52" s="170" t="s">
        <v>17</v>
      </c>
      <c r="D52" s="170">
        <v>2210</v>
      </c>
      <c r="E52" s="170" t="s">
        <v>65</v>
      </c>
      <c r="F52" s="171">
        <v>65.75</v>
      </c>
      <c r="G52" s="18"/>
    </row>
    <row r="53" spans="1:7">
      <c r="A53" s="170" t="s">
        <v>219</v>
      </c>
      <c r="B53" s="170" t="s">
        <v>233</v>
      </c>
      <c r="C53" s="170" t="s">
        <v>17</v>
      </c>
      <c r="D53" s="170">
        <v>2211</v>
      </c>
      <c r="E53" s="170" t="s">
        <v>118</v>
      </c>
      <c r="F53" s="171">
        <v>21.99</v>
      </c>
      <c r="G53" s="18"/>
    </row>
    <row r="54" spans="1:7">
      <c r="A54" s="170" t="s">
        <v>219</v>
      </c>
      <c r="B54" s="170" t="s">
        <v>233</v>
      </c>
      <c r="C54" s="170" t="s">
        <v>17</v>
      </c>
      <c r="D54" s="170">
        <v>2212</v>
      </c>
      <c r="E54" s="170" t="s">
        <v>117</v>
      </c>
      <c r="F54" s="171">
        <v>23.65</v>
      </c>
      <c r="G54" s="18"/>
    </row>
    <row r="55" spans="1:7">
      <c r="A55" s="170" t="s">
        <v>219</v>
      </c>
      <c r="B55" s="170" t="s">
        <v>233</v>
      </c>
      <c r="C55" s="170" t="s">
        <v>17</v>
      </c>
      <c r="D55" s="170">
        <v>2213</v>
      </c>
      <c r="E55" s="170" t="s">
        <v>169</v>
      </c>
      <c r="F55" s="171">
        <v>14.28</v>
      </c>
      <c r="G55" s="18"/>
    </row>
    <row r="56" spans="1:7">
      <c r="A56" s="170" t="s">
        <v>219</v>
      </c>
      <c r="B56" s="170" t="s">
        <v>233</v>
      </c>
      <c r="C56" s="170" t="s">
        <v>17</v>
      </c>
      <c r="D56" s="170">
        <v>2214</v>
      </c>
      <c r="E56" s="170" t="s">
        <v>170</v>
      </c>
      <c r="F56" s="171">
        <v>34.15</v>
      </c>
      <c r="G56" s="18"/>
    </row>
    <row r="57" spans="1:7">
      <c r="A57" s="170" t="s">
        <v>219</v>
      </c>
      <c r="B57" s="170" t="s">
        <v>233</v>
      </c>
      <c r="C57" s="170" t="s">
        <v>17</v>
      </c>
      <c r="D57" s="170">
        <v>2215</v>
      </c>
      <c r="E57" s="170" t="s">
        <v>171</v>
      </c>
      <c r="F57" s="171">
        <v>37.42</v>
      </c>
      <c r="G57" s="18"/>
    </row>
    <row r="58" spans="1:7">
      <c r="A58" s="170" t="s">
        <v>219</v>
      </c>
      <c r="B58" s="170" t="s">
        <v>233</v>
      </c>
      <c r="C58" s="170" t="s">
        <v>214</v>
      </c>
      <c r="D58" s="170">
        <v>2364</v>
      </c>
      <c r="E58" s="170" t="s">
        <v>301</v>
      </c>
      <c r="F58" s="171">
        <v>21.68</v>
      </c>
      <c r="G58" s="18"/>
    </row>
    <row r="59" spans="1:7">
      <c r="A59" s="170" t="s">
        <v>220</v>
      </c>
      <c r="B59" s="170" t="s">
        <v>233</v>
      </c>
      <c r="C59" s="170" t="s">
        <v>17</v>
      </c>
      <c r="D59" s="170">
        <v>2216</v>
      </c>
      <c r="E59" s="170" t="s">
        <v>255</v>
      </c>
      <c r="F59" s="171">
        <v>5.0599999999999996</v>
      </c>
      <c r="G59" s="18"/>
    </row>
    <row r="60" spans="1:7">
      <c r="A60" s="170" t="s">
        <v>220</v>
      </c>
      <c r="B60" s="170" t="s">
        <v>233</v>
      </c>
      <c r="C60" s="170" t="s">
        <v>17</v>
      </c>
      <c r="D60" s="170">
        <v>2217</v>
      </c>
      <c r="E60" s="170" t="s">
        <v>66</v>
      </c>
      <c r="F60" s="171">
        <v>5.18</v>
      </c>
      <c r="G60" s="18"/>
    </row>
    <row r="61" spans="1:7">
      <c r="A61" s="170" t="s">
        <v>220</v>
      </c>
      <c r="B61" s="170" t="s">
        <v>233</v>
      </c>
      <c r="C61" s="170" t="s">
        <v>17</v>
      </c>
      <c r="D61" s="170">
        <v>2218</v>
      </c>
      <c r="E61" s="170" t="s">
        <v>256</v>
      </c>
      <c r="F61" s="171">
        <v>6.16</v>
      </c>
      <c r="G61" s="18"/>
    </row>
    <row r="62" spans="1:7">
      <c r="A62" s="170" t="s">
        <v>220</v>
      </c>
      <c r="B62" s="170" t="s">
        <v>233</v>
      </c>
      <c r="C62" s="170" t="s">
        <v>17</v>
      </c>
      <c r="D62" s="170">
        <v>2219</v>
      </c>
      <c r="E62" s="170" t="s">
        <v>68</v>
      </c>
      <c r="F62" s="171">
        <v>6.07</v>
      </c>
      <c r="G62" s="18"/>
    </row>
    <row r="63" spans="1:7">
      <c r="A63" s="170" t="s">
        <v>220</v>
      </c>
      <c r="B63" s="170" t="s">
        <v>233</v>
      </c>
      <c r="C63" s="170" t="s">
        <v>17</v>
      </c>
      <c r="D63" s="170">
        <v>2220</v>
      </c>
      <c r="E63" s="170" t="s">
        <v>67</v>
      </c>
      <c r="F63" s="171">
        <v>6.12</v>
      </c>
      <c r="G63" s="18"/>
    </row>
    <row r="64" spans="1:7">
      <c r="A64" s="170" t="s">
        <v>220</v>
      </c>
      <c r="B64" s="170" t="s">
        <v>233</v>
      </c>
      <c r="C64" s="170" t="s">
        <v>17</v>
      </c>
      <c r="D64" s="170">
        <v>2221</v>
      </c>
      <c r="E64" s="170" t="s">
        <v>76</v>
      </c>
      <c r="F64" s="171">
        <v>9.09</v>
      </c>
      <c r="G64" s="18"/>
    </row>
    <row r="65" spans="1:7">
      <c r="A65" s="170" t="s">
        <v>220</v>
      </c>
      <c r="B65" s="170" t="s">
        <v>233</v>
      </c>
      <c r="C65" s="170" t="s">
        <v>17</v>
      </c>
      <c r="D65" s="170">
        <v>2222</v>
      </c>
      <c r="E65" s="170" t="s">
        <v>115</v>
      </c>
      <c r="F65" s="171">
        <v>30.52</v>
      </c>
      <c r="G65" s="18"/>
    </row>
    <row r="66" spans="1:7">
      <c r="A66" s="170" t="s">
        <v>220</v>
      </c>
      <c r="B66" s="170" t="s">
        <v>233</v>
      </c>
      <c r="C66" s="170" t="s">
        <v>17</v>
      </c>
      <c r="D66" s="170">
        <v>2223</v>
      </c>
      <c r="E66" s="170" t="s">
        <v>252</v>
      </c>
      <c r="F66" s="171">
        <v>21.56</v>
      </c>
      <c r="G66" s="18"/>
    </row>
    <row r="67" spans="1:7">
      <c r="A67" s="170" t="s">
        <v>220</v>
      </c>
      <c r="B67" s="170" t="s">
        <v>233</v>
      </c>
      <c r="C67" s="170" t="s">
        <v>17</v>
      </c>
      <c r="D67" s="170">
        <v>2224</v>
      </c>
      <c r="E67" s="170" t="s">
        <v>62</v>
      </c>
      <c r="F67" s="171">
        <v>27.06</v>
      </c>
      <c r="G67" s="18"/>
    </row>
    <row r="68" spans="1:7">
      <c r="A68" s="170" t="s">
        <v>220</v>
      </c>
      <c r="B68" s="170" t="s">
        <v>233</v>
      </c>
      <c r="C68" s="170" t="s">
        <v>17</v>
      </c>
      <c r="D68" s="170">
        <v>2225</v>
      </c>
      <c r="E68" s="170" t="s">
        <v>63</v>
      </c>
      <c r="F68" s="171">
        <v>51</v>
      </c>
      <c r="G68" s="18"/>
    </row>
    <row r="69" spans="1:7">
      <c r="A69" s="170" t="s">
        <v>220</v>
      </c>
      <c r="B69" s="170" t="s">
        <v>233</v>
      </c>
      <c r="C69" s="170" t="s">
        <v>17</v>
      </c>
      <c r="D69" s="170">
        <v>2226</v>
      </c>
      <c r="E69" s="170" t="s">
        <v>61</v>
      </c>
      <c r="F69" s="171">
        <v>123.61</v>
      </c>
      <c r="G69" s="18"/>
    </row>
    <row r="70" spans="1:7">
      <c r="A70" s="170" t="s">
        <v>220</v>
      </c>
      <c r="B70" s="170" t="s">
        <v>233</v>
      </c>
      <c r="C70" s="170" t="s">
        <v>17</v>
      </c>
      <c r="D70" s="170">
        <v>2227</v>
      </c>
      <c r="E70" s="170" t="s">
        <v>60</v>
      </c>
      <c r="F70" s="171">
        <v>33.24</v>
      </c>
      <c r="G70" s="18"/>
    </row>
    <row r="71" spans="1:7">
      <c r="A71" s="170" t="s">
        <v>220</v>
      </c>
      <c r="B71" s="170" t="s">
        <v>233</v>
      </c>
      <c r="C71" s="170" t="s">
        <v>17</v>
      </c>
      <c r="D71" s="170">
        <v>2228</v>
      </c>
      <c r="E71" s="170" t="s">
        <v>304</v>
      </c>
      <c r="F71" s="171">
        <v>34.47</v>
      </c>
      <c r="G71" s="18"/>
    </row>
    <row r="72" spans="1:7">
      <c r="A72" s="170" t="s">
        <v>220</v>
      </c>
      <c r="B72" s="170" t="s">
        <v>233</v>
      </c>
      <c r="C72" s="170" t="s">
        <v>17</v>
      </c>
      <c r="D72" s="170">
        <v>2229</v>
      </c>
      <c r="E72" s="170" t="s">
        <v>52</v>
      </c>
      <c r="F72" s="171">
        <v>72.040000000000006</v>
      </c>
      <c r="G72" s="18"/>
    </row>
    <row r="73" spans="1:7">
      <c r="A73" s="170" t="s">
        <v>220</v>
      </c>
      <c r="B73" s="170" t="s">
        <v>233</v>
      </c>
      <c r="C73" s="170" t="s">
        <v>17</v>
      </c>
      <c r="D73" s="170">
        <v>2230</v>
      </c>
      <c r="E73" s="170" t="s">
        <v>42</v>
      </c>
      <c r="F73" s="171">
        <v>35.020000000000003</v>
      </c>
      <c r="G73" s="18"/>
    </row>
    <row r="74" spans="1:7">
      <c r="A74" s="170" t="s">
        <v>220</v>
      </c>
      <c r="B74" s="170" t="s">
        <v>233</v>
      </c>
      <c r="C74" s="170" t="s">
        <v>17</v>
      </c>
      <c r="D74" s="170">
        <v>2231</v>
      </c>
      <c r="E74" s="170" t="s">
        <v>303</v>
      </c>
      <c r="F74" s="171">
        <v>48.45</v>
      </c>
      <c r="G74" s="18"/>
    </row>
    <row r="75" spans="1:7">
      <c r="A75" s="170" t="s">
        <v>220</v>
      </c>
      <c r="B75" s="170" t="s">
        <v>233</v>
      </c>
      <c r="C75" s="170" t="s">
        <v>17</v>
      </c>
      <c r="D75" s="170">
        <v>2232</v>
      </c>
      <c r="E75" s="170" t="s">
        <v>302</v>
      </c>
      <c r="F75" s="171">
        <v>77.28</v>
      </c>
      <c r="G75" s="18"/>
    </row>
    <row r="76" spans="1:7">
      <c r="A76" s="170" t="s">
        <v>221</v>
      </c>
      <c r="B76" s="170" t="s">
        <v>233</v>
      </c>
      <c r="C76" s="170" t="s">
        <v>17</v>
      </c>
      <c r="D76" s="170">
        <v>2233</v>
      </c>
      <c r="E76" s="170" t="s">
        <v>38</v>
      </c>
      <c r="F76" s="171">
        <v>17.41</v>
      </c>
      <c r="G76" s="18"/>
    </row>
    <row r="77" spans="1:7">
      <c r="A77" s="170" t="s">
        <v>221</v>
      </c>
      <c r="B77" s="170" t="s">
        <v>233</v>
      </c>
      <c r="C77" s="170" t="s">
        <v>17</v>
      </c>
      <c r="D77" s="170">
        <v>2234</v>
      </c>
      <c r="E77" s="170" t="s">
        <v>44</v>
      </c>
      <c r="F77" s="171">
        <v>16.170000000000002</v>
      </c>
      <c r="G77" s="18"/>
    </row>
    <row r="78" spans="1:7">
      <c r="A78" s="170" t="s">
        <v>221</v>
      </c>
      <c r="B78" s="170" t="s">
        <v>233</v>
      </c>
      <c r="C78" s="170" t="s">
        <v>17</v>
      </c>
      <c r="D78" s="170">
        <v>2235</v>
      </c>
      <c r="E78" s="170" t="s">
        <v>107</v>
      </c>
      <c r="F78" s="171">
        <v>10.83</v>
      </c>
      <c r="G78" s="18"/>
    </row>
    <row r="79" spans="1:7">
      <c r="A79" s="170" t="s">
        <v>221</v>
      </c>
      <c r="B79" s="170" t="s">
        <v>233</v>
      </c>
      <c r="C79" s="170" t="s">
        <v>17</v>
      </c>
      <c r="D79" s="170">
        <v>2236</v>
      </c>
      <c r="E79" s="170" t="s">
        <v>64</v>
      </c>
      <c r="F79" s="171">
        <v>16.95</v>
      </c>
      <c r="G79" s="18"/>
    </row>
    <row r="80" spans="1:7">
      <c r="A80" s="170" t="s">
        <v>221</v>
      </c>
      <c r="B80" s="170" t="s">
        <v>233</v>
      </c>
      <c r="C80" s="170" t="s">
        <v>17</v>
      </c>
      <c r="D80" s="170">
        <v>2237</v>
      </c>
      <c r="E80" s="170" t="s">
        <v>69</v>
      </c>
      <c r="F80" s="171">
        <v>11.51</v>
      </c>
      <c r="G80" s="18"/>
    </row>
    <row r="81" spans="1:7">
      <c r="A81" s="170" t="s">
        <v>221</v>
      </c>
      <c r="B81" s="170" t="s">
        <v>233</v>
      </c>
      <c r="C81" s="170" t="s">
        <v>17</v>
      </c>
      <c r="D81" s="170">
        <v>2238</v>
      </c>
      <c r="E81" s="170" t="s">
        <v>79</v>
      </c>
      <c r="F81" s="171">
        <v>15.4</v>
      </c>
      <c r="G81" s="18"/>
    </row>
    <row r="82" spans="1:7">
      <c r="A82" s="170" t="s">
        <v>221</v>
      </c>
      <c r="B82" s="170" t="s">
        <v>233</v>
      </c>
      <c r="C82" s="170" t="s">
        <v>17</v>
      </c>
      <c r="D82" s="170">
        <v>2239</v>
      </c>
      <c r="E82" s="170" t="s">
        <v>80</v>
      </c>
      <c r="F82" s="171">
        <v>18.53</v>
      </c>
      <c r="G82" s="18"/>
    </row>
    <row r="83" spans="1:7">
      <c r="A83" s="170" t="s">
        <v>221</v>
      </c>
      <c r="B83" s="170" t="s">
        <v>233</v>
      </c>
      <c r="C83" s="170" t="s">
        <v>17</v>
      </c>
      <c r="D83" s="170">
        <v>2240</v>
      </c>
      <c r="E83" s="170" t="s">
        <v>39</v>
      </c>
      <c r="F83" s="171">
        <v>16.2</v>
      </c>
      <c r="G83" s="18"/>
    </row>
    <row r="84" spans="1:7">
      <c r="A84" s="170" t="s">
        <v>221</v>
      </c>
      <c r="B84" s="170" t="s">
        <v>233</v>
      </c>
      <c r="C84" s="170" t="s">
        <v>17</v>
      </c>
      <c r="D84" s="170">
        <v>2241</v>
      </c>
      <c r="E84" s="170" t="s">
        <v>145</v>
      </c>
      <c r="F84" s="171">
        <v>11.72</v>
      </c>
      <c r="G84" s="18"/>
    </row>
    <row r="85" spans="1:7">
      <c r="A85" s="170" t="s">
        <v>221</v>
      </c>
      <c r="B85" s="170" t="s">
        <v>233</v>
      </c>
      <c r="C85" s="170" t="s">
        <v>17</v>
      </c>
      <c r="D85" s="170">
        <v>2242</v>
      </c>
      <c r="E85" s="170" t="s">
        <v>84</v>
      </c>
      <c r="F85" s="171">
        <v>18.62</v>
      </c>
      <c r="G85" s="18"/>
    </row>
    <row r="86" spans="1:7">
      <c r="A86" s="170" t="s">
        <v>221</v>
      </c>
      <c r="B86" s="170" t="s">
        <v>233</v>
      </c>
      <c r="C86" s="170" t="s">
        <v>17</v>
      </c>
      <c r="D86" s="170">
        <v>2243</v>
      </c>
      <c r="E86" s="170" t="s">
        <v>146</v>
      </c>
      <c r="F86" s="171">
        <v>35.119999999999997</v>
      </c>
      <c r="G86" s="18"/>
    </row>
    <row r="87" spans="1:7">
      <c r="A87" s="170" t="s">
        <v>221</v>
      </c>
      <c r="B87" s="170" t="s">
        <v>233</v>
      </c>
      <c r="C87" s="170" t="s">
        <v>17</v>
      </c>
      <c r="D87" s="170">
        <v>2244</v>
      </c>
      <c r="E87" s="170" t="s">
        <v>164</v>
      </c>
      <c r="F87" s="171">
        <v>12.91</v>
      </c>
      <c r="G87" s="18"/>
    </row>
    <row r="88" spans="1:7">
      <c r="A88" s="170" t="s">
        <v>221</v>
      </c>
      <c r="B88" s="170" t="s">
        <v>233</v>
      </c>
      <c r="C88" s="170" t="s">
        <v>17</v>
      </c>
      <c r="D88" s="170">
        <v>2245</v>
      </c>
      <c r="E88" s="170" t="s">
        <v>106</v>
      </c>
      <c r="F88" s="171">
        <v>23.25</v>
      </c>
      <c r="G88" s="18"/>
    </row>
    <row r="89" spans="1:7">
      <c r="A89" s="170" t="s">
        <v>221</v>
      </c>
      <c r="B89" s="170" t="s">
        <v>233</v>
      </c>
      <c r="C89" s="170" t="s">
        <v>17</v>
      </c>
      <c r="D89" s="170">
        <v>2246</v>
      </c>
      <c r="E89" s="170" t="s">
        <v>110</v>
      </c>
      <c r="F89" s="171">
        <v>21.5</v>
      </c>
      <c r="G89" s="18"/>
    </row>
    <row r="90" spans="1:7">
      <c r="A90" s="170" t="s">
        <v>221</v>
      </c>
      <c r="B90" s="170" t="s">
        <v>233</v>
      </c>
      <c r="C90" s="170" t="s">
        <v>17</v>
      </c>
      <c r="D90" s="170">
        <v>2247</v>
      </c>
      <c r="E90" s="170" t="s">
        <v>40</v>
      </c>
      <c r="F90" s="171">
        <v>8.41</v>
      </c>
      <c r="G90" s="18"/>
    </row>
    <row r="91" spans="1:7">
      <c r="A91" s="170" t="s">
        <v>221</v>
      </c>
      <c r="B91" s="170" t="s">
        <v>233</v>
      </c>
      <c r="C91" s="170" t="s">
        <v>17</v>
      </c>
      <c r="D91" s="170">
        <v>2248</v>
      </c>
      <c r="E91" s="170" t="s">
        <v>104</v>
      </c>
      <c r="F91" s="171">
        <v>15.89</v>
      </c>
      <c r="G91" s="18"/>
    </row>
    <row r="92" spans="1:7">
      <c r="A92" s="170" t="s">
        <v>221</v>
      </c>
      <c r="B92" s="170" t="s">
        <v>233</v>
      </c>
      <c r="C92" s="170" t="s">
        <v>17</v>
      </c>
      <c r="D92" s="170">
        <v>2249</v>
      </c>
      <c r="E92" s="170" t="s">
        <v>138</v>
      </c>
      <c r="F92" s="171">
        <v>7.5</v>
      </c>
      <c r="G92" s="18"/>
    </row>
    <row r="93" spans="1:7">
      <c r="A93" s="170" t="s">
        <v>221</v>
      </c>
      <c r="B93" s="170" t="s">
        <v>233</v>
      </c>
      <c r="C93" s="170" t="s">
        <v>17</v>
      </c>
      <c r="D93" s="170">
        <v>2250</v>
      </c>
      <c r="E93" s="170" t="s">
        <v>100</v>
      </c>
      <c r="F93" s="171">
        <v>11.05</v>
      </c>
      <c r="G93" s="18"/>
    </row>
    <row r="94" spans="1:7">
      <c r="A94" s="170" t="s">
        <v>221</v>
      </c>
      <c r="B94" s="170" t="s">
        <v>233</v>
      </c>
      <c r="C94" s="170" t="s">
        <v>17</v>
      </c>
      <c r="D94" s="170">
        <v>2251</v>
      </c>
      <c r="E94" s="170" t="s">
        <v>101</v>
      </c>
      <c r="F94" s="171">
        <v>11.05</v>
      </c>
      <c r="G94" s="18"/>
    </row>
    <row r="95" spans="1:7">
      <c r="A95" s="170" t="s">
        <v>221</v>
      </c>
      <c r="B95" s="170" t="s">
        <v>233</v>
      </c>
      <c r="C95" s="170" t="s">
        <v>17</v>
      </c>
      <c r="D95" s="170">
        <v>2252</v>
      </c>
      <c r="E95" s="170" t="s">
        <v>99</v>
      </c>
      <c r="F95" s="171">
        <v>22.71</v>
      </c>
      <c r="G95" s="18"/>
    </row>
    <row r="96" spans="1:7">
      <c r="A96" s="170" t="s">
        <v>221</v>
      </c>
      <c r="B96" s="170" t="s">
        <v>233</v>
      </c>
      <c r="C96" s="170" t="s">
        <v>17</v>
      </c>
      <c r="D96" s="170">
        <v>2253</v>
      </c>
      <c r="E96" s="170" t="s">
        <v>307</v>
      </c>
      <c r="F96" s="171">
        <v>15.17</v>
      </c>
      <c r="G96" s="18"/>
    </row>
    <row r="97" spans="1:7">
      <c r="A97" s="170" t="s">
        <v>221</v>
      </c>
      <c r="B97" s="170" t="s">
        <v>233</v>
      </c>
      <c r="C97" s="170" t="s">
        <v>17</v>
      </c>
      <c r="D97" s="170">
        <v>2254</v>
      </c>
      <c r="E97" s="170" t="s">
        <v>246</v>
      </c>
      <c r="F97" s="171">
        <v>15.17</v>
      </c>
      <c r="G97" s="18"/>
    </row>
    <row r="98" spans="1:7">
      <c r="A98" s="170" t="s">
        <v>221</v>
      </c>
      <c r="B98" s="170" t="s">
        <v>233</v>
      </c>
      <c r="C98" s="170" t="s">
        <v>17</v>
      </c>
      <c r="D98" s="170">
        <v>2255</v>
      </c>
      <c r="E98" s="170" t="s">
        <v>53</v>
      </c>
      <c r="F98" s="171">
        <v>12.73</v>
      </c>
      <c r="G98" s="18"/>
    </row>
    <row r="99" spans="1:7">
      <c r="A99" s="170" t="s">
        <v>221</v>
      </c>
      <c r="B99" s="170" t="s">
        <v>233</v>
      </c>
      <c r="C99" s="170" t="s">
        <v>17</v>
      </c>
      <c r="D99" s="170">
        <v>2256</v>
      </c>
      <c r="E99" s="170" t="s">
        <v>140</v>
      </c>
      <c r="F99" s="171">
        <v>16.93</v>
      </c>
      <c r="G99" s="18"/>
    </row>
    <row r="100" spans="1:7">
      <c r="A100" s="170" t="s">
        <v>221</v>
      </c>
      <c r="B100" s="170" t="s">
        <v>233</v>
      </c>
      <c r="C100" s="170" t="s">
        <v>17</v>
      </c>
      <c r="D100" s="170">
        <v>2257</v>
      </c>
      <c r="E100" s="170" t="s">
        <v>142</v>
      </c>
      <c r="F100" s="171">
        <v>16.93</v>
      </c>
      <c r="G100" s="18"/>
    </row>
    <row r="101" spans="1:7">
      <c r="A101" s="170" t="s">
        <v>221</v>
      </c>
      <c r="B101" s="170" t="s">
        <v>233</v>
      </c>
      <c r="C101" s="170" t="s">
        <v>17</v>
      </c>
      <c r="D101" s="170">
        <v>2258</v>
      </c>
      <c r="E101" s="170" t="s">
        <v>141</v>
      </c>
      <c r="F101" s="171">
        <v>16.93</v>
      </c>
      <c r="G101" s="18"/>
    </row>
    <row r="102" spans="1:7">
      <c r="A102" s="170" t="s">
        <v>221</v>
      </c>
      <c r="B102" s="170" t="s">
        <v>233</v>
      </c>
      <c r="C102" s="170" t="s">
        <v>17</v>
      </c>
      <c r="D102" s="170">
        <v>2259</v>
      </c>
      <c r="E102" s="170" t="s">
        <v>114</v>
      </c>
      <c r="F102" s="171">
        <v>13.26</v>
      </c>
      <c r="G102" s="18"/>
    </row>
    <row r="103" spans="1:7">
      <c r="A103" s="170" t="s">
        <v>221</v>
      </c>
      <c r="B103" s="170" t="s">
        <v>233</v>
      </c>
      <c r="C103" s="170" t="s">
        <v>17</v>
      </c>
      <c r="D103" s="170">
        <v>2260</v>
      </c>
      <c r="E103" s="170" t="s">
        <v>108</v>
      </c>
      <c r="F103" s="171">
        <v>10.45</v>
      </c>
      <c r="G103" s="18"/>
    </row>
    <row r="104" spans="1:7">
      <c r="A104" s="170" t="s">
        <v>221</v>
      </c>
      <c r="B104" s="170" t="s">
        <v>233</v>
      </c>
      <c r="C104" s="170" t="s">
        <v>17</v>
      </c>
      <c r="D104" s="170">
        <v>2261</v>
      </c>
      <c r="E104" s="170" t="s">
        <v>109</v>
      </c>
      <c r="F104" s="171">
        <v>9.5299999999999994</v>
      </c>
      <c r="G104" s="18"/>
    </row>
    <row r="105" spans="1:7">
      <c r="A105" s="170" t="s">
        <v>221</v>
      </c>
      <c r="B105" s="170" t="s">
        <v>233</v>
      </c>
      <c r="C105" s="170" t="s">
        <v>17</v>
      </c>
      <c r="D105" s="170">
        <v>2262</v>
      </c>
      <c r="E105" s="170" t="s">
        <v>144</v>
      </c>
      <c r="F105" s="171">
        <v>16.239999999999998</v>
      </c>
      <c r="G105" s="18"/>
    </row>
    <row r="106" spans="1:7">
      <c r="A106" s="170" t="s">
        <v>221</v>
      </c>
      <c r="B106" s="170" t="s">
        <v>233</v>
      </c>
      <c r="C106" s="170" t="s">
        <v>17</v>
      </c>
      <c r="D106" s="170">
        <v>2263</v>
      </c>
      <c r="E106" s="170" t="s">
        <v>247</v>
      </c>
      <c r="F106" s="171">
        <v>38.549999999999997</v>
      </c>
      <c r="G106" s="18"/>
    </row>
    <row r="107" spans="1:7">
      <c r="A107" s="170" t="s">
        <v>221</v>
      </c>
      <c r="B107" s="170" t="s">
        <v>233</v>
      </c>
      <c r="C107" s="170" t="s">
        <v>214</v>
      </c>
      <c r="D107" s="170">
        <v>2365</v>
      </c>
      <c r="E107" s="170" t="s">
        <v>305</v>
      </c>
      <c r="F107" s="171">
        <v>11.4</v>
      </c>
      <c r="G107" s="18"/>
    </row>
    <row r="108" spans="1:7">
      <c r="A108" s="170" t="s">
        <v>221</v>
      </c>
      <c r="B108" s="170" t="s">
        <v>233</v>
      </c>
      <c r="C108" s="170" t="s">
        <v>214</v>
      </c>
      <c r="D108" s="170">
        <v>2366</v>
      </c>
      <c r="E108" s="170" t="s">
        <v>306</v>
      </c>
      <c r="F108" s="171">
        <v>16.079999999999998</v>
      </c>
      <c r="G108" s="18"/>
    </row>
    <row r="109" spans="1:7">
      <c r="A109" s="170" t="s">
        <v>221</v>
      </c>
      <c r="B109" s="170" t="s">
        <v>233</v>
      </c>
      <c r="C109" s="170" t="s">
        <v>214</v>
      </c>
      <c r="D109" s="170">
        <v>2370</v>
      </c>
      <c r="E109" s="170" t="s">
        <v>343</v>
      </c>
      <c r="F109" s="171">
        <v>15.6</v>
      </c>
      <c r="G109" s="18"/>
    </row>
    <row r="110" spans="1:7">
      <c r="A110" s="170" t="s">
        <v>221</v>
      </c>
      <c r="B110" s="170" t="s">
        <v>233</v>
      </c>
      <c r="C110" s="170" t="s">
        <v>214</v>
      </c>
      <c r="D110" s="170">
        <v>2371</v>
      </c>
      <c r="E110" s="170" t="s">
        <v>344</v>
      </c>
      <c r="F110" s="171">
        <v>15.6</v>
      </c>
      <c r="G110" s="18"/>
    </row>
    <row r="111" spans="1:7">
      <c r="A111" s="170" t="s">
        <v>222</v>
      </c>
      <c r="B111" s="170" t="s">
        <v>233</v>
      </c>
      <c r="C111" s="170" t="s">
        <v>17</v>
      </c>
      <c r="D111" s="170">
        <v>2264</v>
      </c>
      <c r="E111" s="170" t="s">
        <v>248</v>
      </c>
      <c r="F111" s="171">
        <v>82.48</v>
      </c>
      <c r="G111" s="18"/>
    </row>
    <row r="112" spans="1:7">
      <c r="A112" s="170" t="s">
        <v>222</v>
      </c>
      <c r="B112" s="170" t="s">
        <v>233</v>
      </c>
      <c r="C112" s="170" t="s">
        <v>17</v>
      </c>
      <c r="D112" s="170">
        <v>2265</v>
      </c>
      <c r="E112" s="170" t="s">
        <v>78</v>
      </c>
      <c r="F112" s="171">
        <v>89.69</v>
      </c>
      <c r="G112" s="18"/>
    </row>
    <row r="113" spans="1:7">
      <c r="A113" s="170" t="s">
        <v>222</v>
      </c>
      <c r="B113" s="170" t="s">
        <v>233</v>
      </c>
      <c r="C113" s="170" t="s">
        <v>17</v>
      </c>
      <c r="D113" s="170">
        <v>2266</v>
      </c>
      <c r="E113" s="170" t="s">
        <v>77</v>
      </c>
      <c r="F113" s="171">
        <v>108.59</v>
      </c>
      <c r="G113" s="18"/>
    </row>
    <row r="114" spans="1:7">
      <c r="A114" s="170" t="s">
        <v>222</v>
      </c>
      <c r="B114" s="170" t="s">
        <v>233</v>
      </c>
      <c r="C114" s="170" t="s">
        <v>17</v>
      </c>
      <c r="D114" s="170">
        <v>2267</v>
      </c>
      <c r="E114" s="170" t="s">
        <v>166</v>
      </c>
      <c r="F114" s="171">
        <v>57.5</v>
      </c>
      <c r="G114" s="18"/>
    </row>
    <row r="115" spans="1:7">
      <c r="A115" s="170" t="s">
        <v>222</v>
      </c>
      <c r="B115" s="170" t="s">
        <v>233</v>
      </c>
      <c r="C115" s="170" t="s">
        <v>17</v>
      </c>
      <c r="D115" s="170">
        <v>2268</v>
      </c>
      <c r="E115" s="170" t="s">
        <v>58</v>
      </c>
      <c r="F115" s="171">
        <v>1.8</v>
      </c>
      <c r="G115" s="18"/>
    </row>
    <row r="116" spans="1:7">
      <c r="A116" s="170" t="s">
        <v>222</v>
      </c>
      <c r="B116" s="170" t="s">
        <v>233</v>
      </c>
      <c r="C116" s="170" t="s">
        <v>17</v>
      </c>
      <c r="D116" s="170">
        <v>2270</v>
      </c>
      <c r="E116" s="170" t="s">
        <v>134</v>
      </c>
      <c r="F116" s="171">
        <v>11.52</v>
      </c>
      <c r="G116" s="18"/>
    </row>
    <row r="117" spans="1:7">
      <c r="A117" s="170" t="s">
        <v>222</v>
      </c>
      <c r="B117" s="170" t="s">
        <v>233</v>
      </c>
      <c r="C117" s="170" t="s">
        <v>17</v>
      </c>
      <c r="D117" s="170">
        <v>2271</v>
      </c>
      <c r="E117" s="170" t="s">
        <v>135</v>
      </c>
      <c r="F117" s="171">
        <v>1.93</v>
      </c>
      <c r="G117" s="18"/>
    </row>
    <row r="118" spans="1:7">
      <c r="A118" s="170" t="s">
        <v>222</v>
      </c>
      <c r="B118" s="170" t="s">
        <v>233</v>
      </c>
      <c r="C118" s="170" t="s">
        <v>17</v>
      </c>
      <c r="D118" s="170">
        <v>2272</v>
      </c>
      <c r="E118" s="170" t="s">
        <v>93</v>
      </c>
      <c r="F118" s="171">
        <v>1.63</v>
      </c>
      <c r="G118" s="18"/>
    </row>
    <row r="119" spans="1:7">
      <c r="A119" s="170" t="s">
        <v>222</v>
      </c>
      <c r="B119" s="170" t="s">
        <v>233</v>
      </c>
      <c r="C119" s="170" t="s">
        <v>17</v>
      </c>
      <c r="D119" s="170">
        <v>2273</v>
      </c>
      <c r="E119" s="170" t="s">
        <v>57</v>
      </c>
      <c r="F119" s="171">
        <v>4.63</v>
      </c>
      <c r="G119" s="18"/>
    </row>
    <row r="120" spans="1:7">
      <c r="A120" s="170" t="s">
        <v>222</v>
      </c>
      <c r="B120" s="170" t="s">
        <v>233</v>
      </c>
      <c r="C120" s="170" t="s">
        <v>17</v>
      </c>
      <c r="D120" s="170">
        <v>2274</v>
      </c>
      <c r="E120" s="170" t="s">
        <v>50</v>
      </c>
      <c r="F120" s="171">
        <v>11.45</v>
      </c>
      <c r="G120" s="18"/>
    </row>
    <row r="121" spans="1:7">
      <c r="A121" s="170" t="s">
        <v>222</v>
      </c>
      <c r="B121" s="170" t="s">
        <v>233</v>
      </c>
      <c r="C121" s="170" t="s">
        <v>17</v>
      </c>
      <c r="D121" s="170">
        <v>2275</v>
      </c>
      <c r="E121" s="170" t="s">
        <v>327</v>
      </c>
      <c r="F121" s="171">
        <v>6.22</v>
      </c>
      <c r="G121" s="18"/>
    </row>
    <row r="122" spans="1:7">
      <c r="A122" s="170" t="s">
        <v>222</v>
      </c>
      <c r="B122" s="170" t="s">
        <v>233</v>
      </c>
      <c r="C122" s="170" t="s">
        <v>17</v>
      </c>
      <c r="D122" s="170">
        <v>2285</v>
      </c>
      <c r="E122" s="170" t="s">
        <v>43</v>
      </c>
      <c r="F122" s="171">
        <v>1.21</v>
      </c>
      <c r="G122" s="18"/>
    </row>
    <row r="123" spans="1:7">
      <c r="A123" s="170" t="s">
        <v>222</v>
      </c>
      <c r="B123" s="170" t="s">
        <v>233</v>
      </c>
      <c r="C123" s="170" t="s">
        <v>17</v>
      </c>
      <c r="D123" s="170">
        <v>2286</v>
      </c>
      <c r="E123" s="170" t="s">
        <v>46</v>
      </c>
      <c r="F123" s="171">
        <v>0.98</v>
      </c>
      <c r="G123" s="18"/>
    </row>
    <row r="124" spans="1:7">
      <c r="A124" s="170" t="s">
        <v>222</v>
      </c>
      <c r="B124" s="170" t="s">
        <v>233</v>
      </c>
      <c r="C124" s="170" t="s">
        <v>17</v>
      </c>
      <c r="D124" s="170">
        <v>2289</v>
      </c>
      <c r="E124" s="170" t="s">
        <v>293</v>
      </c>
      <c r="F124" s="171">
        <v>2</v>
      </c>
      <c r="G124" s="18"/>
    </row>
    <row r="125" spans="1:7">
      <c r="A125" s="170" t="s">
        <v>222</v>
      </c>
      <c r="B125" s="170" t="s">
        <v>233</v>
      </c>
      <c r="C125" s="170" t="s">
        <v>17</v>
      </c>
      <c r="D125" s="170">
        <v>2328</v>
      </c>
      <c r="E125" s="170" t="s">
        <v>227</v>
      </c>
      <c r="F125" s="171">
        <v>86.64</v>
      </c>
      <c r="G125" s="18"/>
    </row>
    <row r="126" spans="1:7">
      <c r="A126" s="170" t="s">
        <v>222</v>
      </c>
      <c r="B126" s="170" t="s">
        <v>233</v>
      </c>
      <c r="C126" s="170" t="s">
        <v>17</v>
      </c>
      <c r="D126" s="170">
        <v>2329</v>
      </c>
      <c r="E126" s="170" t="s">
        <v>224</v>
      </c>
      <c r="F126" s="171">
        <v>1.32</v>
      </c>
      <c r="G126" s="18"/>
    </row>
    <row r="127" spans="1:7">
      <c r="A127" s="170" t="s">
        <v>222</v>
      </c>
      <c r="B127" s="170" t="s">
        <v>233</v>
      </c>
      <c r="C127" s="170" t="s">
        <v>17</v>
      </c>
      <c r="D127" s="170">
        <v>2333</v>
      </c>
      <c r="E127" s="170" t="s">
        <v>230</v>
      </c>
      <c r="F127" s="171">
        <v>17.420000000000002</v>
      </c>
      <c r="G127" s="18"/>
    </row>
    <row r="128" spans="1:7">
      <c r="A128" s="170" t="s">
        <v>222</v>
      </c>
      <c r="B128" s="170" t="s">
        <v>233</v>
      </c>
      <c r="C128" s="170" t="s">
        <v>17</v>
      </c>
      <c r="D128" s="170">
        <v>2334</v>
      </c>
      <c r="E128" s="170" t="s">
        <v>226</v>
      </c>
      <c r="F128" s="171">
        <v>10.11</v>
      </c>
      <c r="G128" s="18"/>
    </row>
    <row r="129" spans="1:7">
      <c r="A129" s="170" t="s">
        <v>222</v>
      </c>
      <c r="B129" s="170" t="s">
        <v>233</v>
      </c>
      <c r="C129" s="170" t="s">
        <v>17</v>
      </c>
      <c r="D129" s="170">
        <v>2335</v>
      </c>
      <c r="E129" s="170" t="s">
        <v>228</v>
      </c>
      <c r="F129" s="171">
        <v>4.51</v>
      </c>
      <c r="G129" s="18"/>
    </row>
    <row r="130" spans="1:7">
      <c r="A130" s="170" t="s">
        <v>222</v>
      </c>
      <c r="B130" s="170" t="s">
        <v>233</v>
      </c>
      <c r="C130" s="170" t="s">
        <v>17</v>
      </c>
      <c r="D130" s="170">
        <v>2336</v>
      </c>
      <c r="E130" s="170" t="s">
        <v>229</v>
      </c>
      <c r="F130" s="171">
        <v>31.77</v>
      </c>
      <c r="G130" s="18"/>
    </row>
    <row r="131" spans="1:7">
      <c r="A131" s="170" t="s">
        <v>222</v>
      </c>
      <c r="B131" s="170" t="s">
        <v>233</v>
      </c>
      <c r="C131" s="170" t="s">
        <v>17</v>
      </c>
      <c r="D131" s="170">
        <v>2337</v>
      </c>
      <c r="E131" s="170" t="s">
        <v>231</v>
      </c>
      <c r="F131" s="171">
        <v>8.64</v>
      </c>
      <c r="G131" s="18"/>
    </row>
    <row r="132" spans="1:7">
      <c r="A132" s="170" t="s">
        <v>222</v>
      </c>
      <c r="B132" s="170" t="s">
        <v>233</v>
      </c>
      <c r="C132" s="170" t="s">
        <v>17</v>
      </c>
      <c r="D132" s="170">
        <v>2338</v>
      </c>
      <c r="E132" s="170" t="s">
        <v>223</v>
      </c>
      <c r="F132" s="171">
        <v>13.98</v>
      </c>
      <c r="G132" s="18"/>
    </row>
    <row r="133" spans="1:7">
      <c r="A133" s="170" t="s">
        <v>222</v>
      </c>
      <c r="B133" s="170" t="s">
        <v>233</v>
      </c>
      <c r="C133" s="170" t="s">
        <v>17</v>
      </c>
      <c r="D133" s="170">
        <v>2339</v>
      </c>
      <c r="E133" s="170" t="s">
        <v>225</v>
      </c>
      <c r="F133" s="171">
        <v>1.66</v>
      </c>
      <c r="G133" s="18"/>
    </row>
    <row r="134" spans="1:7">
      <c r="A134" s="170" t="s">
        <v>222</v>
      </c>
      <c r="B134" s="170" t="s">
        <v>233</v>
      </c>
      <c r="C134" s="170" t="s">
        <v>214</v>
      </c>
      <c r="D134" s="170">
        <v>2347</v>
      </c>
      <c r="E134" s="170" t="s">
        <v>262</v>
      </c>
      <c r="F134" s="171">
        <v>14.52</v>
      </c>
      <c r="G134" s="18"/>
    </row>
    <row r="135" spans="1:7">
      <c r="A135" s="170" t="s">
        <v>217</v>
      </c>
      <c r="B135" s="170" t="s">
        <v>176</v>
      </c>
      <c r="C135" s="170" t="s">
        <v>16</v>
      </c>
      <c r="D135" s="170">
        <v>2098</v>
      </c>
      <c r="E135" s="170" t="s">
        <v>184</v>
      </c>
      <c r="F135" s="171">
        <v>4.0599999999999996</v>
      </c>
      <c r="G135" s="18"/>
    </row>
    <row r="136" spans="1:7">
      <c r="A136" s="170" t="s">
        <v>217</v>
      </c>
      <c r="B136" s="170" t="s">
        <v>176</v>
      </c>
      <c r="C136" s="170" t="s">
        <v>16</v>
      </c>
      <c r="D136" s="170">
        <v>2099</v>
      </c>
      <c r="E136" s="170" t="s">
        <v>253</v>
      </c>
      <c r="F136" s="171">
        <v>5.3</v>
      </c>
      <c r="G136" s="18"/>
    </row>
    <row r="137" spans="1:7">
      <c r="A137" s="170" t="s">
        <v>217</v>
      </c>
      <c r="B137" s="170" t="s">
        <v>176</v>
      </c>
      <c r="C137" s="170" t="s">
        <v>16</v>
      </c>
      <c r="D137" s="170">
        <v>2100</v>
      </c>
      <c r="E137" s="170" t="s">
        <v>25</v>
      </c>
      <c r="F137" s="171">
        <v>4.88</v>
      </c>
      <c r="G137" s="18"/>
    </row>
    <row r="138" spans="1:7">
      <c r="A138" s="170" t="s">
        <v>217</v>
      </c>
      <c r="B138" s="170" t="s">
        <v>176</v>
      </c>
      <c r="C138" s="170" t="s">
        <v>16</v>
      </c>
      <c r="D138" s="170">
        <v>2101</v>
      </c>
      <c r="E138" s="170" t="s">
        <v>27</v>
      </c>
      <c r="F138" s="171">
        <v>8.1</v>
      </c>
      <c r="G138" s="18"/>
    </row>
    <row r="139" spans="1:7">
      <c r="A139" s="170" t="s">
        <v>217</v>
      </c>
      <c r="B139" s="170" t="s">
        <v>176</v>
      </c>
      <c r="C139" s="170" t="s">
        <v>16</v>
      </c>
      <c r="D139" s="170">
        <v>2102</v>
      </c>
      <c r="E139" s="170" t="s">
        <v>19</v>
      </c>
      <c r="F139" s="171">
        <v>11.98</v>
      </c>
      <c r="G139" s="18"/>
    </row>
    <row r="140" spans="1:7">
      <c r="A140" s="170" t="s">
        <v>217</v>
      </c>
      <c r="B140" s="170" t="s">
        <v>176</v>
      </c>
      <c r="C140" s="170" t="s">
        <v>16</v>
      </c>
      <c r="D140" s="170">
        <v>2103</v>
      </c>
      <c r="E140" s="170" t="s">
        <v>33</v>
      </c>
      <c r="F140" s="171">
        <v>21.9</v>
      </c>
      <c r="G140" s="18"/>
    </row>
    <row r="141" spans="1:7">
      <c r="A141" s="170" t="s">
        <v>217</v>
      </c>
      <c r="B141" s="170" t="s">
        <v>176</v>
      </c>
      <c r="C141" s="170" t="s">
        <v>16</v>
      </c>
      <c r="D141" s="170">
        <v>2104</v>
      </c>
      <c r="E141" s="170" t="s">
        <v>251</v>
      </c>
      <c r="F141" s="171">
        <v>32</v>
      </c>
      <c r="G141" s="18"/>
    </row>
    <row r="142" spans="1:7">
      <c r="A142" s="170" t="s">
        <v>217</v>
      </c>
      <c r="B142" s="170" t="s">
        <v>176</v>
      </c>
      <c r="C142" s="170" t="s">
        <v>16</v>
      </c>
      <c r="D142" s="170">
        <v>2105</v>
      </c>
      <c r="E142" s="170" t="s">
        <v>37</v>
      </c>
      <c r="F142" s="171">
        <v>7.5</v>
      </c>
      <c r="G142" s="18"/>
    </row>
    <row r="143" spans="1:7">
      <c r="A143" s="170" t="s">
        <v>217</v>
      </c>
      <c r="B143" s="170" t="s">
        <v>176</v>
      </c>
      <c r="C143" s="170" t="s">
        <v>16</v>
      </c>
      <c r="D143" s="170">
        <v>2106</v>
      </c>
      <c r="E143" s="170" t="s">
        <v>18</v>
      </c>
      <c r="F143" s="171">
        <v>15.5</v>
      </c>
      <c r="G143" s="18"/>
    </row>
    <row r="144" spans="1:7">
      <c r="A144" s="170" t="s">
        <v>217</v>
      </c>
      <c r="B144" s="170" t="s">
        <v>176</v>
      </c>
      <c r="C144" s="170" t="s">
        <v>16</v>
      </c>
      <c r="D144" s="170">
        <v>2107</v>
      </c>
      <c r="E144" s="170" t="s">
        <v>32</v>
      </c>
      <c r="F144" s="171">
        <v>4.8</v>
      </c>
      <c r="G144" s="18"/>
    </row>
    <row r="145" spans="1:7">
      <c r="A145" s="170" t="s">
        <v>217</v>
      </c>
      <c r="B145" s="170" t="s">
        <v>176</v>
      </c>
      <c r="C145" s="170" t="s">
        <v>16</v>
      </c>
      <c r="D145" s="170">
        <v>2108</v>
      </c>
      <c r="E145" s="170" t="s">
        <v>328</v>
      </c>
      <c r="F145" s="171">
        <v>8.1</v>
      </c>
      <c r="G145" s="18"/>
    </row>
    <row r="146" spans="1:7">
      <c r="A146" s="170" t="s">
        <v>217</v>
      </c>
      <c r="B146" s="170" t="s">
        <v>178</v>
      </c>
      <c r="C146" s="170" t="s">
        <v>16</v>
      </c>
      <c r="D146" s="170">
        <v>1895</v>
      </c>
      <c r="E146" s="170" t="s">
        <v>308</v>
      </c>
      <c r="F146" s="171">
        <v>6.4</v>
      </c>
      <c r="G146" s="18"/>
    </row>
    <row r="147" spans="1:7">
      <c r="A147" s="170" t="s">
        <v>217</v>
      </c>
      <c r="B147" s="170" t="s">
        <v>178</v>
      </c>
      <c r="C147" s="170" t="s">
        <v>16</v>
      </c>
      <c r="D147" s="170">
        <v>1896</v>
      </c>
      <c r="E147" s="170" t="s">
        <v>28</v>
      </c>
      <c r="F147" s="171">
        <v>6.4</v>
      </c>
      <c r="G147" s="18"/>
    </row>
    <row r="148" spans="1:7">
      <c r="A148" s="170" t="s">
        <v>217</v>
      </c>
      <c r="B148" s="170" t="s">
        <v>178</v>
      </c>
      <c r="C148" s="170" t="s">
        <v>16</v>
      </c>
      <c r="D148" s="170">
        <v>1897</v>
      </c>
      <c r="E148" s="170" t="s">
        <v>20</v>
      </c>
      <c r="F148" s="171">
        <v>22.45</v>
      </c>
      <c r="G148" s="18"/>
    </row>
    <row r="149" spans="1:7">
      <c r="A149" s="170" t="s">
        <v>217</v>
      </c>
      <c r="B149" s="170" t="s">
        <v>178</v>
      </c>
      <c r="C149" s="170" t="s">
        <v>16</v>
      </c>
      <c r="D149" s="170">
        <v>1898</v>
      </c>
      <c r="E149" s="170" t="s">
        <v>23</v>
      </c>
      <c r="F149" s="171">
        <v>17.600000000000001</v>
      </c>
      <c r="G149" s="18"/>
    </row>
    <row r="150" spans="1:7">
      <c r="A150" s="170" t="s">
        <v>217</v>
      </c>
      <c r="B150" s="170" t="s">
        <v>178</v>
      </c>
      <c r="C150" s="170" t="s">
        <v>16</v>
      </c>
      <c r="D150" s="170">
        <v>1899</v>
      </c>
      <c r="E150" s="170" t="s">
        <v>22</v>
      </c>
      <c r="F150" s="171">
        <v>13.9</v>
      </c>
      <c r="G150" s="18"/>
    </row>
    <row r="151" spans="1:7">
      <c r="A151" s="170" t="s">
        <v>217</v>
      </c>
      <c r="B151" s="170" t="s">
        <v>178</v>
      </c>
      <c r="C151" s="170" t="s">
        <v>16</v>
      </c>
      <c r="D151" s="170">
        <v>1900</v>
      </c>
      <c r="E151" s="170" t="s">
        <v>24</v>
      </c>
      <c r="F151" s="171">
        <v>3.5</v>
      </c>
      <c r="G151" s="18"/>
    </row>
    <row r="152" spans="1:7">
      <c r="A152" s="170" t="s">
        <v>217</v>
      </c>
      <c r="B152" s="170" t="s">
        <v>178</v>
      </c>
      <c r="C152" s="170" t="s">
        <v>16</v>
      </c>
      <c r="D152" s="170">
        <v>2279</v>
      </c>
      <c r="E152" s="170" t="s">
        <v>21</v>
      </c>
      <c r="F152" s="171">
        <v>26.5</v>
      </c>
      <c r="G152" s="18"/>
    </row>
    <row r="153" spans="1:7">
      <c r="A153" s="170" t="s">
        <v>217</v>
      </c>
      <c r="B153" s="170" t="s">
        <v>178</v>
      </c>
      <c r="C153" s="170" t="s">
        <v>16</v>
      </c>
      <c r="D153" s="170">
        <v>2298</v>
      </c>
      <c r="E153" s="170" t="s">
        <v>186</v>
      </c>
      <c r="F153" s="171">
        <v>5</v>
      </c>
      <c r="G153" s="18"/>
    </row>
    <row r="154" spans="1:7">
      <c r="A154" s="170" t="s">
        <v>217</v>
      </c>
      <c r="B154" s="170" t="s">
        <v>178</v>
      </c>
      <c r="C154" s="170" t="s">
        <v>214</v>
      </c>
      <c r="D154" s="170">
        <v>2344</v>
      </c>
      <c r="E154" s="170" t="s">
        <v>258</v>
      </c>
      <c r="F154" s="171">
        <v>4</v>
      </c>
      <c r="G154" s="18"/>
    </row>
    <row r="155" spans="1:7">
      <c r="A155" s="170" t="s">
        <v>217</v>
      </c>
      <c r="B155" s="170" t="s">
        <v>180</v>
      </c>
      <c r="C155" s="170" t="s">
        <v>17</v>
      </c>
      <c r="D155" s="170">
        <v>2140</v>
      </c>
      <c r="E155" s="170" t="s">
        <v>131</v>
      </c>
      <c r="F155" s="171">
        <v>0.89</v>
      </c>
      <c r="G155" s="18"/>
    </row>
    <row r="156" spans="1:7">
      <c r="A156" s="170" t="s">
        <v>217</v>
      </c>
      <c r="B156" s="170" t="s">
        <v>180</v>
      </c>
      <c r="C156" s="170" t="s">
        <v>17</v>
      </c>
      <c r="D156" s="170">
        <v>2141</v>
      </c>
      <c r="E156" s="170" t="s">
        <v>148</v>
      </c>
      <c r="F156" s="171">
        <v>0.81</v>
      </c>
      <c r="G156" s="18"/>
    </row>
    <row r="157" spans="1:7">
      <c r="A157" s="170" t="s">
        <v>217</v>
      </c>
      <c r="B157" s="170" t="s">
        <v>180</v>
      </c>
      <c r="C157" s="170" t="s">
        <v>17</v>
      </c>
      <c r="D157" s="170">
        <v>2142</v>
      </c>
      <c r="E157" s="170" t="s">
        <v>309</v>
      </c>
      <c r="F157" s="171">
        <v>0.25</v>
      </c>
      <c r="G157" s="18"/>
    </row>
    <row r="158" spans="1:7">
      <c r="A158" s="170" t="s">
        <v>217</v>
      </c>
      <c r="B158" s="170" t="s">
        <v>180</v>
      </c>
      <c r="C158" s="170" t="s">
        <v>17</v>
      </c>
      <c r="D158" s="170">
        <v>2143</v>
      </c>
      <c r="E158" s="170" t="s">
        <v>168</v>
      </c>
      <c r="F158" s="171">
        <v>0.95</v>
      </c>
      <c r="G158" s="18"/>
    </row>
    <row r="159" spans="1:7">
      <c r="A159" s="170" t="s">
        <v>217</v>
      </c>
      <c r="B159" s="170" t="s">
        <v>180</v>
      </c>
      <c r="C159" s="170" t="s">
        <v>17</v>
      </c>
      <c r="D159" s="170">
        <v>2144</v>
      </c>
      <c r="E159" s="170" t="s">
        <v>133</v>
      </c>
      <c r="F159" s="171">
        <v>0.84</v>
      </c>
      <c r="G159" s="18"/>
    </row>
    <row r="160" spans="1:7">
      <c r="A160" s="170" t="s">
        <v>217</v>
      </c>
      <c r="B160" s="170" t="s">
        <v>180</v>
      </c>
      <c r="C160" s="170" t="s">
        <v>17</v>
      </c>
      <c r="D160" s="170">
        <v>2145</v>
      </c>
      <c r="E160" s="170" t="s">
        <v>74</v>
      </c>
      <c r="F160" s="171">
        <v>1.01</v>
      </c>
      <c r="G160" s="18"/>
    </row>
    <row r="161" spans="1:7">
      <c r="A161" s="170" t="s">
        <v>217</v>
      </c>
      <c r="B161" s="170" t="s">
        <v>180</v>
      </c>
      <c r="C161" s="170" t="s">
        <v>17</v>
      </c>
      <c r="D161" s="170">
        <v>2146</v>
      </c>
      <c r="E161" s="170" t="s">
        <v>139</v>
      </c>
      <c r="F161" s="171">
        <v>5.95</v>
      </c>
      <c r="G161" s="18"/>
    </row>
    <row r="162" spans="1:7">
      <c r="A162" s="170" t="s">
        <v>217</v>
      </c>
      <c r="B162" s="170" t="s">
        <v>180</v>
      </c>
      <c r="C162" s="170" t="s">
        <v>17</v>
      </c>
      <c r="D162" s="170">
        <v>2147</v>
      </c>
      <c r="E162" s="170" t="s">
        <v>56</v>
      </c>
      <c r="F162" s="171">
        <v>1.91</v>
      </c>
      <c r="G162" s="18"/>
    </row>
    <row r="163" spans="1:7">
      <c r="A163" s="170" t="s">
        <v>217</v>
      </c>
      <c r="B163" s="170" t="s">
        <v>180</v>
      </c>
      <c r="C163" s="170" t="s">
        <v>17</v>
      </c>
      <c r="D163" s="170">
        <v>2148</v>
      </c>
      <c r="E163" s="170" t="s">
        <v>132</v>
      </c>
      <c r="F163" s="171">
        <v>1.08</v>
      </c>
      <c r="G163" s="18"/>
    </row>
    <row r="164" spans="1:7">
      <c r="A164" s="170" t="s">
        <v>217</v>
      </c>
      <c r="B164" s="170" t="s">
        <v>180</v>
      </c>
      <c r="C164" s="170" t="s">
        <v>17</v>
      </c>
      <c r="D164" s="170">
        <v>2149</v>
      </c>
      <c r="E164" s="170" t="s">
        <v>147</v>
      </c>
      <c r="F164" s="171">
        <v>1.03</v>
      </c>
      <c r="G164" s="18"/>
    </row>
    <row r="165" spans="1:7">
      <c r="A165" s="170" t="s">
        <v>217</v>
      </c>
      <c r="B165" s="170" t="s">
        <v>180</v>
      </c>
      <c r="C165" s="170" t="s">
        <v>17</v>
      </c>
      <c r="D165" s="170">
        <v>2150</v>
      </c>
      <c r="E165" s="170" t="s">
        <v>72</v>
      </c>
      <c r="F165" s="171">
        <v>1.1200000000000001</v>
      </c>
      <c r="G165" s="18"/>
    </row>
    <row r="166" spans="1:7">
      <c r="A166" s="170" t="s">
        <v>217</v>
      </c>
      <c r="B166" s="170" t="s">
        <v>180</v>
      </c>
      <c r="C166" s="170" t="s">
        <v>17</v>
      </c>
      <c r="D166" s="170">
        <v>2151</v>
      </c>
      <c r="E166" s="170" t="s">
        <v>73</v>
      </c>
      <c r="F166" s="171">
        <v>1.24</v>
      </c>
      <c r="G166" s="18"/>
    </row>
    <row r="167" spans="1:7">
      <c r="A167" s="170" t="s">
        <v>217</v>
      </c>
      <c r="B167" s="170" t="s">
        <v>180</v>
      </c>
      <c r="C167" s="170" t="s">
        <v>17</v>
      </c>
      <c r="D167" s="170">
        <v>2152</v>
      </c>
      <c r="E167" s="170" t="s">
        <v>160</v>
      </c>
      <c r="F167" s="171">
        <v>7.21</v>
      </c>
      <c r="G167" s="18"/>
    </row>
    <row r="168" spans="1:7">
      <c r="A168" s="170" t="s">
        <v>217</v>
      </c>
      <c r="B168" s="170" t="s">
        <v>180</v>
      </c>
      <c r="C168" s="170" t="s">
        <v>17</v>
      </c>
      <c r="D168" s="170">
        <v>2153</v>
      </c>
      <c r="E168" s="170" t="s">
        <v>156</v>
      </c>
      <c r="F168" s="171">
        <v>7.34</v>
      </c>
      <c r="G168" s="18"/>
    </row>
    <row r="169" spans="1:7">
      <c r="A169" s="170" t="s">
        <v>217</v>
      </c>
      <c r="B169" s="170" t="s">
        <v>180</v>
      </c>
      <c r="C169" s="170" t="s">
        <v>17</v>
      </c>
      <c r="D169" s="170">
        <v>2154</v>
      </c>
      <c r="E169" s="170" t="s">
        <v>159</v>
      </c>
      <c r="F169" s="171">
        <v>8.9600000000000009</v>
      </c>
      <c r="G169" s="18"/>
    </row>
    <row r="170" spans="1:7">
      <c r="A170" s="170" t="s">
        <v>217</v>
      </c>
      <c r="B170" s="170" t="s">
        <v>180</v>
      </c>
      <c r="C170" s="170" t="s">
        <v>17</v>
      </c>
      <c r="D170" s="170">
        <v>2155</v>
      </c>
      <c r="E170" s="170" t="s">
        <v>161</v>
      </c>
      <c r="F170" s="171">
        <v>5.3</v>
      </c>
      <c r="G170" s="18"/>
    </row>
    <row r="171" spans="1:7">
      <c r="A171" s="170" t="s">
        <v>217</v>
      </c>
      <c r="B171" s="170" t="s">
        <v>180</v>
      </c>
      <c r="C171" s="170" t="s">
        <v>17</v>
      </c>
      <c r="D171" s="170">
        <v>2156</v>
      </c>
      <c r="E171" s="170" t="s">
        <v>162</v>
      </c>
      <c r="F171" s="171">
        <v>8.68</v>
      </c>
      <c r="G171" s="18"/>
    </row>
    <row r="172" spans="1:7">
      <c r="A172" s="170" t="s">
        <v>217</v>
      </c>
      <c r="B172" s="170" t="s">
        <v>180</v>
      </c>
      <c r="C172" s="170" t="s">
        <v>17</v>
      </c>
      <c r="D172" s="170">
        <v>2157</v>
      </c>
      <c r="E172" s="170" t="s">
        <v>157</v>
      </c>
      <c r="F172" s="171">
        <v>7.87</v>
      </c>
      <c r="G172" s="18"/>
    </row>
    <row r="173" spans="1:7">
      <c r="A173" s="170" t="s">
        <v>217</v>
      </c>
      <c r="B173" s="170" t="s">
        <v>180</v>
      </c>
      <c r="C173" s="170" t="s">
        <v>17</v>
      </c>
      <c r="D173" s="170">
        <v>2158</v>
      </c>
      <c r="E173" s="170" t="s">
        <v>207</v>
      </c>
      <c r="F173" s="171">
        <v>7.46</v>
      </c>
      <c r="G173" s="18"/>
    </row>
    <row r="174" spans="1:7">
      <c r="A174" s="170" t="s">
        <v>217</v>
      </c>
      <c r="B174" s="170" t="s">
        <v>180</v>
      </c>
      <c r="C174" s="170" t="s">
        <v>17</v>
      </c>
      <c r="D174" s="170">
        <v>2159</v>
      </c>
      <c r="E174" s="170" t="s">
        <v>259</v>
      </c>
      <c r="F174" s="171">
        <v>8.4499999999999993</v>
      </c>
      <c r="G174" s="18"/>
    </row>
    <row r="175" spans="1:7">
      <c r="A175" s="170" t="s">
        <v>217</v>
      </c>
      <c r="B175" s="170" t="s">
        <v>180</v>
      </c>
      <c r="C175" s="170" t="s">
        <v>17</v>
      </c>
      <c r="D175" s="170">
        <v>2160</v>
      </c>
      <c r="E175" s="170" t="s">
        <v>158</v>
      </c>
      <c r="F175" s="171">
        <v>7.32</v>
      </c>
      <c r="G175" s="18"/>
    </row>
    <row r="176" spans="1:7">
      <c r="A176" s="170" t="s">
        <v>217</v>
      </c>
      <c r="B176" s="170" t="s">
        <v>180</v>
      </c>
      <c r="C176" s="170" t="s">
        <v>17</v>
      </c>
      <c r="D176" s="170">
        <v>2161</v>
      </c>
      <c r="E176" s="170" t="s">
        <v>154</v>
      </c>
      <c r="F176" s="171">
        <v>8.75</v>
      </c>
      <c r="G176" s="18"/>
    </row>
    <row r="177" spans="1:7">
      <c r="A177" s="170" t="s">
        <v>217</v>
      </c>
      <c r="B177" s="170" t="s">
        <v>180</v>
      </c>
      <c r="C177" s="170" t="s">
        <v>17</v>
      </c>
      <c r="D177" s="170">
        <v>2162</v>
      </c>
      <c r="E177" s="170" t="s">
        <v>237</v>
      </c>
      <c r="F177" s="171">
        <v>9.43</v>
      </c>
      <c r="G177" s="18"/>
    </row>
    <row r="178" spans="1:7">
      <c r="A178" s="170" t="s">
        <v>217</v>
      </c>
      <c r="B178" s="170" t="s">
        <v>180</v>
      </c>
      <c r="C178" s="170" t="s">
        <v>17</v>
      </c>
      <c r="D178" s="170">
        <v>2163</v>
      </c>
      <c r="E178" s="170" t="s">
        <v>163</v>
      </c>
      <c r="F178" s="171">
        <v>6.18</v>
      </c>
      <c r="G178" s="18"/>
    </row>
    <row r="179" spans="1:7">
      <c r="A179" s="170" t="s">
        <v>217</v>
      </c>
      <c r="B179" s="170" t="s">
        <v>180</v>
      </c>
      <c r="C179" s="170" t="s">
        <v>17</v>
      </c>
      <c r="D179" s="170">
        <v>2164</v>
      </c>
      <c r="E179" s="170" t="s">
        <v>155</v>
      </c>
      <c r="F179" s="171">
        <v>5.3</v>
      </c>
      <c r="G179" s="18"/>
    </row>
    <row r="180" spans="1:7">
      <c r="A180" s="170" t="s">
        <v>217</v>
      </c>
      <c r="B180" s="170" t="s">
        <v>180</v>
      </c>
      <c r="C180" s="170" t="s">
        <v>17</v>
      </c>
      <c r="D180" s="170">
        <v>2281</v>
      </c>
      <c r="E180" s="170" t="s">
        <v>311</v>
      </c>
      <c r="F180" s="171">
        <v>1.0900000000000001</v>
      </c>
      <c r="G180" s="18"/>
    </row>
    <row r="181" spans="1:7">
      <c r="A181" s="170" t="s">
        <v>217</v>
      </c>
      <c r="B181" s="170" t="s">
        <v>180</v>
      </c>
      <c r="C181" s="170" t="s">
        <v>17</v>
      </c>
      <c r="D181" s="170">
        <v>2282</v>
      </c>
      <c r="E181" s="170" t="s">
        <v>310</v>
      </c>
      <c r="F181" s="171">
        <v>0.89</v>
      </c>
      <c r="G181" s="18"/>
    </row>
    <row r="182" spans="1:7">
      <c r="A182" s="170" t="s">
        <v>217</v>
      </c>
      <c r="B182" s="170" t="s">
        <v>180</v>
      </c>
      <c r="C182" s="170" t="s">
        <v>17</v>
      </c>
      <c r="D182" s="170">
        <v>2283</v>
      </c>
      <c r="E182" s="170" t="s">
        <v>167</v>
      </c>
      <c r="F182" s="171">
        <v>0.98</v>
      </c>
      <c r="G182" s="18"/>
    </row>
    <row r="183" spans="1:7">
      <c r="A183" s="170" t="s">
        <v>217</v>
      </c>
      <c r="B183" s="170" t="s">
        <v>180</v>
      </c>
      <c r="C183" s="170" t="s">
        <v>17</v>
      </c>
      <c r="D183" s="170">
        <v>2318</v>
      </c>
      <c r="E183" s="170" t="s">
        <v>206</v>
      </c>
      <c r="F183" s="171">
        <v>7.53</v>
      </c>
      <c r="G183" s="18"/>
    </row>
    <row r="184" spans="1:7">
      <c r="A184" s="170" t="s">
        <v>217</v>
      </c>
      <c r="B184" s="170" t="s">
        <v>180</v>
      </c>
      <c r="C184" s="170" t="s">
        <v>17</v>
      </c>
      <c r="D184" s="170">
        <v>2319</v>
      </c>
      <c r="E184" s="170" t="s">
        <v>208</v>
      </c>
      <c r="F184" s="171">
        <v>5.23</v>
      </c>
      <c r="G184" s="18"/>
    </row>
    <row r="185" spans="1:7">
      <c r="A185" s="170" t="s">
        <v>217</v>
      </c>
      <c r="B185" s="170" t="s">
        <v>180</v>
      </c>
      <c r="C185" s="170" t="s">
        <v>17</v>
      </c>
      <c r="D185" s="170">
        <v>2320</v>
      </c>
      <c r="E185" s="170" t="s">
        <v>209</v>
      </c>
      <c r="F185" s="171">
        <v>7.42</v>
      </c>
      <c r="G185" s="18"/>
    </row>
    <row r="186" spans="1:7">
      <c r="A186" s="170" t="s">
        <v>217</v>
      </c>
      <c r="B186" s="170" t="s">
        <v>180</v>
      </c>
      <c r="C186" s="170" t="s">
        <v>17</v>
      </c>
      <c r="D186" s="170">
        <v>2321</v>
      </c>
      <c r="E186" s="170" t="s">
        <v>210</v>
      </c>
      <c r="F186" s="171">
        <v>5</v>
      </c>
      <c r="G186" s="18"/>
    </row>
    <row r="187" spans="1:7">
      <c r="A187" s="170" t="s">
        <v>217</v>
      </c>
      <c r="B187" s="170" t="s">
        <v>180</v>
      </c>
      <c r="C187" s="170" t="s">
        <v>17</v>
      </c>
      <c r="D187" s="170">
        <v>2322</v>
      </c>
      <c r="E187" s="170" t="s">
        <v>211</v>
      </c>
      <c r="F187" s="171">
        <v>7.86</v>
      </c>
      <c r="G187" s="18"/>
    </row>
    <row r="188" spans="1:7">
      <c r="A188" s="170" t="s">
        <v>217</v>
      </c>
      <c r="B188" s="170" t="s">
        <v>180</v>
      </c>
      <c r="C188" s="170" t="s">
        <v>17</v>
      </c>
      <c r="D188" s="170">
        <v>2323</v>
      </c>
      <c r="E188" s="170" t="s">
        <v>212</v>
      </c>
      <c r="F188" s="171">
        <v>9.07</v>
      </c>
      <c r="G188" s="18"/>
    </row>
    <row r="189" spans="1:7">
      <c r="A189" s="170" t="s">
        <v>217</v>
      </c>
      <c r="B189" s="170" t="s">
        <v>180</v>
      </c>
      <c r="C189" s="170" t="s">
        <v>17</v>
      </c>
      <c r="D189" s="170">
        <v>2324</v>
      </c>
      <c r="E189" s="170" t="s">
        <v>213</v>
      </c>
      <c r="F189" s="171">
        <v>6.55</v>
      </c>
      <c r="G189" s="18"/>
    </row>
    <row r="190" spans="1:7">
      <c r="A190" s="170" t="s">
        <v>217</v>
      </c>
      <c r="B190" s="170" t="s">
        <v>180</v>
      </c>
      <c r="C190" s="170" t="s">
        <v>17</v>
      </c>
      <c r="D190" s="170">
        <v>2327</v>
      </c>
      <c r="E190" s="170" t="s">
        <v>294</v>
      </c>
      <c r="F190" s="171">
        <v>0.82</v>
      </c>
      <c r="G190" s="18"/>
    </row>
    <row r="191" spans="1:7">
      <c r="A191" s="170" t="s">
        <v>217</v>
      </c>
      <c r="B191" s="170" t="s">
        <v>179</v>
      </c>
      <c r="C191" s="170" t="s">
        <v>16</v>
      </c>
      <c r="D191" s="170">
        <v>2109</v>
      </c>
      <c r="E191" s="170" t="s">
        <v>31</v>
      </c>
      <c r="F191" s="171">
        <v>4.79</v>
      </c>
      <c r="G191" s="18"/>
    </row>
    <row r="192" spans="1:7">
      <c r="A192" s="170" t="s">
        <v>217</v>
      </c>
      <c r="B192" s="170" t="s">
        <v>179</v>
      </c>
      <c r="C192" s="170" t="s">
        <v>16</v>
      </c>
      <c r="D192" s="170">
        <v>2110</v>
      </c>
      <c r="E192" s="170" t="s">
        <v>35</v>
      </c>
      <c r="F192" s="171">
        <v>10</v>
      </c>
      <c r="G192" s="18"/>
    </row>
    <row r="193" spans="1:7">
      <c r="A193" s="170" t="s">
        <v>217</v>
      </c>
      <c r="B193" s="170" t="s">
        <v>179</v>
      </c>
      <c r="C193" s="170" t="s">
        <v>16</v>
      </c>
      <c r="D193" s="170">
        <v>2111</v>
      </c>
      <c r="E193" s="170" t="s">
        <v>312</v>
      </c>
      <c r="F193" s="171">
        <v>3.6</v>
      </c>
      <c r="G193" s="18"/>
    </row>
    <row r="194" spans="1:7">
      <c r="A194" s="170" t="s">
        <v>217</v>
      </c>
      <c r="B194" s="170" t="s">
        <v>177</v>
      </c>
      <c r="C194" s="170" t="s">
        <v>16</v>
      </c>
      <c r="D194" s="170">
        <v>2089</v>
      </c>
      <c r="E194" s="170" t="s">
        <v>29</v>
      </c>
      <c r="F194" s="171">
        <v>11.52</v>
      </c>
      <c r="G194" s="18"/>
    </row>
    <row r="195" spans="1:7">
      <c r="A195" s="170" t="s">
        <v>217</v>
      </c>
      <c r="B195" s="170" t="s">
        <v>177</v>
      </c>
      <c r="C195" s="170" t="s">
        <v>16</v>
      </c>
      <c r="D195" s="170">
        <v>2090</v>
      </c>
      <c r="E195" s="170" t="s">
        <v>254</v>
      </c>
      <c r="F195" s="171">
        <v>4.9800000000000004</v>
      </c>
      <c r="G195" s="18"/>
    </row>
    <row r="196" spans="1:7">
      <c r="A196" s="170" t="s">
        <v>217</v>
      </c>
      <c r="B196" s="170" t="s">
        <v>177</v>
      </c>
      <c r="C196" s="170" t="s">
        <v>16</v>
      </c>
      <c r="D196" s="170">
        <v>2091</v>
      </c>
      <c r="E196" s="170" t="s">
        <v>185</v>
      </c>
      <c r="F196" s="171">
        <v>4.0599999999999996</v>
      </c>
      <c r="G196" s="18"/>
    </row>
    <row r="197" spans="1:7">
      <c r="A197" s="170" t="s">
        <v>217</v>
      </c>
      <c r="B197" s="170" t="s">
        <v>177</v>
      </c>
      <c r="C197" s="170" t="s">
        <v>16</v>
      </c>
      <c r="D197" s="170">
        <v>2092</v>
      </c>
      <c r="E197" s="170" t="s">
        <v>34</v>
      </c>
      <c r="F197" s="171">
        <v>5.07</v>
      </c>
      <c r="G197" s="18"/>
    </row>
    <row r="198" spans="1:7">
      <c r="A198" s="170" t="s">
        <v>217</v>
      </c>
      <c r="B198" s="170" t="s">
        <v>177</v>
      </c>
      <c r="C198" s="170" t="s">
        <v>16</v>
      </c>
      <c r="D198" s="170">
        <v>2093</v>
      </c>
      <c r="E198" s="170" t="s">
        <v>257</v>
      </c>
      <c r="F198" s="171">
        <v>8.77</v>
      </c>
      <c r="G198" s="18"/>
    </row>
    <row r="199" spans="1:7">
      <c r="A199" s="170" t="s">
        <v>217</v>
      </c>
      <c r="B199" s="170" t="s">
        <v>177</v>
      </c>
      <c r="C199" s="170" t="s">
        <v>16</v>
      </c>
      <c r="D199" s="170">
        <v>2094</v>
      </c>
      <c r="E199" s="170" t="s">
        <v>36</v>
      </c>
      <c r="F199" s="171">
        <v>20.149999999999999</v>
      </c>
      <c r="G199" s="18"/>
    </row>
    <row r="200" spans="1:7">
      <c r="A200" s="170" t="s">
        <v>217</v>
      </c>
      <c r="B200" s="170" t="s">
        <v>177</v>
      </c>
      <c r="C200" s="170" t="s">
        <v>16</v>
      </c>
      <c r="D200" s="170">
        <v>2096</v>
      </c>
      <c r="E200" s="170" t="s">
        <v>30</v>
      </c>
      <c r="F200" s="171">
        <v>31.92</v>
      </c>
      <c r="G200" s="18"/>
    </row>
    <row r="201" spans="1:7">
      <c r="A201" s="170" t="s">
        <v>217</v>
      </c>
      <c r="B201" s="170" t="s">
        <v>177</v>
      </c>
      <c r="C201" s="170" t="s">
        <v>16</v>
      </c>
      <c r="D201" s="170">
        <v>2097</v>
      </c>
      <c r="E201" s="170" t="s">
        <v>329</v>
      </c>
      <c r="F201" s="171">
        <v>13.4</v>
      </c>
      <c r="G201" s="18"/>
    </row>
    <row r="202" spans="1:7">
      <c r="A202" s="170" t="s">
        <v>217</v>
      </c>
      <c r="B202" s="170" t="s">
        <v>177</v>
      </c>
      <c r="C202" s="170" t="s">
        <v>16</v>
      </c>
      <c r="D202" s="170">
        <v>2280</v>
      </c>
      <c r="E202" s="170" t="s">
        <v>26</v>
      </c>
      <c r="F202" s="171">
        <v>23</v>
      </c>
      <c r="G202" s="18"/>
    </row>
    <row r="203" spans="1:7">
      <c r="A203" s="170" t="s">
        <v>217</v>
      </c>
      <c r="B203" s="170" t="s">
        <v>177</v>
      </c>
      <c r="C203" s="170" t="s">
        <v>214</v>
      </c>
      <c r="D203" s="170">
        <v>2343</v>
      </c>
      <c r="E203" s="170" t="s">
        <v>250</v>
      </c>
      <c r="F203" s="171">
        <v>3.44</v>
      </c>
      <c r="G203" s="18"/>
    </row>
    <row r="204" spans="1:7">
      <c r="A204" s="170" t="s">
        <v>217</v>
      </c>
      <c r="B204" s="170" t="s">
        <v>236</v>
      </c>
      <c r="C204" s="170" t="s">
        <v>295</v>
      </c>
      <c r="D204" s="170">
        <v>2348</v>
      </c>
      <c r="E204" s="170" t="s">
        <v>298</v>
      </c>
      <c r="F204" s="171">
        <v>27442.91</v>
      </c>
      <c r="G204" s="18"/>
    </row>
    <row r="205" spans="1:7">
      <c r="A205" s="170" t="s">
        <v>217</v>
      </c>
      <c r="B205" s="170" t="s">
        <v>236</v>
      </c>
      <c r="C205" s="170" t="s">
        <v>295</v>
      </c>
      <c r="D205" s="170">
        <v>2349</v>
      </c>
      <c r="E205" s="170" t="s">
        <v>297</v>
      </c>
      <c r="F205" s="171">
        <v>27517.64</v>
      </c>
      <c r="G205" s="18"/>
    </row>
    <row r="206" spans="1:7">
      <c r="A206" s="170" t="s">
        <v>217</v>
      </c>
      <c r="B206" s="170" t="s">
        <v>236</v>
      </c>
      <c r="C206" s="170" t="s">
        <v>295</v>
      </c>
      <c r="D206" s="170">
        <v>2350</v>
      </c>
      <c r="E206" s="170" t="s">
        <v>296</v>
      </c>
      <c r="F206" s="171">
        <v>24759.07</v>
      </c>
      <c r="G206" s="18"/>
    </row>
    <row r="207" spans="1:7">
      <c r="A207" s="170" t="s">
        <v>217</v>
      </c>
      <c r="B207" s="170" t="s">
        <v>286</v>
      </c>
      <c r="C207" s="170" t="s">
        <v>16</v>
      </c>
      <c r="D207" s="170">
        <v>2360</v>
      </c>
      <c r="E207" s="170" t="s">
        <v>313</v>
      </c>
      <c r="F207" s="171">
        <v>2.02</v>
      </c>
      <c r="G207" s="18"/>
    </row>
    <row r="208" spans="1:7">
      <c r="A208" s="170" t="s">
        <v>217</v>
      </c>
      <c r="B208" s="170" t="s">
        <v>286</v>
      </c>
      <c r="C208" s="170" t="s">
        <v>17</v>
      </c>
      <c r="D208" s="170">
        <v>2112</v>
      </c>
      <c r="E208" s="170" t="s">
        <v>105</v>
      </c>
      <c r="F208" s="171">
        <v>0.81</v>
      </c>
      <c r="G208" s="18"/>
    </row>
    <row r="209" spans="1:7">
      <c r="A209" s="170" t="s">
        <v>217</v>
      </c>
      <c r="B209" s="170" t="s">
        <v>286</v>
      </c>
      <c r="C209" s="170" t="s">
        <v>17</v>
      </c>
      <c r="D209" s="170">
        <v>2113</v>
      </c>
      <c r="E209" s="170" t="s">
        <v>152</v>
      </c>
      <c r="F209" s="171">
        <v>3.95</v>
      </c>
      <c r="G209" s="18"/>
    </row>
    <row r="210" spans="1:7">
      <c r="A210" s="170" t="s">
        <v>217</v>
      </c>
      <c r="B210" s="170" t="s">
        <v>286</v>
      </c>
      <c r="C210" s="170" t="s">
        <v>17</v>
      </c>
      <c r="D210" s="170">
        <v>2114</v>
      </c>
      <c r="E210" s="170" t="s">
        <v>128</v>
      </c>
      <c r="F210" s="171">
        <v>3.19</v>
      </c>
      <c r="G210" s="18"/>
    </row>
    <row r="211" spans="1:7">
      <c r="A211" s="170" t="s">
        <v>217</v>
      </c>
      <c r="B211" s="170" t="s">
        <v>286</v>
      </c>
      <c r="C211" s="170" t="s">
        <v>17</v>
      </c>
      <c r="D211" s="170">
        <v>2115</v>
      </c>
      <c r="E211" s="170" t="s">
        <v>92</v>
      </c>
      <c r="F211" s="171">
        <v>3.93</v>
      </c>
      <c r="G211" s="18"/>
    </row>
    <row r="212" spans="1:7">
      <c r="A212" s="170" t="s">
        <v>217</v>
      </c>
      <c r="B212" s="170" t="s">
        <v>286</v>
      </c>
      <c r="C212" s="170" t="s">
        <v>17</v>
      </c>
      <c r="D212" s="170">
        <v>2116</v>
      </c>
      <c r="E212" s="170" t="s">
        <v>153</v>
      </c>
      <c r="F212" s="171">
        <v>0.99</v>
      </c>
      <c r="G212" s="18"/>
    </row>
    <row r="213" spans="1:7">
      <c r="A213" s="170" t="s">
        <v>217</v>
      </c>
      <c r="B213" s="170" t="s">
        <v>286</v>
      </c>
      <c r="C213" s="170" t="s">
        <v>17</v>
      </c>
      <c r="D213" s="170">
        <v>2117</v>
      </c>
      <c r="E213" s="170" t="s">
        <v>330</v>
      </c>
      <c r="F213" s="171">
        <v>0.99</v>
      </c>
      <c r="G213" s="18"/>
    </row>
    <row r="214" spans="1:7">
      <c r="A214" s="170" t="s">
        <v>217</v>
      </c>
      <c r="B214" s="170" t="s">
        <v>286</v>
      </c>
      <c r="C214" s="170" t="s">
        <v>17</v>
      </c>
      <c r="D214" s="170">
        <v>2118</v>
      </c>
      <c r="E214" s="170" t="s">
        <v>151</v>
      </c>
      <c r="F214" s="171">
        <v>0.68</v>
      </c>
      <c r="G214" s="18"/>
    </row>
    <row r="215" spans="1:7">
      <c r="A215" s="170" t="s">
        <v>217</v>
      </c>
      <c r="B215" s="170" t="s">
        <v>286</v>
      </c>
      <c r="C215" s="170" t="s">
        <v>17</v>
      </c>
      <c r="D215" s="170">
        <v>2119</v>
      </c>
      <c r="E215" s="170" t="s">
        <v>149</v>
      </c>
      <c r="F215" s="171">
        <v>1</v>
      </c>
      <c r="G215" s="18"/>
    </row>
    <row r="216" spans="1:7">
      <c r="A216" s="170" t="s">
        <v>217</v>
      </c>
      <c r="B216" s="170" t="s">
        <v>286</v>
      </c>
      <c r="C216" s="170" t="s">
        <v>17</v>
      </c>
      <c r="D216" s="170">
        <v>2120</v>
      </c>
      <c r="E216" s="170" t="s">
        <v>150</v>
      </c>
      <c r="F216" s="171">
        <v>2</v>
      </c>
      <c r="G216" s="18"/>
    </row>
    <row r="217" spans="1:7">
      <c r="A217" s="170" t="s">
        <v>217</v>
      </c>
      <c r="B217" s="170" t="s">
        <v>286</v>
      </c>
      <c r="C217" s="170" t="s">
        <v>17</v>
      </c>
      <c r="D217" s="170">
        <v>2121</v>
      </c>
      <c r="E217" s="170" t="s">
        <v>323</v>
      </c>
      <c r="F217" s="171">
        <v>0.99</v>
      </c>
      <c r="G217" s="18"/>
    </row>
    <row r="218" spans="1:7">
      <c r="A218" s="170" t="s">
        <v>217</v>
      </c>
      <c r="B218" s="170" t="s">
        <v>286</v>
      </c>
      <c r="C218" s="170" t="s">
        <v>17</v>
      </c>
      <c r="D218" s="170">
        <v>2122</v>
      </c>
      <c r="E218" s="170" t="s">
        <v>130</v>
      </c>
      <c r="F218" s="171">
        <v>0.78</v>
      </c>
      <c r="G218" s="18"/>
    </row>
    <row r="219" spans="1:7">
      <c r="A219" s="170" t="s">
        <v>217</v>
      </c>
      <c r="B219" s="170" t="s">
        <v>286</v>
      </c>
      <c r="C219" s="170" t="s">
        <v>17</v>
      </c>
      <c r="D219" s="170">
        <v>2123</v>
      </c>
      <c r="E219" s="170" t="s">
        <v>129</v>
      </c>
      <c r="F219" s="171">
        <v>0.78</v>
      </c>
      <c r="G219" s="18"/>
    </row>
    <row r="220" spans="1:7">
      <c r="A220" s="170" t="s">
        <v>217</v>
      </c>
      <c r="B220" s="170" t="s">
        <v>286</v>
      </c>
      <c r="C220" s="170" t="s">
        <v>17</v>
      </c>
      <c r="D220" s="170">
        <v>2124</v>
      </c>
      <c r="E220" s="170" t="s">
        <v>116</v>
      </c>
      <c r="F220" s="171">
        <v>1.08</v>
      </c>
      <c r="G220" s="18"/>
    </row>
    <row r="221" spans="1:7">
      <c r="A221" s="170" t="s">
        <v>217</v>
      </c>
      <c r="B221" s="170" t="s">
        <v>286</v>
      </c>
      <c r="C221" s="170" t="s">
        <v>17</v>
      </c>
      <c r="D221" s="170">
        <v>2125</v>
      </c>
      <c r="E221" s="170" t="s">
        <v>121</v>
      </c>
      <c r="F221" s="171">
        <v>1.25</v>
      </c>
      <c r="G221" s="18"/>
    </row>
    <row r="222" spans="1:7">
      <c r="A222" s="170" t="s">
        <v>217</v>
      </c>
      <c r="B222" s="170" t="s">
        <v>286</v>
      </c>
      <c r="C222" s="170" t="s">
        <v>17</v>
      </c>
      <c r="D222" s="170">
        <v>2126</v>
      </c>
      <c r="E222" s="170" t="s">
        <v>119</v>
      </c>
      <c r="F222" s="171">
        <v>1.1599999999999999</v>
      </c>
      <c r="G222" s="18"/>
    </row>
    <row r="223" spans="1:7">
      <c r="A223" s="170" t="s">
        <v>217</v>
      </c>
      <c r="B223" s="170" t="s">
        <v>286</v>
      </c>
      <c r="C223" s="170" t="s">
        <v>17</v>
      </c>
      <c r="D223" s="170">
        <v>2127</v>
      </c>
      <c r="E223" s="170" t="s">
        <v>123</v>
      </c>
      <c r="F223" s="171">
        <v>1.24</v>
      </c>
      <c r="G223" s="18"/>
    </row>
    <row r="224" spans="1:7">
      <c r="A224" s="170" t="s">
        <v>217</v>
      </c>
      <c r="B224" s="170" t="s">
        <v>286</v>
      </c>
      <c r="C224" s="170" t="s">
        <v>17</v>
      </c>
      <c r="D224" s="170">
        <v>2128</v>
      </c>
      <c r="E224" s="170" t="s">
        <v>122</v>
      </c>
      <c r="F224" s="171">
        <v>1.1599999999999999</v>
      </c>
      <c r="G224" s="18"/>
    </row>
    <row r="225" spans="1:7">
      <c r="A225" s="170" t="s">
        <v>217</v>
      </c>
      <c r="B225" s="170" t="s">
        <v>286</v>
      </c>
      <c r="C225" s="170" t="s">
        <v>17</v>
      </c>
      <c r="D225" s="170">
        <v>2129</v>
      </c>
      <c r="E225" s="170" t="s">
        <v>124</v>
      </c>
      <c r="F225" s="171">
        <v>1.23</v>
      </c>
      <c r="G225" s="18"/>
    </row>
    <row r="226" spans="1:7">
      <c r="A226" s="170" t="s">
        <v>217</v>
      </c>
      <c r="B226" s="170" t="s">
        <v>286</v>
      </c>
      <c r="C226" s="170" t="s">
        <v>17</v>
      </c>
      <c r="D226" s="170">
        <v>2130</v>
      </c>
      <c r="E226" s="170" t="s">
        <v>125</v>
      </c>
      <c r="F226" s="171">
        <v>0.99</v>
      </c>
      <c r="G226" s="18"/>
    </row>
    <row r="227" spans="1:7">
      <c r="A227" s="170" t="s">
        <v>217</v>
      </c>
      <c r="B227" s="170" t="s">
        <v>286</v>
      </c>
      <c r="C227" s="170" t="s">
        <v>17</v>
      </c>
      <c r="D227" s="170">
        <v>2131</v>
      </c>
      <c r="E227" s="170" t="s">
        <v>332</v>
      </c>
      <c r="F227" s="171">
        <v>2.93</v>
      </c>
      <c r="G227" s="18"/>
    </row>
    <row r="228" spans="1:7">
      <c r="A228" s="170" t="s">
        <v>217</v>
      </c>
      <c r="B228" s="170" t="s">
        <v>286</v>
      </c>
      <c r="C228" s="170" t="s">
        <v>17</v>
      </c>
      <c r="D228" s="170">
        <v>2132</v>
      </c>
      <c r="E228" s="170" t="s">
        <v>120</v>
      </c>
      <c r="F228" s="171">
        <v>3.35</v>
      </c>
      <c r="G228" s="18"/>
    </row>
    <row r="229" spans="1:7">
      <c r="A229" s="170" t="s">
        <v>217</v>
      </c>
      <c r="B229" s="170" t="s">
        <v>286</v>
      </c>
      <c r="C229" s="170" t="s">
        <v>17</v>
      </c>
      <c r="D229" s="170">
        <v>2133</v>
      </c>
      <c r="E229" s="170" t="s">
        <v>321</v>
      </c>
      <c r="F229" s="171">
        <v>4.3899999999999997</v>
      </c>
      <c r="G229" s="18"/>
    </row>
    <row r="230" spans="1:7">
      <c r="A230" s="170" t="s">
        <v>217</v>
      </c>
      <c r="B230" s="170" t="s">
        <v>286</v>
      </c>
      <c r="C230" s="170" t="s">
        <v>17</v>
      </c>
      <c r="D230" s="170">
        <v>2134</v>
      </c>
      <c r="E230" s="170" t="s">
        <v>322</v>
      </c>
      <c r="F230" s="171">
        <v>3.27</v>
      </c>
      <c r="G230" s="18"/>
    </row>
    <row r="231" spans="1:7">
      <c r="A231" s="170" t="s">
        <v>217</v>
      </c>
      <c r="B231" s="170" t="s">
        <v>286</v>
      </c>
      <c r="C231" s="170" t="s">
        <v>17</v>
      </c>
      <c r="D231" s="170">
        <v>2135</v>
      </c>
      <c r="E231" s="170" t="s">
        <v>331</v>
      </c>
      <c r="F231" s="171">
        <v>2.61</v>
      </c>
      <c r="G231" s="18"/>
    </row>
    <row r="232" spans="1:7">
      <c r="A232" s="170" t="s">
        <v>217</v>
      </c>
      <c r="B232" s="170" t="s">
        <v>286</v>
      </c>
      <c r="C232" s="170" t="s">
        <v>17</v>
      </c>
      <c r="D232" s="170">
        <v>2136</v>
      </c>
      <c r="E232" s="170" t="s">
        <v>319</v>
      </c>
      <c r="F232" s="171">
        <v>3.65</v>
      </c>
      <c r="G232" s="18"/>
    </row>
    <row r="233" spans="1:7">
      <c r="A233" s="170" t="s">
        <v>217</v>
      </c>
      <c r="B233" s="170" t="s">
        <v>286</v>
      </c>
      <c r="C233" s="170" t="s">
        <v>17</v>
      </c>
      <c r="D233" s="170">
        <v>2137</v>
      </c>
      <c r="E233" s="170" t="s">
        <v>202</v>
      </c>
      <c r="F233" s="171">
        <v>4.51</v>
      </c>
      <c r="G233" s="18"/>
    </row>
    <row r="234" spans="1:7">
      <c r="A234" s="170" t="s">
        <v>217</v>
      </c>
      <c r="B234" s="170" t="s">
        <v>286</v>
      </c>
      <c r="C234" s="170" t="s">
        <v>17</v>
      </c>
      <c r="D234" s="170">
        <v>2138</v>
      </c>
      <c r="E234" s="170" t="s">
        <v>203</v>
      </c>
      <c r="F234" s="171">
        <v>4.3499999999999996</v>
      </c>
      <c r="G234" s="18"/>
    </row>
    <row r="235" spans="1:7">
      <c r="A235" s="170" t="s">
        <v>217</v>
      </c>
      <c r="B235" s="170" t="s">
        <v>286</v>
      </c>
      <c r="C235" s="170" t="s">
        <v>17</v>
      </c>
      <c r="D235" s="170">
        <v>2139</v>
      </c>
      <c r="E235" s="170" t="s">
        <v>201</v>
      </c>
      <c r="F235" s="171">
        <v>5.07</v>
      </c>
      <c r="G235" s="18"/>
    </row>
    <row r="236" spans="1:7">
      <c r="A236" s="170" t="s">
        <v>217</v>
      </c>
      <c r="B236" s="170" t="s">
        <v>286</v>
      </c>
      <c r="C236" s="170" t="s">
        <v>17</v>
      </c>
      <c r="D236" s="170">
        <v>2276</v>
      </c>
      <c r="E236" s="170" t="s">
        <v>187</v>
      </c>
      <c r="F236" s="171">
        <v>0.72</v>
      </c>
      <c r="G236" s="18"/>
    </row>
    <row r="237" spans="1:7">
      <c r="A237" s="170" t="s">
        <v>217</v>
      </c>
      <c r="B237" s="170" t="s">
        <v>286</v>
      </c>
      <c r="C237" s="170" t="s">
        <v>17</v>
      </c>
      <c r="D237" s="170">
        <v>2277</v>
      </c>
      <c r="E237" s="170" t="s">
        <v>188</v>
      </c>
      <c r="F237" s="171">
        <v>0.75</v>
      </c>
      <c r="G237" s="18"/>
    </row>
    <row r="238" spans="1:7">
      <c r="A238" s="170" t="s">
        <v>217</v>
      </c>
      <c r="B238" s="170" t="s">
        <v>286</v>
      </c>
      <c r="C238" s="170" t="s">
        <v>17</v>
      </c>
      <c r="D238" s="170">
        <v>2300</v>
      </c>
      <c r="E238" s="170" t="s">
        <v>189</v>
      </c>
      <c r="F238" s="171">
        <v>1.0900000000000001</v>
      </c>
      <c r="G238" s="18"/>
    </row>
    <row r="239" spans="1:7">
      <c r="A239" s="170" t="s">
        <v>217</v>
      </c>
      <c r="B239" s="170" t="s">
        <v>286</v>
      </c>
      <c r="C239" s="170" t="s">
        <v>17</v>
      </c>
      <c r="D239" s="170">
        <v>2301</v>
      </c>
      <c r="E239" s="170" t="s">
        <v>204</v>
      </c>
      <c r="F239" s="171">
        <v>3.68</v>
      </c>
      <c r="G239" s="18"/>
    </row>
    <row r="240" spans="1:7">
      <c r="A240" s="170" t="s">
        <v>217</v>
      </c>
      <c r="B240" s="170" t="s">
        <v>286</v>
      </c>
      <c r="C240" s="170" t="s">
        <v>17</v>
      </c>
      <c r="D240" s="170">
        <v>2302</v>
      </c>
      <c r="E240" s="170" t="s">
        <v>193</v>
      </c>
      <c r="F240" s="171">
        <v>3.46</v>
      </c>
      <c r="G240" s="18"/>
    </row>
    <row r="241" spans="1:7">
      <c r="A241" s="170" t="s">
        <v>217</v>
      </c>
      <c r="B241" s="170" t="s">
        <v>286</v>
      </c>
      <c r="C241" s="170" t="s">
        <v>17</v>
      </c>
      <c r="D241" s="170">
        <v>2303</v>
      </c>
      <c r="E241" s="170" t="s">
        <v>196</v>
      </c>
      <c r="F241" s="171">
        <v>2.58</v>
      </c>
      <c r="G241" s="18"/>
    </row>
    <row r="242" spans="1:7">
      <c r="A242" s="170" t="s">
        <v>217</v>
      </c>
      <c r="B242" s="170" t="s">
        <v>286</v>
      </c>
      <c r="C242" s="170" t="s">
        <v>17</v>
      </c>
      <c r="D242" s="170">
        <v>2304</v>
      </c>
      <c r="E242" s="170" t="s">
        <v>197</v>
      </c>
      <c r="F242" s="171">
        <v>1.69</v>
      </c>
      <c r="G242" s="18"/>
    </row>
    <row r="243" spans="1:7">
      <c r="A243" s="170" t="s">
        <v>217</v>
      </c>
      <c r="B243" s="170" t="s">
        <v>286</v>
      </c>
      <c r="C243" s="170" t="s">
        <v>17</v>
      </c>
      <c r="D243" s="170">
        <v>2305</v>
      </c>
      <c r="E243" s="170" t="s">
        <v>195</v>
      </c>
      <c r="F243" s="171">
        <v>1.73</v>
      </c>
      <c r="G243" s="18"/>
    </row>
    <row r="244" spans="1:7">
      <c r="A244" s="170" t="s">
        <v>217</v>
      </c>
      <c r="B244" s="170" t="s">
        <v>286</v>
      </c>
      <c r="C244" s="170" t="s">
        <v>17</v>
      </c>
      <c r="D244" s="170">
        <v>2306</v>
      </c>
      <c r="E244" s="170" t="s">
        <v>194</v>
      </c>
      <c r="F244" s="171">
        <v>1.92</v>
      </c>
      <c r="G244" s="18"/>
    </row>
    <row r="245" spans="1:7">
      <c r="A245" s="170" t="s">
        <v>217</v>
      </c>
      <c r="B245" s="170" t="s">
        <v>286</v>
      </c>
      <c r="C245" s="170" t="s">
        <v>17</v>
      </c>
      <c r="D245" s="170">
        <v>2307</v>
      </c>
      <c r="E245" s="170" t="s">
        <v>205</v>
      </c>
      <c r="F245" s="171">
        <v>4.2</v>
      </c>
      <c r="G245" s="18"/>
    </row>
    <row r="246" spans="1:7">
      <c r="A246" s="170" t="s">
        <v>217</v>
      </c>
      <c r="B246" s="170" t="s">
        <v>286</v>
      </c>
      <c r="C246" s="170" t="s">
        <v>17</v>
      </c>
      <c r="D246" s="170">
        <v>2308</v>
      </c>
      <c r="E246" s="170" t="s">
        <v>191</v>
      </c>
      <c r="F246" s="171">
        <v>3.31</v>
      </c>
      <c r="G246" s="18"/>
    </row>
    <row r="247" spans="1:7">
      <c r="A247" s="170" t="s">
        <v>217</v>
      </c>
      <c r="B247" s="170" t="s">
        <v>286</v>
      </c>
      <c r="C247" s="170" t="s">
        <v>17</v>
      </c>
      <c r="D247" s="170">
        <v>2309</v>
      </c>
      <c r="E247" s="170" t="s">
        <v>192</v>
      </c>
      <c r="F247" s="171">
        <v>0.8</v>
      </c>
      <c r="G247" s="18"/>
    </row>
    <row r="248" spans="1:7">
      <c r="A248" s="170" t="s">
        <v>217</v>
      </c>
      <c r="B248" s="170" t="s">
        <v>286</v>
      </c>
      <c r="C248" s="170" t="s">
        <v>17</v>
      </c>
      <c r="D248" s="170">
        <v>2310</v>
      </c>
      <c r="E248" s="170" t="s">
        <v>200</v>
      </c>
      <c r="F248" s="171">
        <v>1.25</v>
      </c>
      <c r="G248" s="18"/>
    </row>
    <row r="249" spans="1:7">
      <c r="A249" s="170" t="s">
        <v>217</v>
      </c>
      <c r="B249" s="170" t="s">
        <v>286</v>
      </c>
      <c r="C249" s="170" t="s">
        <v>17</v>
      </c>
      <c r="D249" s="170">
        <v>2313</v>
      </c>
      <c r="E249" s="170" t="s">
        <v>320</v>
      </c>
      <c r="F249" s="171">
        <v>1.06</v>
      </c>
      <c r="G249" s="18"/>
    </row>
    <row r="250" spans="1:7">
      <c r="A250" s="170" t="s">
        <v>217</v>
      </c>
      <c r="B250" s="170" t="s">
        <v>286</v>
      </c>
      <c r="C250" s="170" t="s">
        <v>17</v>
      </c>
      <c r="D250" s="170">
        <v>2314</v>
      </c>
      <c r="E250" s="170" t="s">
        <v>199</v>
      </c>
      <c r="F250" s="171">
        <v>0.9</v>
      </c>
      <c r="G250" s="18"/>
    </row>
    <row r="251" spans="1:7">
      <c r="A251" s="170" t="s">
        <v>217</v>
      </c>
      <c r="B251" s="170" t="s">
        <v>286</v>
      </c>
      <c r="C251" s="170" t="s">
        <v>17</v>
      </c>
      <c r="D251" s="170">
        <v>2315</v>
      </c>
      <c r="E251" s="170" t="s">
        <v>198</v>
      </c>
      <c r="F251" s="171">
        <v>3.95</v>
      </c>
      <c r="G251" s="18"/>
    </row>
    <row r="252" spans="1:7">
      <c r="A252" s="170" t="s">
        <v>217</v>
      </c>
      <c r="B252" s="170" t="s">
        <v>286</v>
      </c>
      <c r="C252" s="170" t="s">
        <v>17</v>
      </c>
      <c r="D252" s="170">
        <v>2317</v>
      </c>
      <c r="E252" s="170" t="s">
        <v>190</v>
      </c>
      <c r="F252" s="171">
        <v>3.93</v>
      </c>
      <c r="G252" s="18"/>
    </row>
    <row r="253" spans="1:7">
      <c r="A253" s="170" t="s">
        <v>217</v>
      </c>
      <c r="B253" s="170" t="s">
        <v>286</v>
      </c>
      <c r="C253" s="170" t="s">
        <v>17</v>
      </c>
      <c r="D253" s="170">
        <v>2341</v>
      </c>
      <c r="E253" s="170" t="s">
        <v>238</v>
      </c>
      <c r="F253" s="171">
        <v>1.19</v>
      </c>
      <c r="G253"/>
    </row>
    <row r="254" spans="1:7">
      <c r="A254" s="170" t="s">
        <v>217</v>
      </c>
      <c r="B254" s="170" t="s">
        <v>286</v>
      </c>
      <c r="C254" s="170" t="s">
        <v>17</v>
      </c>
      <c r="D254" s="170">
        <v>2368</v>
      </c>
      <c r="E254" s="170" t="s">
        <v>340</v>
      </c>
      <c r="F254" s="171">
        <v>2.5499999999999998</v>
      </c>
      <c r="G254"/>
    </row>
    <row r="255" spans="1:7">
      <c r="A255" s="170" t="s">
        <v>217</v>
      </c>
      <c r="B255" s="170" t="s">
        <v>286</v>
      </c>
      <c r="C255" s="170" t="s">
        <v>214</v>
      </c>
      <c r="D255" s="170">
        <v>2357</v>
      </c>
      <c r="E255" s="170" t="s">
        <v>314</v>
      </c>
      <c r="F255" s="171">
        <v>1.23</v>
      </c>
      <c r="G255"/>
    </row>
    <row r="256" spans="1:7">
      <c r="A256" s="170" t="s">
        <v>217</v>
      </c>
      <c r="B256" s="170" t="s">
        <v>286</v>
      </c>
      <c r="C256" s="170" t="s">
        <v>214</v>
      </c>
      <c r="D256" s="170">
        <v>2358</v>
      </c>
      <c r="E256" s="170" t="s">
        <v>315</v>
      </c>
      <c r="F256" s="171">
        <v>1.22</v>
      </c>
      <c r="G256"/>
    </row>
    <row r="257" spans="1:7">
      <c r="A257" s="170" t="s">
        <v>217</v>
      </c>
      <c r="B257" s="170" t="s">
        <v>286</v>
      </c>
      <c r="C257" s="170" t="s">
        <v>214</v>
      </c>
      <c r="D257" s="170">
        <v>2359</v>
      </c>
      <c r="E257" s="170" t="s">
        <v>316</v>
      </c>
      <c r="F257" s="171">
        <v>1.22</v>
      </c>
      <c r="G257"/>
    </row>
    <row r="258" spans="1:7">
      <c r="A258" s="170" t="s">
        <v>217</v>
      </c>
      <c r="B258" s="170" t="s">
        <v>286</v>
      </c>
      <c r="C258" s="170" t="s">
        <v>214</v>
      </c>
      <c r="D258" s="170">
        <v>2361</v>
      </c>
      <c r="E258" s="170" t="s">
        <v>317</v>
      </c>
      <c r="F258" s="171">
        <v>1.83</v>
      </c>
      <c r="G258"/>
    </row>
    <row r="259" spans="1:7">
      <c r="A259" s="170" t="s">
        <v>217</v>
      </c>
      <c r="B259" s="170" t="s">
        <v>286</v>
      </c>
      <c r="C259" s="170" t="s">
        <v>214</v>
      </c>
      <c r="D259" s="170">
        <v>2367</v>
      </c>
      <c r="E259" s="170" t="s">
        <v>318</v>
      </c>
      <c r="F259" s="171">
        <v>2.02</v>
      </c>
      <c r="G259"/>
    </row>
    <row r="260" spans="1:7">
      <c r="A260" s="170" t="s">
        <v>347</v>
      </c>
      <c r="B260" s="170" t="s">
        <v>233</v>
      </c>
      <c r="C260" s="170" t="s">
        <v>214</v>
      </c>
      <c r="D260" s="170">
        <v>2373</v>
      </c>
      <c r="E260" s="170" t="s">
        <v>348</v>
      </c>
      <c r="F260" s="171">
        <v>20.97</v>
      </c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4"/>
    </row>
    <row r="795" spans="1:6">
      <c r="A795"/>
      <c r="B795" s="34"/>
    </row>
    <row r="796" spans="1:6">
      <c r="B796" s="34"/>
    </row>
    <row r="797" spans="1:6">
      <c r="B797" s="34"/>
    </row>
    <row r="798" spans="1:6">
      <c r="B798" s="34"/>
    </row>
    <row r="799" spans="1:6">
      <c r="B799" s="34"/>
    </row>
    <row r="800" spans="1:6">
      <c r="B800" s="34"/>
    </row>
    <row r="801" spans="2:2">
      <c r="B801" s="34"/>
    </row>
    <row r="802" spans="2:2">
      <c r="B802" s="34"/>
    </row>
    <row r="803" spans="2:2">
      <c r="B803" s="34"/>
    </row>
    <row r="804" spans="2:2">
      <c r="B804" s="34"/>
    </row>
    <row r="805" spans="2:2">
      <c r="B805" s="34"/>
    </row>
    <row r="806" spans="2:2">
      <c r="B806" s="34"/>
    </row>
    <row r="807" spans="2:2">
      <c r="B807" s="34"/>
    </row>
    <row r="808" spans="2:2">
      <c r="B808" s="34"/>
    </row>
    <row r="809" spans="2:2">
      <c r="B809" s="34"/>
    </row>
    <row r="810" spans="2:2">
      <c r="B810" s="34"/>
    </row>
    <row r="811" spans="2:2">
      <c r="B811" s="34"/>
    </row>
    <row r="812" spans="2:2">
      <c r="B812" s="34"/>
    </row>
    <row r="813" spans="2:2">
      <c r="B813" s="34"/>
    </row>
    <row r="814" spans="2:2">
      <c r="B814" s="34"/>
    </row>
    <row r="815" spans="2:2">
      <c r="B815" s="34"/>
    </row>
    <row r="816" spans="2:2">
      <c r="B816" s="34"/>
    </row>
    <row r="817" spans="2:2">
      <c r="B817" s="34"/>
    </row>
    <row r="818" spans="2:2">
      <c r="B818" s="34"/>
    </row>
    <row r="819" spans="2:2">
      <c r="B819" s="34"/>
    </row>
    <row r="820" spans="2:2">
      <c r="B820" s="34"/>
    </row>
    <row r="821" spans="2:2">
      <c r="B821" s="34"/>
    </row>
    <row r="822" spans="2:2">
      <c r="B822" s="34"/>
    </row>
    <row r="823" spans="2:2">
      <c r="B823" s="34"/>
    </row>
    <row r="824" spans="2:2">
      <c r="B824" s="34"/>
    </row>
    <row r="825" spans="2:2">
      <c r="B825" s="34"/>
    </row>
    <row r="826" spans="2:2">
      <c r="B826" s="34"/>
    </row>
    <row r="827" spans="2:2">
      <c r="B827" s="34"/>
    </row>
    <row r="828" spans="2:2">
      <c r="B828" s="34"/>
    </row>
    <row r="829" spans="2:2">
      <c r="B829" s="34"/>
    </row>
    <row r="830" spans="2:2">
      <c r="B830" s="34"/>
    </row>
    <row r="831" spans="2:2">
      <c r="B831" s="34"/>
    </row>
    <row r="832" spans="2:2">
      <c r="B832" s="34"/>
    </row>
    <row r="833" spans="2:2">
      <c r="B833" s="34"/>
    </row>
    <row r="834" spans="2:2">
      <c r="B834" s="34"/>
    </row>
    <row r="835" spans="2:2">
      <c r="B835" s="34"/>
    </row>
    <row r="836" spans="2:2">
      <c r="B836" s="34"/>
    </row>
    <row r="837" spans="2:2">
      <c r="B837" s="34"/>
    </row>
    <row r="838" spans="2:2">
      <c r="B838" s="34"/>
    </row>
    <row r="839" spans="2:2">
      <c r="B839" s="34"/>
    </row>
    <row r="840" spans="2:2">
      <c r="B840" s="34"/>
    </row>
    <row r="841" spans="2:2">
      <c r="B841" s="34"/>
    </row>
    <row r="842" spans="2:2">
      <c r="B842" s="34"/>
    </row>
    <row r="843" spans="2:2">
      <c r="B843" s="34"/>
    </row>
    <row r="844" spans="2:2">
      <c r="B844" s="34"/>
    </row>
    <row r="845" spans="2:2">
      <c r="B845" s="34"/>
    </row>
    <row r="846" spans="2:2">
      <c r="B846" s="34"/>
    </row>
    <row r="847" spans="2:2">
      <c r="B847" s="34"/>
    </row>
    <row r="848" spans="2:2">
      <c r="B848" s="34"/>
    </row>
    <row r="849" spans="2:2">
      <c r="B849" s="34"/>
    </row>
    <row r="850" spans="2:2">
      <c r="B850" s="34"/>
    </row>
    <row r="851" spans="2:2">
      <c r="B851" s="34"/>
    </row>
    <row r="852" spans="2:2">
      <c r="B852" s="34"/>
    </row>
    <row r="853" spans="2:2">
      <c r="B853" s="34"/>
    </row>
    <row r="854" spans="2:2">
      <c r="B854" s="34"/>
    </row>
    <row r="855" spans="2:2">
      <c r="B855" s="34"/>
    </row>
    <row r="856" spans="2:2">
      <c r="B856" s="34"/>
    </row>
    <row r="857" spans="2:2">
      <c r="B857" s="34"/>
    </row>
    <row r="858" spans="2:2">
      <c r="B858" s="34"/>
    </row>
    <row r="859" spans="2:2">
      <c r="B859" s="34"/>
    </row>
    <row r="860" spans="2:2">
      <c r="B860" s="34"/>
    </row>
    <row r="861" spans="2:2">
      <c r="B861" s="34"/>
    </row>
    <row r="862" spans="2:2">
      <c r="B862" s="34"/>
    </row>
    <row r="863" spans="2:2">
      <c r="B863" s="34"/>
    </row>
    <row r="864" spans="2:2">
      <c r="B864" s="34"/>
    </row>
    <row r="865" spans="2:2">
      <c r="B865" s="34"/>
    </row>
    <row r="866" spans="2:2">
      <c r="B866" s="34"/>
    </row>
    <row r="867" spans="2:2">
      <c r="B867" s="34"/>
    </row>
    <row r="868" spans="2:2">
      <c r="B868" s="34"/>
    </row>
    <row r="869" spans="2:2">
      <c r="B869" s="34"/>
    </row>
    <row r="870" spans="2:2">
      <c r="B870" s="34"/>
    </row>
    <row r="871" spans="2:2">
      <c r="B871" s="34"/>
    </row>
    <row r="872" spans="2:2">
      <c r="B872" s="34"/>
    </row>
    <row r="873" spans="2:2">
      <c r="B873" s="34"/>
    </row>
    <row r="874" spans="2:2">
      <c r="B874" s="34"/>
    </row>
    <row r="875" spans="2:2">
      <c r="B875" s="34"/>
    </row>
    <row r="876" spans="2:2">
      <c r="B876" s="34"/>
    </row>
    <row r="877" spans="2:2">
      <c r="B877" s="34"/>
    </row>
    <row r="878" spans="2:2">
      <c r="B878" s="34"/>
    </row>
    <row r="879" spans="2:2">
      <c r="B879" s="34"/>
    </row>
    <row r="880" spans="2:2">
      <c r="B880" s="34"/>
    </row>
    <row r="881" spans="2:2">
      <c r="B881" s="34"/>
    </row>
    <row r="882" spans="2:2">
      <c r="B882" s="34"/>
    </row>
    <row r="883" spans="2:2">
      <c r="B883" s="34"/>
    </row>
    <row r="884" spans="2:2">
      <c r="B884" s="34"/>
    </row>
    <row r="885" spans="2:2">
      <c r="B885" s="34"/>
    </row>
    <row r="886" spans="2:2">
      <c r="B886" s="34"/>
    </row>
    <row r="887" spans="2:2">
      <c r="B887" s="34"/>
    </row>
    <row r="888" spans="2:2">
      <c r="B888" s="34"/>
    </row>
    <row r="889" spans="2:2">
      <c r="B889" s="34"/>
    </row>
    <row r="890" spans="2:2">
      <c r="B890" s="34"/>
    </row>
    <row r="891" spans="2:2">
      <c r="B891" s="34"/>
    </row>
    <row r="892" spans="2:2">
      <c r="B892" s="34"/>
    </row>
    <row r="893" spans="2:2">
      <c r="B893" s="34"/>
    </row>
    <row r="894" spans="2:2">
      <c r="B894" s="34"/>
    </row>
    <row r="895" spans="2:2">
      <c r="B895" s="34"/>
    </row>
    <row r="896" spans="2:2">
      <c r="B896" s="34"/>
    </row>
    <row r="897" spans="2:2">
      <c r="B897" s="34"/>
    </row>
    <row r="898" spans="2:2">
      <c r="B898" s="34"/>
    </row>
    <row r="899" spans="2:2">
      <c r="B899" s="34"/>
    </row>
    <row r="900" spans="2:2">
      <c r="B900" s="34"/>
    </row>
    <row r="901" spans="2:2">
      <c r="B901" s="34"/>
    </row>
    <row r="902" spans="2:2">
      <c r="B902" s="34"/>
    </row>
    <row r="903" spans="2:2">
      <c r="B903" s="34"/>
    </row>
    <row r="904" spans="2:2">
      <c r="B904" s="34"/>
    </row>
    <row r="905" spans="2:2">
      <c r="B905" s="34"/>
    </row>
    <row r="906" spans="2:2">
      <c r="B906" s="34"/>
    </row>
    <row r="907" spans="2:2">
      <c r="B907" s="34"/>
    </row>
    <row r="908" spans="2:2">
      <c r="B908" s="34"/>
    </row>
    <row r="909" spans="2:2">
      <c r="B909" s="34"/>
    </row>
    <row r="910" spans="2:2">
      <c r="B910" s="34"/>
    </row>
    <row r="911" spans="2:2">
      <c r="B911" s="34"/>
    </row>
    <row r="912" spans="2:2">
      <c r="B912" s="34"/>
    </row>
    <row r="913" spans="2:2">
      <c r="B913" s="34"/>
    </row>
    <row r="914" spans="2:2">
      <c r="B914" s="34"/>
    </row>
    <row r="915" spans="2:2">
      <c r="B915" s="34"/>
    </row>
    <row r="916" spans="2:2">
      <c r="B916" s="34"/>
    </row>
    <row r="917" spans="2:2">
      <c r="B917" s="34"/>
    </row>
    <row r="918" spans="2:2">
      <c r="B918" s="34"/>
    </row>
    <row r="919" spans="2:2">
      <c r="B919" s="34"/>
    </row>
    <row r="920" spans="2:2">
      <c r="B920" s="34"/>
    </row>
    <row r="921" spans="2:2">
      <c r="B921" s="34"/>
    </row>
    <row r="922" spans="2:2">
      <c r="B922" s="34"/>
    </row>
    <row r="923" spans="2:2">
      <c r="B923" s="34"/>
    </row>
    <row r="924" spans="2:2">
      <c r="B924" s="34"/>
    </row>
    <row r="925" spans="2:2">
      <c r="B925" s="34"/>
    </row>
    <row r="926" spans="2:2">
      <c r="B926" s="34"/>
    </row>
    <row r="927" spans="2:2">
      <c r="B927" s="34"/>
    </row>
    <row r="928" spans="2:2">
      <c r="B928" s="34"/>
    </row>
    <row r="929" spans="2:2">
      <c r="B929" s="34"/>
    </row>
    <row r="930" spans="2:2">
      <c r="B930" s="34"/>
    </row>
    <row r="931" spans="2:2">
      <c r="B931" s="34"/>
    </row>
    <row r="932" spans="2:2">
      <c r="B932" s="34"/>
    </row>
    <row r="933" spans="2:2">
      <c r="B933" s="34"/>
    </row>
    <row r="934" spans="2:2">
      <c r="B934" s="34"/>
    </row>
    <row r="935" spans="2:2">
      <c r="B935" s="34"/>
    </row>
    <row r="936" spans="2:2">
      <c r="B936" s="34"/>
    </row>
    <row r="937" spans="2:2">
      <c r="B937" s="34"/>
    </row>
    <row r="938" spans="2:2">
      <c r="B938" s="34"/>
    </row>
    <row r="939" spans="2:2">
      <c r="B939" s="34"/>
    </row>
    <row r="940" spans="2:2">
      <c r="B940" s="34"/>
    </row>
    <row r="941" spans="2:2">
      <c r="B941" s="34"/>
    </row>
    <row r="942" spans="2:2">
      <c r="B942" s="34"/>
    </row>
    <row r="943" spans="2:2">
      <c r="B943" s="34"/>
    </row>
    <row r="944" spans="2:2">
      <c r="B944" s="34"/>
    </row>
    <row r="945" spans="2:2">
      <c r="B945" s="34"/>
    </row>
    <row r="946" spans="2:2">
      <c r="B946" s="34"/>
    </row>
    <row r="947" spans="2:2">
      <c r="B947" s="34"/>
    </row>
    <row r="948" spans="2:2">
      <c r="B948" s="34"/>
    </row>
    <row r="949" spans="2:2">
      <c r="B949" s="34"/>
    </row>
    <row r="950" spans="2:2">
      <c r="B950" s="34"/>
    </row>
    <row r="951" spans="2:2">
      <c r="B951" s="34"/>
    </row>
    <row r="952" spans="2:2">
      <c r="B952" s="34"/>
    </row>
    <row r="953" spans="2:2">
      <c r="B953" s="34"/>
    </row>
    <row r="954" spans="2:2">
      <c r="B954" s="34"/>
    </row>
    <row r="955" spans="2:2">
      <c r="B955" s="34"/>
    </row>
    <row r="956" spans="2:2">
      <c r="B956" s="34"/>
    </row>
    <row r="957" spans="2:2">
      <c r="B957" s="34"/>
    </row>
    <row r="958" spans="2:2">
      <c r="B958" s="34"/>
    </row>
    <row r="959" spans="2:2">
      <c r="B959" s="34"/>
    </row>
    <row r="960" spans="2:2">
      <c r="B960" s="34"/>
    </row>
    <row r="961" spans="2:2">
      <c r="B961" s="34"/>
    </row>
    <row r="962" spans="2:2">
      <c r="B962" s="34"/>
    </row>
    <row r="963" spans="2:2">
      <c r="B963" s="34"/>
    </row>
    <row r="964" spans="2:2">
      <c r="B964" s="34"/>
    </row>
    <row r="965" spans="2:2">
      <c r="B965" s="34"/>
    </row>
    <row r="966" spans="2:2">
      <c r="B966" s="34"/>
    </row>
    <row r="967" spans="2:2">
      <c r="B967" s="34"/>
    </row>
    <row r="968" spans="2:2">
      <c r="B968" s="34"/>
    </row>
    <row r="969" spans="2:2">
      <c r="B969" s="34"/>
    </row>
    <row r="970" spans="2:2">
      <c r="B970" s="34"/>
    </row>
    <row r="971" spans="2:2">
      <c r="B971" s="34"/>
    </row>
    <row r="972" spans="2:2">
      <c r="B972" s="34"/>
    </row>
    <row r="973" spans="2:2">
      <c r="B973" s="34"/>
    </row>
    <row r="974" spans="2:2">
      <c r="B974" s="34"/>
    </row>
    <row r="975" spans="2:2">
      <c r="B975" s="34"/>
    </row>
    <row r="976" spans="2:2">
      <c r="B976" s="34"/>
    </row>
    <row r="977" spans="2:2">
      <c r="B977" s="34"/>
    </row>
    <row r="978" spans="2:2">
      <c r="B978" s="34"/>
    </row>
    <row r="979" spans="2:2">
      <c r="B979" s="34"/>
    </row>
    <row r="980" spans="2:2">
      <c r="B980" s="34"/>
    </row>
    <row r="981" spans="2:2">
      <c r="B981" s="34"/>
    </row>
    <row r="982" spans="2:2">
      <c r="B982" s="34"/>
    </row>
    <row r="983" spans="2:2">
      <c r="B983" s="34"/>
    </row>
    <row r="984" spans="2:2">
      <c r="B984" s="34"/>
    </row>
    <row r="985" spans="2:2">
      <c r="B985" s="34"/>
    </row>
    <row r="986" spans="2:2">
      <c r="B986" s="34"/>
    </row>
    <row r="987" spans="2:2">
      <c r="B987" s="34"/>
    </row>
    <row r="988" spans="2:2">
      <c r="B988" s="34"/>
    </row>
    <row r="989" spans="2:2">
      <c r="B989" s="34"/>
    </row>
    <row r="990" spans="2:2">
      <c r="B990" s="34"/>
    </row>
    <row r="991" spans="2:2">
      <c r="B991" s="34"/>
    </row>
    <row r="992" spans="2:2">
      <c r="B992" s="34"/>
    </row>
    <row r="993" spans="2:2">
      <c r="B993" s="34"/>
    </row>
    <row r="994" spans="2:2">
      <c r="B994" s="34"/>
    </row>
    <row r="995" spans="2:2">
      <c r="B995" s="34"/>
    </row>
    <row r="996" spans="2:2">
      <c r="B996" s="34"/>
    </row>
    <row r="997" spans="2:2">
      <c r="B997" s="34"/>
    </row>
    <row r="998" spans="2:2">
      <c r="B998" s="34"/>
    </row>
    <row r="999" spans="2:2">
      <c r="B999" s="34"/>
    </row>
    <row r="1000" spans="2:2">
      <c r="B1000" s="34"/>
    </row>
    <row r="1001" spans="2:2">
      <c r="B1001" s="34"/>
    </row>
    <row r="1002" spans="2:2">
      <c r="B1002" s="34"/>
    </row>
    <row r="1003" spans="2:2">
      <c r="B1003" s="34"/>
    </row>
    <row r="1004" spans="2:2">
      <c r="B1004" s="34"/>
    </row>
    <row r="1005" spans="2:2">
      <c r="B1005" s="34"/>
    </row>
    <row r="1006" spans="2:2">
      <c r="B1006" s="34"/>
    </row>
    <row r="1007" spans="2:2">
      <c r="B1007" s="34"/>
    </row>
    <row r="1008" spans="2:2">
      <c r="B1008" s="34"/>
    </row>
    <row r="1009" spans="2:2">
      <c r="B1009" s="34"/>
    </row>
    <row r="1010" spans="2:2">
      <c r="B1010" s="34"/>
    </row>
    <row r="1011" spans="2:2">
      <c r="B1011" s="34"/>
    </row>
    <row r="1012" spans="2:2">
      <c r="B1012" s="34"/>
    </row>
    <row r="1013" spans="2:2">
      <c r="B1013" s="34"/>
    </row>
    <row r="1014" spans="2:2">
      <c r="B1014" s="34"/>
    </row>
    <row r="1015" spans="2:2">
      <c r="B1015" s="34"/>
    </row>
    <row r="1016" spans="2:2">
      <c r="B1016" s="34"/>
    </row>
    <row r="1017" spans="2:2">
      <c r="B1017" s="34"/>
    </row>
    <row r="1018" spans="2:2">
      <c r="B1018" s="34"/>
    </row>
    <row r="1019" spans="2:2">
      <c r="B1019" s="34"/>
    </row>
    <row r="1020" spans="2:2">
      <c r="B1020" s="34"/>
    </row>
    <row r="1021" spans="2:2">
      <c r="B1021" s="34"/>
    </row>
    <row r="1022" spans="2:2">
      <c r="B1022" s="34"/>
    </row>
    <row r="1023" spans="2:2">
      <c r="B1023" s="34"/>
    </row>
    <row r="1024" spans="2:2">
      <c r="B1024" s="34"/>
    </row>
    <row r="1025" spans="2:2">
      <c r="B1025" s="34"/>
    </row>
    <row r="1026" spans="2:2">
      <c r="B1026" s="34"/>
    </row>
    <row r="1027" spans="2:2">
      <c r="B1027" s="34"/>
    </row>
    <row r="1028" spans="2:2">
      <c r="B1028" s="34"/>
    </row>
    <row r="1029" spans="2:2">
      <c r="B1029" s="34"/>
    </row>
    <row r="1030" spans="2:2">
      <c r="B1030" s="34"/>
    </row>
    <row r="1031" spans="2:2">
      <c r="B1031" s="34"/>
    </row>
    <row r="1032" spans="2:2">
      <c r="B1032" s="34"/>
    </row>
    <row r="1033" spans="2:2">
      <c r="B1033" s="34"/>
    </row>
    <row r="1034" spans="2:2">
      <c r="B1034" s="34"/>
    </row>
    <row r="1035" spans="2:2">
      <c r="B1035" s="34"/>
    </row>
    <row r="1036" spans="2:2">
      <c r="B1036" s="34"/>
    </row>
    <row r="1037" spans="2:2">
      <c r="B1037" s="34"/>
    </row>
    <row r="1038" spans="2:2">
      <c r="B1038" s="34"/>
    </row>
    <row r="1039" spans="2:2">
      <c r="B1039" s="34"/>
    </row>
    <row r="1040" spans="2:2">
      <c r="B1040" s="34"/>
    </row>
    <row r="1041" spans="2:2">
      <c r="B1041" s="34"/>
    </row>
    <row r="1042" spans="2:2">
      <c r="B1042" s="34"/>
    </row>
    <row r="1043" spans="2:2">
      <c r="B1043" s="34"/>
    </row>
    <row r="1044" spans="2:2">
      <c r="B1044" s="34"/>
    </row>
    <row r="1045" spans="2:2">
      <c r="B1045" s="34"/>
    </row>
    <row r="1046" spans="2:2">
      <c r="B1046" s="34"/>
    </row>
    <row r="1047" spans="2:2">
      <c r="B1047" s="34"/>
    </row>
    <row r="1048" spans="2:2">
      <c r="B1048" s="34"/>
    </row>
    <row r="1049" spans="2:2">
      <c r="B1049" s="34"/>
    </row>
    <row r="1050" spans="2:2">
      <c r="B1050" s="34"/>
    </row>
    <row r="1051" spans="2:2">
      <c r="B1051" s="34"/>
    </row>
    <row r="1052" spans="2:2">
      <c r="B1052" s="34"/>
    </row>
    <row r="1053" spans="2:2">
      <c r="B1053" s="34"/>
    </row>
    <row r="1054" spans="2:2">
      <c r="B1054" s="34"/>
    </row>
    <row r="1055" spans="2:2">
      <c r="B1055" s="34"/>
    </row>
    <row r="1056" spans="2:2">
      <c r="B1056" s="34"/>
    </row>
    <row r="1057" spans="2:2">
      <c r="B1057" s="34"/>
    </row>
    <row r="1058" spans="2:2">
      <c r="B1058" s="34"/>
    </row>
    <row r="1059" spans="2:2">
      <c r="B1059" s="34"/>
    </row>
    <row r="1060" spans="2:2">
      <c r="B1060" s="34"/>
    </row>
    <row r="1061" spans="2:2">
      <c r="B1061" s="34"/>
    </row>
    <row r="1062" spans="2:2">
      <c r="B1062" s="34"/>
    </row>
    <row r="1063" spans="2:2">
      <c r="B1063" s="34"/>
    </row>
    <row r="1064" spans="2:2">
      <c r="B1064" s="34"/>
    </row>
    <row r="1065" spans="2:2">
      <c r="B1065" s="34"/>
    </row>
    <row r="1066" spans="2:2">
      <c r="B1066" s="34"/>
    </row>
    <row r="1067" spans="2:2">
      <c r="B1067" s="34"/>
    </row>
    <row r="1068" spans="2:2">
      <c r="B1068" s="34"/>
    </row>
    <row r="1069" spans="2:2">
      <c r="B1069" s="34"/>
    </row>
    <row r="1070" spans="2:2">
      <c r="B1070" s="34"/>
    </row>
    <row r="1071" spans="2:2">
      <c r="B1071" s="34"/>
    </row>
    <row r="1072" spans="2:2">
      <c r="B1072" s="34"/>
    </row>
    <row r="1073" spans="2:2">
      <c r="B1073" s="34"/>
    </row>
    <row r="1074" spans="2:2">
      <c r="B1074" s="34"/>
    </row>
    <row r="1075" spans="2:2">
      <c r="B1075" s="34"/>
    </row>
    <row r="1076" spans="2:2">
      <c r="B1076" s="34"/>
    </row>
    <row r="1077" spans="2:2">
      <c r="B1077" s="34"/>
    </row>
    <row r="1078" spans="2:2">
      <c r="B1078" s="34"/>
    </row>
    <row r="1079" spans="2:2">
      <c r="B1079" s="34"/>
    </row>
    <row r="1080" spans="2:2">
      <c r="B1080" s="34"/>
    </row>
    <row r="1081" spans="2:2">
      <c r="B1081" s="34"/>
    </row>
    <row r="1082" spans="2:2">
      <c r="B1082" s="34"/>
    </row>
    <row r="1083" spans="2:2">
      <c r="B1083" s="34"/>
    </row>
    <row r="1084" spans="2:2">
      <c r="B1084" s="34"/>
    </row>
    <row r="1085" spans="2:2">
      <c r="B1085" s="34"/>
    </row>
    <row r="1086" spans="2:2">
      <c r="B1086" s="34"/>
    </row>
    <row r="1087" spans="2:2">
      <c r="B1087" s="34"/>
    </row>
    <row r="1088" spans="2:2">
      <c r="B1088" s="34"/>
    </row>
    <row r="1089" spans="2:2">
      <c r="B1089" s="34"/>
    </row>
    <row r="1090" spans="2:2">
      <c r="B1090" s="34"/>
    </row>
    <row r="1091" spans="2:2">
      <c r="B1091" s="34"/>
    </row>
    <row r="1092" spans="2:2">
      <c r="B1092" s="34"/>
    </row>
    <row r="1093" spans="2:2">
      <c r="B1093" s="34"/>
    </row>
    <row r="1094" spans="2:2">
      <c r="B1094" s="34"/>
    </row>
    <row r="1095" spans="2:2">
      <c r="B1095" s="34"/>
    </row>
    <row r="1096" spans="2:2">
      <c r="B1096" s="34"/>
    </row>
    <row r="1097" spans="2:2">
      <c r="B1097" s="34"/>
    </row>
    <row r="1098" spans="2:2">
      <c r="B1098" s="34"/>
    </row>
    <row r="1099" spans="2:2">
      <c r="B1099" s="34"/>
    </row>
    <row r="1100" spans="2:2">
      <c r="B1100" s="34"/>
    </row>
    <row r="1101" spans="2:2">
      <c r="B1101" s="34"/>
    </row>
    <row r="1102" spans="2:2">
      <c r="B1102" s="34"/>
    </row>
    <row r="1103" spans="2:2">
      <c r="B1103" s="34"/>
    </row>
    <row r="1104" spans="2:2">
      <c r="B1104" s="34"/>
    </row>
    <row r="1105" spans="2:2">
      <c r="B1105" s="34"/>
    </row>
    <row r="1106" spans="2:2">
      <c r="B1106" s="34"/>
    </row>
    <row r="1107" spans="2:2">
      <c r="B1107" s="34"/>
    </row>
    <row r="1108" spans="2:2">
      <c r="B1108" s="34"/>
    </row>
    <row r="1109" spans="2:2">
      <c r="B1109" s="34"/>
    </row>
    <row r="1110" spans="2:2">
      <c r="B1110" s="34"/>
    </row>
    <row r="1111" spans="2:2">
      <c r="B1111" s="34"/>
    </row>
    <row r="1112" spans="2:2">
      <c r="B1112" s="34"/>
    </row>
    <row r="1113" spans="2:2">
      <c r="B1113" s="34"/>
    </row>
    <row r="1114" spans="2:2">
      <c r="B1114" s="34"/>
    </row>
    <row r="1115" spans="2:2">
      <c r="B1115" s="34"/>
    </row>
    <row r="1116" spans="2:2">
      <c r="B1116" s="34"/>
    </row>
    <row r="1117" spans="2:2">
      <c r="B1117" s="34"/>
    </row>
    <row r="1118" spans="2:2">
      <c r="B1118" s="34"/>
    </row>
    <row r="1119" spans="2:2">
      <c r="B1119" s="34"/>
    </row>
    <row r="1120" spans="2:2">
      <c r="B1120" s="34"/>
    </row>
    <row r="1121" spans="2:2">
      <c r="B1121" s="34"/>
    </row>
    <row r="1122" spans="2:2">
      <c r="B1122" s="34"/>
    </row>
    <row r="1123" spans="2:2">
      <c r="B1123" s="34"/>
    </row>
    <row r="1124" spans="2:2">
      <c r="B1124" s="34"/>
    </row>
    <row r="1125" spans="2:2">
      <c r="B1125" s="34"/>
    </row>
    <row r="1126" spans="2:2">
      <c r="B1126" s="34"/>
    </row>
    <row r="1127" spans="2:2">
      <c r="B1127" s="34"/>
    </row>
    <row r="1128" spans="2:2">
      <c r="B1128" s="34"/>
    </row>
    <row r="1129" spans="2:2">
      <c r="B1129" s="34"/>
    </row>
    <row r="1130" spans="2:2">
      <c r="B1130" s="34"/>
    </row>
    <row r="1131" spans="2:2">
      <c r="B1131" s="34"/>
    </row>
    <row r="1132" spans="2:2">
      <c r="B1132" s="34"/>
    </row>
    <row r="1133" spans="2:2">
      <c r="B1133" s="34"/>
    </row>
    <row r="1134" spans="2:2">
      <c r="B1134" s="34"/>
    </row>
    <row r="1135" spans="2:2">
      <c r="B1135" s="34"/>
    </row>
    <row r="1136" spans="2:2">
      <c r="B1136" s="34"/>
    </row>
    <row r="1137" spans="2:2">
      <c r="B1137" s="34"/>
    </row>
    <row r="1138" spans="2:2">
      <c r="B1138" s="34"/>
    </row>
    <row r="1139" spans="2:2">
      <c r="B1139" s="34"/>
    </row>
    <row r="1140" spans="2:2">
      <c r="B1140" s="34"/>
    </row>
    <row r="1141" spans="2:2">
      <c r="B1141" s="34"/>
    </row>
    <row r="1142" spans="2:2">
      <c r="B1142" s="34"/>
    </row>
    <row r="1143" spans="2:2">
      <c r="B1143" s="34"/>
    </row>
    <row r="1144" spans="2:2">
      <c r="B1144" s="34"/>
    </row>
    <row r="1145" spans="2:2">
      <c r="B1145" s="34"/>
    </row>
    <row r="1146" spans="2:2">
      <c r="B1146" s="34"/>
    </row>
    <row r="1147" spans="2:2">
      <c r="B1147" s="34"/>
    </row>
    <row r="1148" spans="2:2">
      <c r="B1148" s="34"/>
    </row>
    <row r="1149" spans="2:2">
      <c r="B1149" s="34"/>
    </row>
    <row r="1150" spans="2:2">
      <c r="B1150" s="34"/>
    </row>
    <row r="1151" spans="2:2">
      <c r="B1151" s="34"/>
    </row>
    <row r="1152" spans="2:2">
      <c r="B1152" s="34"/>
    </row>
    <row r="1153" spans="2:2">
      <c r="B1153" s="34"/>
    </row>
    <row r="1154" spans="2:2">
      <c r="B1154" s="34"/>
    </row>
    <row r="1155" spans="2:2">
      <c r="B1155" s="34"/>
    </row>
    <row r="1156" spans="2:2">
      <c r="B1156" s="34"/>
    </row>
    <row r="1157" spans="2:2">
      <c r="B1157" s="34"/>
    </row>
    <row r="1158" spans="2:2">
      <c r="B1158" s="34"/>
    </row>
    <row r="1159" spans="2:2">
      <c r="B1159" s="34"/>
    </row>
    <row r="1160" spans="2:2">
      <c r="B1160" s="34"/>
    </row>
    <row r="1161" spans="2:2">
      <c r="B1161" s="34"/>
    </row>
    <row r="1162" spans="2:2">
      <c r="B1162" s="34"/>
    </row>
    <row r="1163" spans="2:2">
      <c r="B1163" s="34"/>
    </row>
    <row r="1164" spans="2:2">
      <c r="B1164" s="34"/>
    </row>
    <row r="1165" spans="2:2">
      <c r="B1165" s="34"/>
    </row>
    <row r="1166" spans="2:2">
      <c r="B1166" s="34"/>
    </row>
    <row r="1167" spans="2:2">
      <c r="B1167" s="34"/>
    </row>
    <row r="1168" spans="2:2">
      <c r="B1168" s="34"/>
    </row>
    <row r="1169" spans="2:2">
      <c r="B1169" s="34"/>
    </row>
    <row r="1170" spans="2:2">
      <c r="B1170" s="34"/>
    </row>
    <row r="1171" spans="2:2">
      <c r="B1171" s="34"/>
    </row>
    <row r="1172" spans="2:2">
      <c r="B1172" s="34"/>
    </row>
    <row r="1173" spans="2:2">
      <c r="B1173" s="34"/>
    </row>
    <row r="1174" spans="2:2">
      <c r="B1174" s="34"/>
    </row>
    <row r="1175" spans="2:2">
      <c r="B1175" s="34"/>
    </row>
    <row r="1176" spans="2:2">
      <c r="B1176" s="34"/>
    </row>
    <row r="1177" spans="2:2">
      <c r="B1177" s="34"/>
    </row>
    <row r="1178" spans="2:2">
      <c r="B1178" s="34"/>
    </row>
    <row r="1179" spans="2:2">
      <c r="B1179" s="34"/>
    </row>
    <row r="1180" spans="2:2">
      <c r="B1180" s="34"/>
    </row>
    <row r="1181" spans="2:2">
      <c r="B1181" s="34"/>
    </row>
    <row r="1182" spans="2:2">
      <c r="B1182" s="34"/>
    </row>
    <row r="1183" spans="2:2">
      <c r="B1183" s="34"/>
    </row>
    <row r="1184" spans="2:2">
      <c r="B1184" s="34"/>
    </row>
    <row r="1185" spans="2:2">
      <c r="B1185" s="34"/>
    </row>
    <row r="1186" spans="2:2">
      <c r="B1186" s="34"/>
    </row>
    <row r="1187" spans="2:2">
      <c r="B1187" s="34"/>
    </row>
    <row r="1188" spans="2:2">
      <c r="B1188" s="34"/>
    </row>
    <row r="1189" spans="2:2">
      <c r="B1189" s="34"/>
    </row>
    <row r="1190" spans="2:2">
      <c r="B1190" s="34"/>
    </row>
    <row r="1191" spans="2:2">
      <c r="B1191" s="34"/>
    </row>
    <row r="1192" spans="2:2">
      <c r="B1192" s="34"/>
    </row>
    <row r="1193" spans="2:2">
      <c r="B1193" s="34"/>
    </row>
    <row r="1194" spans="2:2">
      <c r="B1194" s="34"/>
    </row>
    <row r="1195" spans="2:2">
      <c r="B1195" s="34"/>
    </row>
    <row r="1196" spans="2:2">
      <c r="B1196" s="34"/>
    </row>
    <row r="1197" spans="2:2">
      <c r="B1197" s="34"/>
    </row>
    <row r="1198" spans="2:2">
      <c r="B1198" s="34"/>
    </row>
    <row r="1199" spans="2:2">
      <c r="B1199" s="34"/>
    </row>
    <row r="1200" spans="2:2">
      <c r="B1200" s="34"/>
    </row>
    <row r="1201" spans="2:2">
      <c r="B1201" s="34"/>
    </row>
    <row r="1202" spans="2:2">
      <c r="B1202" s="34"/>
    </row>
    <row r="1203" spans="2:2">
      <c r="B1203" s="34"/>
    </row>
    <row r="1204" spans="2:2">
      <c r="B1204" s="34"/>
    </row>
    <row r="1205" spans="2:2">
      <c r="B1205" s="34"/>
    </row>
    <row r="1206" spans="2:2">
      <c r="B1206" s="34"/>
    </row>
    <row r="1207" spans="2:2">
      <c r="B1207" s="34"/>
    </row>
    <row r="1208" spans="2:2">
      <c r="B1208" s="34"/>
    </row>
    <row r="1209" spans="2:2">
      <c r="B1209" s="34"/>
    </row>
    <row r="1210" spans="2:2">
      <c r="B1210" s="34"/>
    </row>
    <row r="1211" spans="2:2">
      <c r="B1211" s="34"/>
    </row>
    <row r="1212" spans="2:2">
      <c r="B1212" s="34"/>
    </row>
    <row r="1213" spans="2:2">
      <c r="B1213" s="34"/>
    </row>
    <row r="1214" spans="2:2">
      <c r="B1214" s="34"/>
    </row>
    <row r="1215" spans="2:2">
      <c r="B1215" s="34"/>
    </row>
    <row r="1216" spans="2:2">
      <c r="B1216" s="34"/>
    </row>
    <row r="1217" spans="2:2">
      <c r="B1217" s="34"/>
    </row>
    <row r="1218" spans="2:2">
      <c r="B1218" s="34"/>
    </row>
    <row r="1219" spans="2:2">
      <c r="B1219" s="34"/>
    </row>
    <row r="1220" spans="2:2">
      <c r="B1220" s="34"/>
    </row>
    <row r="1221" spans="2:2">
      <c r="B1221" s="34"/>
    </row>
    <row r="1222" spans="2:2">
      <c r="B1222" s="34"/>
    </row>
    <row r="1223" spans="2:2">
      <c r="B1223" s="34"/>
    </row>
    <row r="1224" spans="2:2">
      <c r="B1224" s="34"/>
    </row>
    <row r="1225" spans="2:2">
      <c r="B1225" s="34"/>
    </row>
    <row r="1226" spans="2:2">
      <c r="B1226" s="34"/>
    </row>
    <row r="1227" spans="2:2">
      <c r="B1227" s="34"/>
    </row>
    <row r="1228" spans="2:2">
      <c r="B1228" s="34"/>
    </row>
    <row r="1229" spans="2:2">
      <c r="B1229" s="34"/>
    </row>
    <row r="1230" spans="2:2">
      <c r="B1230" s="34"/>
    </row>
    <row r="1231" spans="2:2">
      <c r="B1231" s="34"/>
    </row>
    <row r="1232" spans="2:2">
      <c r="B1232" s="34"/>
    </row>
    <row r="1233" spans="2:2">
      <c r="B1233" s="34"/>
    </row>
    <row r="1234" spans="2:2">
      <c r="B1234" s="34"/>
    </row>
    <row r="1235" spans="2:2">
      <c r="B1235" s="34"/>
    </row>
    <row r="1236" spans="2:2">
      <c r="B1236" s="34"/>
    </row>
    <row r="1237" spans="2:2">
      <c r="B1237" s="34"/>
    </row>
    <row r="1238" spans="2:2">
      <c r="B1238" s="34"/>
    </row>
    <row r="1239" spans="2:2">
      <c r="B1239" s="34"/>
    </row>
    <row r="1240" spans="2:2">
      <c r="B1240" s="34"/>
    </row>
    <row r="1241" spans="2:2">
      <c r="B1241" s="34"/>
    </row>
    <row r="1242" spans="2:2">
      <c r="B1242" s="34"/>
    </row>
    <row r="1243" spans="2:2">
      <c r="B1243" s="34"/>
    </row>
    <row r="1244" spans="2:2">
      <c r="B1244" s="34"/>
    </row>
    <row r="1245" spans="2:2">
      <c r="B1245" s="34"/>
    </row>
    <row r="1246" spans="2:2">
      <c r="B1246" s="34"/>
    </row>
    <row r="1247" spans="2:2">
      <c r="B1247" s="34"/>
    </row>
    <row r="1248" spans="2:2">
      <c r="B1248" s="34"/>
    </row>
    <row r="1249" spans="2:2">
      <c r="B1249" s="34"/>
    </row>
    <row r="1250" spans="2:2">
      <c r="B1250" s="34"/>
    </row>
    <row r="1251" spans="2:2">
      <c r="B1251" s="34"/>
    </row>
    <row r="1252" spans="2:2">
      <c r="B1252" s="34"/>
    </row>
    <row r="1253" spans="2:2">
      <c r="B1253" s="34"/>
    </row>
    <row r="1254" spans="2:2">
      <c r="B1254" s="34"/>
    </row>
    <row r="1255" spans="2:2">
      <c r="B1255" s="34"/>
    </row>
    <row r="1256" spans="2:2">
      <c r="B1256" s="34"/>
    </row>
    <row r="1257" spans="2:2">
      <c r="B1257" s="34"/>
    </row>
    <row r="1258" spans="2:2">
      <c r="B1258" s="34"/>
    </row>
    <row r="1259" spans="2:2">
      <c r="B1259" s="34"/>
    </row>
    <row r="1260" spans="2:2">
      <c r="B1260" s="34"/>
    </row>
    <row r="1261" spans="2:2">
      <c r="B1261" s="34"/>
    </row>
    <row r="1262" spans="2:2">
      <c r="B1262" s="34"/>
    </row>
    <row r="1263" spans="2:2">
      <c r="B1263" s="34"/>
    </row>
    <row r="1264" spans="2:2">
      <c r="B1264" s="34"/>
    </row>
    <row r="1265" spans="2:2">
      <c r="B1265" s="34"/>
    </row>
    <row r="1266" spans="2:2">
      <c r="B1266" s="34"/>
    </row>
    <row r="1267" spans="2:2">
      <c r="B1267" s="34"/>
    </row>
    <row r="1268" spans="2:2">
      <c r="B1268" s="34"/>
    </row>
    <row r="1269" spans="2:2">
      <c r="B1269" s="34"/>
    </row>
    <row r="1270" spans="2:2">
      <c r="B1270" s="34"/>
    </row>
    <row r="1271" spans="2:2">
      <c r="B1271" s="34"/>
    </row>
    <row r="1272" spans="2:2">
      <c r="B1272" s="34"/>
    </row>
    <row r="1273" spans="2:2">
      <c r="B1273" s="34"/>
    </row>
    <row r="1274" spans="2:2">
      <c r="B1274" s="34"/>
    </row>
    <row r="1275" spans="2:2">
      <c r="B1275" s="34"/>
    </row>
    <row r="1276" spans="2:2">
      <c r="B1276" s="34"/>
    </row>
    <row r="1277" spans="2:2">
      <c r="B1277" s="34"/>
    </row>
    <row r="1278" spans="2:2">
      <c r="B1278" s="34"/>
    </row>
    <row r="1279" spans="2:2">
      <c r="B1279" s="34"/>
    </row>
    <row r="1280" spans="2:2">
      <c r="B1280" s="34"/>
    </row>
    <row r="1281" spans="2:2">
      <c r="B1281" s="34"/>
    </row>
    <row r="1282" spans="2:2">
      <c r="B1282" s="34"/>
    </row>
    <row r="1283" spans="2:2">
      <c r="B1283" s="34"/>
    </row>
    <row r="1284" spans="2:2">
      <c r="B1284" s="34"/>
    </row>
    <row r="1285" spans="2:2">
      <c r="B1285" s="34"/>
    </row>
    <row r="1286" spans="2:2">
      <c r="B1286" s="34"/>
    </row>
    <row r="1287" spans="2:2">
      <c r="B1287" s="34"/>
    </row>
    <row r="1288" spans="2:2">
      <c r="B1288" s="34"/>
    </row>
    <row r="1289" spans="2:2">
      <c r="B1289" s="34"/>
    </row>
    <row r="1290" spans="2:2">
      <c r="B1290" s="34"/>
    </row>
    <row r="1291" spans="2:2">
      <c r="B1291" s="34"/>
    </row>
    <row r="1292" spans="2:2">
      <c r="B1292" s="34"/>
    </row>
    <row r="1293" spans="2:2">
      <c r="B1293" s="34"/>
    </row>
    <row r="1294" spans="2:2">
      <c r="B1294" s="34"/>
    </row>
    <row r="1295" spans="2:2">
      <c r="B1295" s="34"/>
    </row>
    <row r="1296" spans="2:2">
      <c r="B1296" s="34"/>
    </row>
    <row r="1297" spans="2:2">
      <c r="B1297" s="34"/>
    </row>
    <row r="1298" spans="2:2">
      <c r="B1298" s="34"/>
    </row>
    <row r="1299" spans="2:2">
      <c r="B1299" s="34"/>
    </row>
    <row r="1300" spans="2:2">
      <c r="B1300" s="34"/>
    </row>
    <row r="1301" spans="2:2">
      <c r="B1301" s="34"/>
    </row>
    <row r="1302" spans="2:2">
      <c r="B1302" s="34"/>
    </row>
    <row r="1303" spans="2:2">
      <c r="B1303" s="34"/>
    </row>
    <row r="1304" spans="2:2">
      <c r="B1304" s="34"/>
    </row>
    <row r="1305" spans="2:2">
      <c r="B1305" s="34"/>
    </row>
    <row r="1306" spans="2:2">
      <c r="B1306" s="34"/>
    </row>
    <row r="1307" spans="2:2">
      <c r="B1307" s="34"/>
    </row>
    <row r="1308" spans="2:2">
      <c r="B1308" s="34"/>
    </row>
    <row r="1309" spans="2:2">
      <c r="B1309" s="34"/>
    </row>
    <row r="1310" spans="2:2">
      <c r="B1310" s="34"/>
    </row>
    <row r="1311" spans="2:2">
      <c r="B1311" s="34"/>
    </row>
    <row r="1312" spans="2:2">
      <c r="B1312" s="34"/>
    </row>
    <row r="1313" spans="2:2">
      <c r="B1313" s="34"/>
    </row>
    <row r="1314" spans="2:2">
      <c r="B1314" s="34"/>
    </row>
    <row r="1315" spans="2:2">
      <c r="B1315" s="34"/>
    </row>
    <row r="1316" spans="2:2">
      <c r="B1316" s="34"/>
    </row>
    <row r="1317" spans="2:2">
      <c r="B1317" s="34"/>
    </row>
    <row r="1318" spans="2:2">
      <c r="B1318" s="34"/>
    </row>
    <row r="1319" spans="2:2">
      <c r="B1319" s="34"/>
    </row>
    <row r="1320" spans="2:2">
      <c r="B1320" s="34"/>
    </row>
    <row r="1321" spans="2:2">
      <c r="B1321" s="34"/>
    </row>
    <row r="1322" spans="2:2">
      <c r="B1322" s="34"/>
    </row>
    <row r="1323" spans="2:2">
      <c r="B1323" s="34"/>
    </row>
    <row r="1324" spans="2:2">
      <c r="B1324" s="34"/>
    </row>
    <row r="1325" spans="2:2">
      <c r="B1325" s="34"/>
    </row>
    <row r="1326" spans="2:2">
      <c r="B1326" s="34"/>
    </row>
    <row r="1327" spans="2:2">
      <c r="B1327" s="34"/>
    </row>
    <row r="1328" spans="2:2">
      <c r="B1328" s="34"/>
    </row>
    <row r="1329" spans="2:2">
      <c r="B1329" s="34"/>
    </row>
    <row r="1330" spans="2:2">
      <c r="B1330" s="34"/>
    </row>
    <row r="1331" spans="2:2">
      <c r="B1331" s="34"/>
    </row>
    <row r="1332" spans="2:2">
      <c r="B1332" s="34"/>
    </row>
    <row r="1333" spans="2:2">
      <c r="B1333" s="34"/>
    </row>
    <row r="1334" spans="2:2">
      <c r="B1334" s="34"/>
    </row>
    <row r="1335" spans="2:2">
      <c r="B1335" s="34"/>
    </row>
    <row r="1336" spans="2:2">
      <c r="B1336" s="34"/>
    </row>
    <row r="1337" spans="2:2">
      <c r="B1337" s="34"/>
    </row>
    <row r="1338" spans="2:2">
      <c r="B1338" s="34"/>
    </row>
    <row r="1339" spans="2:2">
      <c r="B1339" s="34"/>
    </row>
    <row r="1340" spans="2:2">
      <c r="B1340" s="34"/>
    </row>
    <row r="1341" spans="2:2">
      <c r="B1341" s="34"/>
    </row>
    <row r="1342" spans="2:2">
      <c r="B1342" s="34"/>
    </row>
    <row r="1343" spans="2:2">
      <c r="B1343" s="34"/>
    </row>
    <row r="1344" spans="2:2">
      <c r="B1344" s="34"/>
    </row>
    <row r="1345" spans="2:2">
      <c r="B1345" s="34"/>
    </row>
    <row r="1346" spans="2:2">
      <c r="B1346" s="34"/>
    </row>
    <row r="1347" spans="2:2">
      <c r="B1347" s="34"/>
    </row>
    <row r="1348" spans="2:2">
      <c r="B1348" s="34"/>
    </row>
    <row r="1349" spans="2:2">
      <c r="B1349" s="34"/>
    </row>
    <row r="1350" spans="2:2">
      <c r="B1350" s="34"/>
    </row>
    <row r="1351" spans="2:2">
      <c r="B1351" s="34"/>
    </row>
    <row r="1352" spans="2:2">
      <c r="B1352" s="34"/>
    </row>
    <row r="1353" spans="2:2">
      <c r="B1353" s="34"/>
    </row>
    <row r="1354" spans="2:2">
      <c r="B1354" s="34"/>
    </row>
    <row r="1355" spans="2:2">
      <c r="B1355" s="34"/>
    </row>
    <row r="1356" spans="2:2">
      <c r="B1356" s="34"/>
    </row>
    <row r="1357" spans="2:2">
      <c r="B1357" s="34"/>
    </row>
    <row r="1358" spans="2:2">
      <c r="B1358" s="34"/>
    </row>
    <row r="1359" spans="2:2">
      <c r="B1359" s="34"/>
    </row>
    <row r="1360" spans="2:2">
      <c r="B1360" s="34"/>
    </row>
    <row r="1361" spans="2:2">
      <c r="B1361" s="34"/>
    </row>
    <row r="1362" spans="2:2">
      <c r="B1362" s="34"/>
    </row>
    <row r="1363" spans="2:2">
      <c r="B1363" s="34"/>
    </row>
    <row r="1364" spans="2:2">
      <c r="B1364" s="34"/>
    </row>
    <row r="1365" spans="2:2">
      <c r="B1365" s="34"/>
    </row>
    <row r="1366" spans="2:2">
      <c r="B1366" s="34"/>
    </row>
    <row r="1367" spans="2:2">
      <c r="B1367" s="34"/>
    </row>
    <row r="1368" spans="2:2">
      <c r="B1368" s="34"/>
    </row>
    <row r="1369" spans="2:2">
      <c r="B1369" s="34"/>
    </row>
    <row r="1370" spans="2:2">
      <c r="B1370" s="34"/>
    </row>
    <row r="1371" spans="2:2">
      <c r="B1371" s="34"/>
    </row>
    <row r="1372" spans="2:2">
      <c r="B1372" s="34"/>
    </row>
    <row r="1373" spans="2:2">
      <c r="B1373" s="34"/>
    </row>
    <row r="1374" spans="2:2">
      <c r="B1374" s="34"/>
    </row>
    <row r="1375" spans="2:2">
      <c r="B1375" s="34"/>
    </row>
    <row r="1376" spans="2:2">
      <c r="B1376" s="34"/>
    </row>
    <row r="1377" spans="2:2">
      <c r="B1377" s="34"/>
    </row>
    <row r="1378" spans="2:2">
      <c r="B1378" s="34"/>
    </row>
    <row r="1379" spans="2:2">
      <c r="B1379" s="34"/>
    </row>
    <row r="1380" spans="2:2">
      <c r="B1380" s="34"/>
    </row>
    <row r="1381" spans="2:2">
      <c r="B1381" s="34"/>
    </row>
    <row r="1382" spans="2:2">
      <c r="B1382" s="34"/>
    </row>
    <row r="1383" spans="2:2">
      <c r="B1383" s="34"/>
    </row>
    <row r="1384" spans="2:2">
      <c r="B1384" s="34"/>
    </row>
    <row r="1385" spans="2:2">
      <c r="B1385" s="34"/>
    </row>
    <row r="1386" spans="2:2">
      <c r="B1386" s="34"/>
    </row>
    <row r="1387" spans="2:2">
      <c r="B1387" s="34"/>
    </row>
    <row r="1388" spans="2:2">
      <c r="B1388" s="34"/>
    </row>
    <row r="1389" spans="2:2">
      <c r="B1389" s="34"/>
    </row>
    <row r="1390" spans="2:2">
      <c r="B1390" s="34"/>
    </row>
    <row r="1391" spans="2:2">
      <c r="B1391" s="34"/>
    </row>
    <row r="1392" spans="2:2">
      <c r="B1392" s="34"/>
    </row>
    <row r="1393" spans="2:2">
      <c r="B1393" s="34"/>
    </row>
    <row r="1394" spans="2:2">
      <c r="B1394" s="34"/>
    </row>
    <row r="1395" spans="2:2">
      <c r="B1395" s="34"/>
    </row>
    <row r="1396" spans="2:2">
      <c r="B1396" s="34"/>
    </row>
    <row r="1397" spans="2:2">
      <c r="B1397" s="34"/>
    </row>
    <row r="1398" spans="2:2">
      <c r="B1398" s="34"/>
    </row>
    <row r="1399" spans="2:2">
      <c r="B1399" s="34"/>
    </row>
    <row r="1400" spans="2:2">
      <c r="B1400" s="34"/>
    </row>
    <row r="1401" spans="2:2">
      <c r="B1401" s="34"/>
    </row>
    <row r="1402" spans="2:2">
      <c r="B1402" s="34"/>
    </row>
    <row r="1403" spans="2:2">
      <c r="B1403" s="34"/>
    </row>
    <row r="1404" spans="2:2">
      <c r="B1404" s="34"/>
    </row>
    <row r="1405" spans="2:2">
      <c r="B1405" s="34"/>
    </row>
    <row r="1406" spans="2:2">
      <c r="B1406" s="34"/>
    </row>
    <row r="1407" spans="2:2">
      <c r="B1407" s="34"/>
    </row>
    <row r="1408" spans="2:2">
      <c r="B1408" s="34"/>
    </row>
    <row r="1409" spans="2:2">
      <c r="B1409" s="34"/>
    </row>
    <row r="1410" spans="2:2">
      <c r="B1410" s="34"/>
    </row>
    <row r="1411" spans="2:2">
      <c r="B1411" s="34"/>
    </row>
    <row r="1412" spans="2:2">
      <c r="B1412" s="34"/>
    </row>
    <row r="1413" spans="2:2">
      <c r="B1413" s="34"/>
    </row>
    <row r="1414" spans="2:2">
      <c r="B1414" s="34"/>
    </row>
    <row r="1415" spans="2:2">
      <c r="B1415" s="34"/>
    </row>
    <row r="1416" spans="2:2">
      <c r="B1416" s="34"/>
    </row>
    <row r="1417" spans="2:2">
      <c r="B1417" s="34"/>
    </row>
    <row r="1418" spans="2:2">
      <c r="B1418" s="34"/>
    </row>
    <row r="1419" spans="2:2">
      <c r="B1419" s="34"/>
    </row>
    <row r="1420" spans="2:2">
      <c r="B1420" s="34"/>
    </row>
    <row r="1421" spans="2:2">
      <c r="B1421" s="34"/>
    </row>
    <row r="1422" spans="2:2">
      <c r="B1422" s="34"/>
    </row>
    <row r="1423" spans="2:2">
      <c r="B1423" s="34"/>
    </row>
    <row r="1424" spans="2:2">
      <c r="B1424" s="34"/>
    </row>
    <row r="1425" spans="2:2">
      <c r="B1425" s="34"/>
    </row>
    <row r="1426" spans="2:2">
      <c r="B1426" s="34"/>
    </row>
    <row r="1427" spans="2:2">
      <c r="B1427" s="34"/>
    </row>
    <row r="1428" spans="2:2">
      <c r="B1428" s="34"/>
    </row>
    <row r="1429" spans="2:2">
      <c r="B1429" s="34"/>
    </row>
    <row r="1430" spans="2:2">
      <c r="B1430" s="34"/>
    </row>
    <row r="1431" spans="2:2">
      <c r="B1431" s="34"/>
    </row>
    <row r="1432" spans="2:2">
      <c r="B1432" s="34"/>
    </row>
    <row r="1433" spans="2:2">
      <c r="B1433" s="34"/>
    </row>
    <row r="1434" spans="2:2">
      <c r="B1434" s="34"/>
    </row>
    <row r="1435" spans="2:2">
      <c r="B1435" s="34"/>
    </row>
    <row r="1436" spans="2:2">
      <c r="B1436" s="34"/>
    </row>
    <row r="1437" spans="2:2">
      <c r="B1437" s="34"/>
    </row>
    <row r="1438" spans="2:2">
      <c r="B1438" s="34"/>
    </row>
    <row r="1439" spans="2:2">
      <c r="B1439" s="34"/>
    </row>
    <row r="1440" spans="2:2">
      <c r="B1440" s="34"/>
    </row>
    <row r="1441" spans="2:2">
      <c r="B1441" s="34"/>
    </row>
    <row r="1442" spans="2:2">
      <c r="B1442" s="34"/>
    </row>
    <row r="1443" spans="2:2">
      <c r="B1443" s="34"/>
    </row>
    <row r="1444" spans="2:2">
      <c r="B1444" s="34"/>
    </row>
    <row r="1445" spans="2:2">
      <c r="B1445" s="34"/>
    </row>
    <row r="1446" spans="2:2">
      <c r="B1446" s="34"/>
    </row>
    <row r="1447" spans="2:2">
      <c r="B1447" s="34"/>
    </row>
    <row r="1448" spans="2:2">
      <c r="B1448" s="34"/>
    </row>
    <row r="1449" spans="2:2">
      <c r="B1449" s="34"/>
    </row>
    <row r="1450" spans="2:2">
      <c r="B1450" s="34"/>
    </row>
    <row r="1451" spans="2:2">
      <c r="B1451" s="34"/>
    </row>
    <row r="1452" spans="2:2">
      <c r="B1452" s="34"/>
    </row>
    <row r="1453" spans="2:2">
      <c r="B1453" s="34"/>
    </row>
    <row r="1454" spans="2:2">
      <c r="B1454" s="34"/>
    </row>
    <row r="1455" spans="2:2">
      <c r="B1455" s="34"/>
    </row>
    <row r="1456" spans="2:2">
      <c r="B1456" s="34"/>
    </row>
    <row r="1457" spans="2:2">
      <c r="B1457" s="34"/>
    </row>
    <row r="1458" spans="2:2">
      <c r="B1458" s="34"/>
    </row>
    <row r="1459" spans="2:2">
      <c r="B1459" s="34"/>
    </row>
    <row r="1460" spans="2:2">
      <c r="B1460" s="34"/>
    </row>
    <row r="1461" spans="2:2">
      <c r="B1461" s="34"/>
    </row>
    <row r="1462" spans="2:2">
      <c r="B1462" s="34"/>
    </row>
    <row r="1463" spans="2:2">
      <c r="B1463" s="34"/>
    </row>
    <row r="1464" spans="2:2">
      <c r="B1464" s="34"/>
    </row>
    <row r="1465" spans="2:2">
      <c r="B1465" s="34"/>
    </row>
    <row r="1466" spans="2:2">
      <c r="B1466" s="34"/>
    </row>
    <row r="1467" spans="2:2">
      <c r="B1467" s="34"/>
    </row>
    <row r="1468" spans="2:2">
      <c r="B1468" s="34"/>
    </row>
    <row r="1469" spans="2:2">
      <c r="B1469" s="34"/>
    </row>
    <row r="1470" spans="2:2">
      <c r="B1470" s="34"/>
    </row>
    <row r="1471" spans="2:2">
      <c r="B1471" s="34"/>
    </row>
    <row r="1472" spans="2:2">
      <c r="B1472" s="34"/>
    </row>
    <row r="1473" spans="2:2">
      <c r="B1473" s="34"/>
    </row>
    <row r="1474" spans="2:2">
      <c r="B1474" s="34"/>
    </row>
    <row r="1475" spans="2:2">
      <c r="B1475" s="34"/>
    </row>
    <row r="1476" spans="2:2">
      <c r="B1476" s="34"/>
    </row>
    <row r="1477" spans="2:2">
      <c r="B1477" s="34"/>
    </row>
    <row r="1478" spans="2:2">
      <c r="B1478" s="34"/>
    </row>
    <row r="1479" spans="2:2">
      <c r="B1479" s="34"/>
    </row>
    <row r="1480" spans="2:2">
      <c r="B1480" s="34"/>
    </row>
    <row r="1481" spans="2:2">
      <c r="B1481" s="34"/>
    </row>
    <row r="1482" spans="2:2">
      <c r="B1482" s="34"/>
    </row>
    <row r="1483" spans="2:2">
      <c r="B1483" s="34"/>
    </row>
    <row r="1484" spans="2:2">
      <c r="B1484" s="34"/>
    </row>
    <row r="1485" spans="2:2">
      <c r="B1485" s="34"/>
    </row>
    <row r="1486" spans="2:2">
      <c r="B1486" s="34"/>
    </row>
    <row r="1487" spans="2:2">
      <c r="B1487" s="34"/>
    </row>
    <row r="1488" spans="2:2">
      <c r="B1488" s="34"/>
    </row>
    <row r="1489" spans="2:2">
      <c r="B1489" s="34"/>
    </row>
    <row r="1490" spans="2:2">
      <c r="B1490" s="34"/>
    </row>
    <row r="1491" spans="2:2">
      <c r="B1491" s="34"/>
    </row>
    <row r="1492" spans="2:2">
      <c r="B1492" s="34"/>
    </row>
    <row r="1493" spans="2:2">
      <c r="B1493" s="34"/>
    </row>
    <row r="1494" spans="2:2">
      <c r="B1494" s="34"/>
    </row>
    <row r="1495" spans="2:2">
      <c r="B1495" s="34"/>
    </row>
    <row r="1496" spans="2:2">
      <c r="B1496" s="34"/>
    </row>
    <row r="1497" spans="2:2">
      <c r="B1497" s="34"/>
    </row>
    <row r="1498" spans="2:2">
      <c r="B1498" s="34"/>
    </row>
    <row r="1499" spans="2:2">
      <c r="B1499" s="34"/>
    </row>
    <row r="1500" spans="2:2">
      <c r="B1500" s="34"/>
    </row>
    <row r="1501" spans="2:2">
      <c r="B1501" s="34"/>
    </row>
    <row r="1502" spans="2:2">
      <c r="B1502" s="34"/>
    </row>
    <row r="1503" spans="2:2">
      <c r="B1503" s="34"/>
    </row>
    <row r="1504" spans="2:2">
      <c r="B1504" s="34"/>
    </row>
    <row r="1505" spans="2:2">
      <c r="B1505" s="34"/>
    </row>
    <row r="1506" spans="2:2">
      <c r="B1506" s="34"/>
    </row>
    <row r="1507" spans="2:2">
      <c r="B1507" s="34"/>
    </row>
    <row r="1508" spans="2:2">
      <c r="B1508" s="34"/>
    </row>
    <row r="1509" spans="2:2">
      <c r="B1509" s="34"/>
    </row>
    <row r="1510" spans="2:2">
      <c r="B1510" s="34"/>
    </row>
    <row r="1511" spans="2:2">
      <c r="B1511" s="34"/>
    </row>
    <row r="1512" spans="2:2">
      <c r="B1512" s="34"/>
    </row>
    <row r="1513" spans="2:2">
      <c r="B1513" s="34"/>
    </row>
    <row r="1514" spans="2:2">
      <c r="B1514" s="34"/>
    </row>
    <row r="1515" spans="2:2">
      <c r="B1515" s="34"/>
    </row>
    <row r="1516" spans="2:2">
      <c r="B1516" s="34"/>
    </row>
    <row r="1517" spans="2:2">
      <c r="B1517" s="34"/>
    </row>
    <row r="1518" spans="2:2">
      <c r="B1518" s="34"/>
    </row>
    <row r="1519" spans="2:2">
      <c r="B1519" s="34"/>
    </row>
    <row r="1520" spans="2:2">
      <c r="B1520" s="34"/>
    </row>
    <row r="1521" spans="2:2">
      <c r="B1521" s="34"/>
    </row>
    <row r="1522" spans="2:2">
      <c r="B1522" s="34"/>
    </row>
    <row r="1523" spans="2:2">
      <c r="B1523" s="34"/>
    </row>
    <row r="1524" spans="2:2">
      <c r="B1524" s="34"/>
    </row>
    <row r="1525" spans="2:2">
      <c r="B1525" s="34"/>
    </row>
    <row r="1526" spans="2:2">
      <c r="B1526" s="34"/>
    </row>
    <row r="1527" spans="2:2">
      <c r="B1527" s="34"/>
    </row>
    <row r="1528" spans="2:2">
      <c r="B1528" s="34"/>
    </row>
    <row r="1529" spans="2:2">
      <c r="B1529" s="34"/>
    </row>
    <row r="1530" spans="2:2">
      <c r="B1530" s="34"/>
    </row>
    <row r="1531" spans="2:2">
      <c r="B1531" s="34"/>
    </row>
    <row r="1532" spans="2:2">
      <c r="B1532" s="34"/>
    </row>
    <row r="1533" spans="2:2">
      <c r="B1533" s="34"/>
    </row>
    <row r="1534" spans="2:2">
      <c r="B1534" s="34"/>
    </row>
    <row r="1535" spans="2:2">
      <c r="B1535" s="34"/>
    </row>
    <row r="1536" spans="2:2">
      <c r="B1536" s="34"/>
    </row>
    <row r="1537" spans="2:2">
      <c r="B1537" s="34"/>
    </row>
    <row r="1538" spans="2:2">
      <c r="B1538" s="34"/>
    </row>
    <row r="1539" spans="2:2">
      <c r="B1539" s="34"/>
    </row>
    <row r="1540" spans="2:2">
      <c r="B1540" s="34"/>
    </row>
    <row r="1541" spans="2:2">
      <c r="B1541" s="34"/>
    </row>
    <row r="1542" spans="2:2">
      <c r="B1542" s="34"/>
    </row>
    <row r="1543" spans="2:2">
      <c r="B1543" s="34"/>
    </row>
    <row r="1544" spans="2:2">
      <c r="B1544" s="34"/>
    </row>
    <row r="1545" spans="2:2">
      <c r="B1545" s="34"/>
    </row>
    <row r="1546" spans="2:2">
      <c r="B1546" s="34"/>
    </row>
    <row r="1547" spans="2:2">
      <c r="B1547" s="34"/>
    </row>
    <row r="1548" spans="2:2">
      <c r="B1548" s="34"/>
    </row>
    <row r="1549" spans="2:2">
      <c r="B1549" s="34"/>
    </row>
    <row r="1550" spans="2:2">
      <c r="B1550" s="34"/>
    </row>
    <row r="1551" spans="2:2">
      <c r="B1551" s="34"/>
    </row>
    <row r="1552" spans="2:2">
      <c r="B1552" s="34"/>
    </row>
    <row r="1553" spans="2:2">
      <c r="B1553" s="34"/>
    </row>
    <row r="1554" spans="2:2">
      <c r="B1554" s="34"/>
    </row>
    <row r="1555" spans="2:2">
      <c r="B1555" s="34"/>
    </row>
    <row r="1556" spans="2:2">
      <c r="B1556" s="34"/>
    </row>
    <row r="1557" spans="2:2">
      <c r="B1557" s="34"/>
    </row>
    <row r="1558" spans="2:2">
      <c r="B1558" s="34"/>
    </row>
    <row r="1559" spans="2:2">
      <c r="B1559" s="34"/>
    </row>
    <row r="1560" spans="2:2">
      <c r="B1560" s="34"/>
    </row>
    <row r="1561" spans="2:2">
      <c r="B1561" s="34"/>
    </row>
    <row r="1562" spans="2:2">
      <c r="B1562" s="34"/>
    </row>
    <row r="1563" spans="2:2">
      <c r="B1563" s="34"/>
    </row>
    <row r="1564" spans="2:2">
      <c r="B1564" s="34"/>
    </row>
    <row r="1565" spans="2:2">
      <c r="B1565" s="34"/>
    </row>
    <row r="1566" spans="2:2">
      <c r="B1566" s="34"/>
    </row>
    <row r="1567" spans="2:2">
      <c r="B1567" s="34"/>
    </row>
    <row r="1568" spans="2:2">
      <c r="B1568" s="34"/>
    </row>
    <row r="1569" spans="2:2">
      <c r="B1569" s="34"/>
    </row>
    <row r="1570" spans="2:2">
      <c r="B1570" s="34"/>
    </row>
    <row r="1571" spans="2:2">
      <c r="B1571" s="34"/>
    </row>
    <row r="1572" spans="2:2">
      <c r="B1572" s="34"/>
    </row>
    <row r="1573" spans="2:2">
      <c r="B1573" s="34"/>
    </row>
    <row r="1574" spans="2:2">
      <c r="B1574" s="34"/>
    </row>
    <row r="1575" spans="2:2">
      <c r="B1575" s="34"/>
    </row>
    <row r="1576" spans="2:2">
      <c r="B1576" s="34"/>
    </row>
    <row r="1577" spans="2:2">
      <c r="B1577" s="34"/>
    </row>
    <row r="1578" spans="2:2">
      <c r="B1578" s="34"/>
    </row>
    <row r="1579" spans="2:2">
      <c r="B1579" s="34"/>
    </row>
    <row r="1580" spans="2:2">
      <c r="B1580" s="34"/>
    </row>
    <row r="1581" spans="2:2">
      <c r="B1581" s="34"/>
    </row>
    <row r="1582" spans="2:2">
      <c r="B1582" s="34"/>
    </row>
    <row r="1583" spans="2:2">
      <c r="B1583" s="34"/>
    </row>
    <row r="1584" spans="2:2">
      <c r="B1584" s="34"/>
    </row>
    <row r="1585" spans="2:2">
      <c r="B1585" s="34"/>
    </row>
    <row r="1586" spans="2:2">
      <c r="B1586" s="34"/>
    </row>
    <row r="1587" spans="2:2">
      <c r="B1587" s="34"/>
    </row>
    <row r="1588" spans="2:2">
      <c r="B1588" s="34"/>
    </row>
    <row r="1589" spans="2:2">
      <c r="B1589" s="34"/>
    </row>
    <row r="1590" spans="2:2">
      <c r="B1590" s="34"/>
    </row>
    <row r="1591" spans="2:2">
      <c r="B1591" s="34"/>
    </row>
    <row r="1592" spans="2:2">
      <c r="B1592" s="34"/>
    </row>
    <row r="1593" spans="2:2">
      <c r="B1593" s="34"/>
    </row>
    <row r="1594" spans="2:2">
      <c r="B1594" s="34"/>
    </row>
    <row r="1595" spans="2:2">
      <c r="B1595" s="34"/>
    </row>
    <row r="1596" spans="2:2">
      <c r="B1596" s="34"/>
    </row>
    <row r="1597" spans="2:2">
      <c r="B1597" s="34"/>
    </row>
    <row r="1598" spans="2:2">
      <c r="B1598" s="34"/>
    </row>
    <row r="1599" spans="2:2">
      <c r="B1599" s="34"/>
    </row>
    <row r="1600" spans="2:2">
      <c r="B1600" s="34"/>
    </row>
    <row r="1601" spans="2:2">
      <c r="B1601" s="34"/>
    </row>
    <row r="1602" spans="2:2">
      <c r="B1602" s="34"/>
    </row>
    <row r="1603" spans="2:2">
      <c r="B1603" s="34"/>
    </row>
    <row r="1604" spans="2:2">
      <c r="B1604" s="34"/>
    </row>
    <row r="1605" spans="2:2">
      <c r="B1605" s="34"/>
    </row>
    <row r="1606" spans="2:2">
      <c r="B1606" s="34"/>
    </row>
    <row r="1607" spans="2:2">
      <c r="B1607" s="34"/>
    </row>
    <row r="1608" spans="2:2">
      <c r="B1608" s="34"/>
    </row>
    <row r="1609" spans="2:2">
      <c r="B1609" s="34"/>
    </row>
    <row r="1610" spans="2:2">
      <c r="B1610" s="34"/>
    </row>
    <row r="1611" spans="2:2">
      <c r="B1611" s="34"/>
    </row>
    <row r="1612" spans="2:2">
      <c r="B1612" s="34"/>
    </row>
    <row r="1613" spans="2:2">
      <c r="B1613" s="34"/>
    </row>
    <row r="1614" spans="2:2">
      <c r="B1614" s="34"/>
    </row>
    <row r="1615" spans="2:2">
      <c r="B1615" s="34"/>
    </row>
    <row r="1616" spans="2:2">
      <c r="B1616" s="34"/>
    </row>
    <row r="1617" spans="2:2">
      <c r="B1617" s="34"/>
    </row>
    <row r="1618" spans="2:2">
      <c r="B1618" s="34"/>
    </row>
    <row r="1619" spans="2:2">
      <c r="B1619" s="34"/>
    </row>
    <row r="1620" spans="2:2">
      <c r="B1620" s="34"/>
    </row>
    <row r="1621" spans="2:2">
      <c r="B1621" s="34"/>
    </row>
    <row r="1622" spans="2:2">
      <c r="B1622" s="34"/>
    </row>
    <row r="1623" spans="2:2">
      <c r="B1623" s="34"/>
    </row>
    <row r="1624" spans="2:2">
      <c r="B1624" s="34"/>
    </row>
    <row r="1625" spans="2:2">
      <c r="B1625" s="34"/>
    </row>
    <row r="1626" spans="2:2">
      <c r="B1626" s="34"/>
    </row>
    <row r="1627" spans="2:2">
      <c r="B1627" s="34"/>
    </row>
    <row r="1628" spans="2:2">
      <c r="B1628" s="34"/>
    </row>
    <row r="1629" spans="2:2">
      <c r="B1629" s="34"/>
    </row>
    <row r="1630" spans="2:2">
      <c r="B1630" s="34"/>
    </row>
    <row r="1631" spans="2:2">
      <c r="B1631" s="34"/>
    </row>
    <row r="1632" spans="2:2">
      <c r="B1632" s="34"/>
    </row>
    <row r="1633" spans="2:2">
      <c r="B1633" s="34"/>
    </row>
    <row r="1634" spans="2:2">
      <c r="B1634" s="34"/>
    </row>
    <row r="1635" spans="2:2">
      <c r="B1635" s="34"/>
    </row>
    <row r="1636" spans="2:2">
      <c r="B1636" s="34"/>
    </row>
    <row r="1637" spans="2:2">
      <c r="B1637" s="34"/>
    </row>
    <row r="1638" spans="2:2">
      <c r="B1638" s="34"/>
    </row>
    <row r="1639" spans="2:2">
      <c r="B1639" s="34"/>
    </row>
    <row r="1640" spans="2:2">
      <c r="B1640" s="34"/>
    </row>
    <row r="1641" spans="2:2">
      <c r="B1641" s="34"/>
    </row>
    <row r="1642" spans="2:2">
      <c r="B1642" s="34"/>
    </row>
    <row r="1643" spans="2:2">
      <c r="B1643" s="34"/>
    </row>
    <row r="1644" spans="2:2">
      <c r="B1644" s="34"/>
    </row>
    <row r="1645" spans="2:2">
      <c r="B1645" s="34"/>
    </row>
    <row r="1646" spans="2:2">
      <c r="B1646" s="34"/>
    </row>
    <row r="1647" spans="2:2">
      <c r="B1647" s="34"/>
    </row>
    <row r="1648" spans="2:2">
      <c r="B1648" s="34"/>
    </row>
    <row r="1649" spans="2:2">
      <c r="B1649" s="34"/>
    </row>
    <row r="1650" spans="2:2">
      <c r="B1650" s="34"/>
    </row>
    <row r="1651" spans="2:2">
      <c r="B1651" s="34"/>
    </row>
    <row r="1652" spans="2:2">
      <c r="B1652" s="34"/>
    </row>
    <row r="1653" spans="2:2">
      <c r="B1653" s="34"/>
    </row>
    <row r="1654" spans="2:2">
      <c r="B1654" s="34"/>
    </row>
    <row r="1655" spans="2:2">
      <c r="B1655" s="34"/>
    </row>
    <row r="1656" spans="2:2">
      <c r="B1656" s="34"/>
    </row>
    <row r="1657" spans="2:2">
      <c r="B1657" s="34"/>
    </row>
    <row r="1658" spans="2:2">
      <c r="B1658" s="34"/>
    </row>
    <row r="1659" spans="2:2">
      <c r="B1659" s="34"/>
    </row>
    <row r="1660" spans="2:2">
      <c r="B1660" s="34"/>
    </row>
    <row r="1661" spans="2:2">
      <c r="B1661" s="34"/>
    </row>
    <row r="1662" spans="2:2">
      <c r="B1662" s="34"/>
    </row>
    <row r="1663" spans="2:2">
      <c r="B1663" s="34"/>
    </row>
    <row r="1664" spans="2:2">
      <c r="B1664" s="34"/>
    </row>
    <row r="1665" spans="2:2">
      <c r="B1665" s="34"/>
    </row>
    <row r="1666" spans="2:2">
      <c r="B1666" s="34"/>
    </row>
    <row r="1667" spans="2:2">
      <c r="B1667" s="34"/>
    </row>
    <row r="1668" spans="2:2">
      <c r="B1668" s="34"/>
    </row>
    <row r="1669" spans="2:2">
      <c r="B1669" s="34"/>
    </row>
    <row r="1670" spans="2:2">
      <c r="B1670" s="34"/>
    </row>
    <row r="1671" spans="2:2">
      <c r="B1671" s="34"/>
    </row>
    <row r="1672" spans="2:2">
      <c r="B1672" s="34"/>
    </row>
    <row r="1673" spans="2:2">
      <c r="B1673" s="34"/>
    </row>
    <row r="1674" spans="2:2">
      <c r="B1674" s="34"/>
    </row>
    <row r="1675" spans="2:2">
      <c r="B1675" s="34"/>
    </row>
    <row r="1676" spans="2:2">
      <c r="B1676" s="34"/>
    </row>
    <row r="1677" spans="2:2">
      <c r="B1677" s="34"/>
    </row>
    <row r="1678" spans="2:2">
      <c r="B1678" s="34"/>
    </row>
    <row r="1679" spans="2:2">
      <c r="B1679" s="34"/>
    </row>
    <row r="1680" spans="2:2">
      <c r="B1680" s="34"/>
    </row>
    <row r="1681" spans="2:2">
      <c r="B1681" s="34"/>
    </row>
    <row r="1682" spans="2:2">
      <c r="B1682" s="34"/>
    </row>
    <row r="1683" spans="2:2">
      <c r="B1683" s="34"/>
    </row>
    <row r="1684" spans="2:2">
      <c r="B1684" s="34"/>
    </row>
    <row r="1685" spans="2:2">
      <c r="B1685" s="34"/>
    </row>
    <row r="1686" spans="2:2">
      <c r="B1686" s="34"/>
    </row>
    <row r="1687" spans="2:2">
      <c r="B1687" s="34"/>
    </row>
    <row r="1688" spans="2:2">
      <c r="B1688" s="34"/>
    </row>
    <row r="1689" spans="2:2">
      <c r="B1689" s="34"/>
    </row>
    <row r="1690" spans="2:2">
      <c r="B1690" s="34"/>
    </row>
    <row r="1691" spans="2:2">
      <c r="B1691" s="34"/>
    </row>
    <row r="1692" spans="2:2">
      <c r="B1692" s="34"/>
    </row>
    <row r="1693" spans="2:2">
      <c r="B1693" s="34"/>
    </row>
    <row r="1694" spans="2:2">
      <c r="B1694" s="34"/>
    </row>
    <row r="1695" spans="2:2">
      <c r="B1695" s="34"/>
    </row>
    <row r="1696" spans="2:2">
      <c r="B1696" s="34"/>
    </row>
    <row r="1697" spans="2:2">
      <c r="B1697" s="34"/>
    </row>
    <row r="1698" spans="2:2">
      <c r="B1698" s="34"/>
    </row>
    <row r="1699" spans="2:2">
      <c r="B1699" s="34"/>
    </row>
    <row r="1700" spans="2:2">
      <c r="B1700" s="34"/>
    </row>
    <row r="1701" spans="2:2">
      <c r="B1701" s="34"/>
    </row>
    <row r="1702" spans="2:2">
      <c r="B1702" s="34"/>
    </row>
    <row r="1703" spans="2:2">
      <c r="B1703" s="34"/>
    </row>
    <row r="1704" spans="2:2">
      <c r="B1704" s="34"/>
    </row>
    <row r="1705" spans="2:2">
      <c r="B1705" s="34"/>
    </row>
    <row r="1706" spans="2:2">
      <c r="B1706" s="34"/>
    </row>
    <row r="1707" spans="2:2">
      <c r="B1707" s="34"/>
    </row>
    <row r="1708" spans="2:2">
      <c r="B1708" s="34"/>
    </row>
    <row r="1709" spans="2:2">
      <c r="B1709" s="34"/>
    </row>
    <row r="1710" spans="2:2">
      <c r="B1710" s="34"/>
    </row>
    <row r="1711" spans="2:2">
      <c r="B1711" s="34"/>
    </row>
    <row r="1712" spans="2:2">
      <c r="B1712" s="34"/>
    </row>
    <row r="1713" spans="2:2">
      <c r="B1713" s="34"/>
    </row>
    <row r="1714" spans="2:2">
      <c r="B1714" s="34"/>
    </row>
    <row r="1715" spans="2:2">
      <c r="B1715" s="34"/>
    </row>
    <row r="1716" spans="2:2">
      <c r="B1716" s="34"/>
    </row>
    <row r="1717" spans="2:2">
      <c r="B1717" s="34"/>
    </row>
    <row r="1718" spans="2:2">
      <c r="B1718" s="34"/>
    </row>
    <row r="1719" spans="2:2">
      <c r="B1719" s="34"/>
    </row>
    <row r="1720" spans="2:2">
      <c r="B1720" s="34"/>
    </row>
    <row r="1721" spans="2:2">
      <c r="B1721" s="34"/>
    </row>
    <row r="1722" spans="2:2">
      <c r="B1722" s="34"/>
    </row>
    <row r="1723" spans="2:2">
      <c r="B1723" s="34"/>
    </row>
    <row r="1724" spans="2:2">
      <c r="B1724" s="34"/>
    </row>
    <row r="1725" spans="2:2">
      <c r="B1725" s="34"/>
    </row>
    <row r="1726" spans="2:2">
      <c r="B1726" s="34"/>
    </row>
    <row r="1727" spans="2:2">
      <c r="B1727" s="34"/>
    </row>
    <row r="1728" spans="2:2">
      <c r="B1728" s="34"/>
    </row>
    <row r="1729" spans="2:2">
      <c r="B1729" s="34"/>
    </row>
    <row r="1730" spans="2:2">
      <c r="B1730" s="34"/>
    </row>
    <row r="1731" spans="2:2">
      <c r="B1731" s="34"/>
    </row>
    <row r="1732" spans="2:2">
      <c r="B1732" s="34"/>
    </row>
    <row r="1733" spans="2:2">
      <c r="B1733" s="34"/>
    </row>
    <row r="1734" spans="2:2">
      <c r="B1734" s="34"/>
    </row>
    <row r="1735" spans="2:2">
      <c r="B1735" s="34"/>
    </row>
    <row r="1736" spans="2:2">
      <c r="B1736" s="34"/>
    </row>
    <row r="1737" spans="2:2">
      <c r="B1737" s="34"/>
    </row>
    <row r="1738" spans="2:2">
      <c r="B1738" s="34"/>
    </row>
    <row r="1739" spans="2:2">
      <c r="B1739" s="34"/>
    </row>
    <row r="1740" spans="2:2">
      <c r="B1740" s="34"/>
    </row>
    <row r="1741" spans="2:2">
      <c r="B1741" s="34"/>
    </row>
    <row r="1742" spans="2:2">
      <c r="B1742" s="34"/>
    </row>
    <row r="1743" spans="2:2">
      <c r="B1743" s="34"/>
    </row>
    <row r="1744" spans="2:2">
      <c r="B1744" s="34"/>
    </row>
    <row r="1745" spans="2:2">
      <c r="B1745" s="34"/>
    </row>
    <row r="1746" spans="2:2">
      <c r="B1746" s="34"/>
    </row>
    <row r="1747" spans="2:2">
      <c r="B1747" s="34"/>
    </row>
    <row r="1748" spans="2:2">
      <c r="B1748" s="34"/>
    </row>
    <row r="1749" spans="2:2">
      <c r="B1749" s="34"/>
    </row>
    <row r="1750" spans="2:2">
      <c r="B1750" s="34"/>
    </row>
    <row r="1751" spans="2:2">
      <c r="B1751" s="34"/>
    </row>
    <row r="1752" spans="2:2">
      <c r="B1752" s="34"/>
    </row>
    <row r="1753" spans="2:2">
      <c r="B1753" s="34"/>
    </row>
    <row r="1754" spans="2:2">
      <c r="B1754" s="34"/>
    </row>
    <row r="1755" spans="2:2">
      <c r="B1755" s="34"/>
    </row>
    <row r="1756" spans="2:2">
      <c r="B1756" s="34"/>
    </row>
    <row r="1757" spans="2:2">
      <c r="B1757" s="34"/>
    </row>
    <row r="1758" spans="2:2">
      <c r="B1758" s="34"/>
    </row>
    <row r="1759" spans="2:2">
      <c r="B1759" s="34"/>
    </row>
    <row r="1760" spans="2:2">
      <c r="B1760" s="34"/>
    </row>
    <row r="1761" spans="2:2">
      <c r="B1761" s="34"/>
    </row>
    <row r="1762" spans="2:2">
      <c r="B1762" s="34"/>
    </row>
    <row r="1763" spans="2:2">
      <c r="B1763" s="34"/>
    </row>
    <row r="1764" spans="2:2">
      <c r="B1764" s="34"/>
    </row>
    <row r="1765" spans="2:2">
      <c r="B1765" s="34"/>
    </row>
    <row r="1766" spans="2:2">
      <c r="B1766" s="34"/>
    </row>
    <row r="1767" spans="2:2">
      <c r="B1767" s="34"/>
    </row>
    <row r="1768" spans="2:2">
      <c r="B1768" s="34"/>
    </row>
    <row r="1769" spans="2:2">
      <c r="B1769" s="34"/>
    </row>
    <row r="1770" spans="2:2">
      <c r="B1770" s="34"/>
    </row>
    <row r="1771" spans="2:2">
      <c r="B1771" s="34"/>
    </row>
    <row r="1772" spans="2:2">
      <c r="B1772" s="34"/>
    </row>
    <row r="1773" spans="2:2">
      <c r="B1773" s="34"/>
    </row>
    <row r="1774" spans="2:2">
      <c r="B1774" s="34"/>
    </row>
    <row r="1775" spans="2:2">
      <c r="B1775" s="34"/>
    </row>
    <row r="1776" spans="2:2">
      <c r="B1776" s="34"/>
    </row>
    <row r="1777" spans="2:2">
      <c r="B1777" s="34"/>
    </row>
    <row r="1778" spans="2:2">
      <c r="B1778" s="34"/>
    </row>
    <row r="1779" spans="2:2">
      <c r="B1779" s="34"/>
    </row>
    <row r="1780" spans="2:2">
      <c r="B1780" s="34"/>
    </row>
    <row r="1781" spans="2:2">
      <c r="B1781" s="34"/>
    </row>
    <row r="1782" spans="2:2">
      <c r="B1782" s="34"/>
    </row>
    <row r="1783" spans="2:2">
      <c r="B1783" s="34"/>
    </row>
    <row r="1784" spans="2:2">
      <c r="B1784" s="34"/>
    </row>
    <row r="1785" spans="2:2">
      <c r="B1785" s="34"/>
    </row>
    <row r="1786" spans="2:2">
      <c r="B1786" s="34"/>
    </row>
    <row r="1787" spans="2:2">
      <c r="B1787" s="34"/>
    </row>
    <row r="1788" spans="2:2">
      <c r="B1788" s="34"/>
    </row>
    <row r="1789" spans="2:2">
      <c r="B1789" s="34"/>
    </row>
    <row r="1790" spans="2:2">
      <c r="B1790" s="34"/>
    </row>
    <row r="1791" spans="2:2">
      <c r="B1791" s="34"/>
    </row>
    <row r="1792" spans="2:2">
      <c r="B1792" s="34"/>
    </row>
    <row r="1793" spans="2:2">
      <c r="B1793" s="34"/>
    </row>
    <row r="1794" spans="2:2">
      <c r="B1794" s="34"/>
    </row>
    <row r="1795" spans="2:2">
      <c r="B1795" s="34"/>
    </row>
    <row r="1796" spans="2:2">
      <c r="B1796" s="34"/>
    </row>
    <row r="1797" spans="2:2">
      <c r="B1797" s="34"/>
    </row>
    <row r="1798" spans="2:2">
      <c r="B1798" s="34"/>
    </row>
    <row r="1799" spans="2:2">
      <c r="B1799" s="34"/>
    </row>
    <row r="1800" spans="2:2">
      <c r="B1800" s="34"/>
    </row>
    <row r="1801" spans="2:2">
      <c r="B1801" s="34"/>
    </row>
    <row r="1802" spans="2:2">
      <c r="B1802" s="34"/>
    </row>
    <row r="1803" spans="2:2">
      <c r="B1803" s="34"/>
    </row>
    <row r="1804" spans="2:2">
      <c r="B1804" s="34"/>
    </row>
    <row r="1805" spans="2:2">
      <c r="B1805" s="34"/>
    </row>
    <row r="1806" spans="2:2">
      <c r="B1806" s="34"/>
    </row>
    <row r="1807" spans="2:2">
      <c r="B1807" s="34"/>
    </row>
    <row r="1808" spans="2:2">
      <c r="B1808" s="34"/>
    </row>
    <row r="1809" spans="2:2">
      <c r="B1809" s="34"/>
    </row>
    <row r="1810" spans="2:2">
      <c r="B1810" s="34"/>
    </row>
    <row r="1811" spans="2:2">
      <c r="B1811" s="34"/>
    </row>
    <row r="1812" spans="2:2">
      <c r="B1812" s="34"/>
    </row>
    <row r="1813" spans="2:2">
      <c r="B1813" s="34"/>
    </row>
    <row r="1814" spans="2:2">
      <c r="B1814" s="34"/>
    </row>
    <row r="1815" spans="2:2">
      <c r="B1815" s="34"/>
    </row>
    <row r="1816" spans="2:2">
      <c r="B1816" s="34"/>
    </row>
    <row r="1817" spans="2:2">
      <c r="B1817" s="34"/>
    </row>
    <row r="1818" spans="2:2">
      <c r="B1818" s="34"/>
    </row>
    <row r="1819" spans="2:2">
      <c r="B1819" s="34"/>
    </row>
    <row r="1820" spans="2:2">
      <c r="B1820" s="34"/>
    </row>
    <row r="1821" spans="2:2">
      <c r="B1821" s="34"/>
    </row>
    <row r="1822" spans="2:2">
      <c r="B1822" s="34"/>
    </row>
    <row r="1823" spans="2:2">
      <c r="B1823" s="34"/>
    </row>
    <row r="1824" spans="2:2">
      <c r="B1824" s="34"/>
    </row>
    <row r="1825" spans="2:2">
      <c r="B1825" s="34"/>
    </row>
    <row r="1826" spans="2:2">
      <c r="B1826" s="34"/>
    </row>
    <row r="1827" spans="2:2">
      <c r="B1827" s="34"/>
    </row>
    <row r="1828" spans="2:2">
      <c r="B1828" s="34"/>
    </row>
    <row r="1829" spans="2:2">
      <c r="B1829" s="34"/>
    </row>
    <row r="1830" spans="2:2">
      <c r="B1830" s="34"/>
    </row>
    <row r="1831" spans="2:2">
      <c r="B1831" s="34"/>
    </row>
    <row r="1832" spans="2:2">
      <c r="B1832" s="34"/>
    </row>
    <row r="1833" spans="2:2">
      <c r="B1833" s="34"/>
    </row>
    <row r="1834" spans="2:2">
      <c r="B1834" s="34"/>
    </row>
    <row r="1835" spans="2:2">
      <c r="B1835" s="34"/>
    </row>
    <row r="1836" spans="2:2">
      <c r="B1836" s="34"/>
    </row>
    <row r="1837" spans="2:2">
      <c r="B1837" s="34"/>
    </row>
    <row r="1838" spans="2:2">
      <c r="B1838" s="34"/>
    </row>
    <row r="1839" spans="2:2">
      <c r="B1839" s="34"/>
    </row>
    <row r="1840" spans="2:2">
      <c r="B1840" s="34"/>
    </row>
    <row r="1841" spans="2:2">
      <c r="B1841" s="34"/>
    </row>
    <row r="1842" spans="2:2">
      <c r="B1842" s="34"/>
    </row>
    <row r="1843" spans="2:2">
      <c r="B1843" s="34"/>
    </row>
    <row r="1844" spans="2:2">
      <c r="B1844" s="34"/>
    </row>
    <row r="1845" spans="2:2">
      <c r="B1845" s="34"/>
    </row>
    <row r="1846" spans="2:2">
      <c r="B1846" s="34"/>
    </row>
    <row r="1847" spans="2:2">
      <c r="B1847" s="34"/>
    </row>
    <row r="1848" spans="2:2">
      <c r="B1848" s="34"/>
    </row>
    <row r="1849" spans="2:2">
      <c r="B1849" s="34"/>
    </row>
    <row r="1850" spans="2:2">
      <c r="B1850" s="34"/>
    </row>
    <row r="1851" spans="2:2">
      <c r="B1851" s="34"/>
    </row>
    <row r="1852" spans="2:2">
      <c r="B1852" s="34"/>
    </row>
    <row r="1853" spans="2:2">
      <c r="B1853" s="34"/>
    </row>
    <row r="1854" spans="2:2">
      <c r="B1854" s="34"/>
    </row>
    <row r="1855" spans="2:2">
      <c r="B1855" s="34"/>
    </row>
    <row r="1856" spans="2:2">
      <c r="B1856" s="34"/>
    </row>
    <row r="1857" spans="2:2">
      <c r="B1857" s="34"/>
    </row>
    <row r="1858" spans="2:2">
      <c r="B1858" s="34"/>
    </row>
    <row r="1859" spans="2:2">
      <c r="B1859" s="34"/>
    </row>
    <row r="1860" spans="2:2">
      <c r="B1860" s="34"/>
    </row>
    <row r="1861" spans="2:2">
      <c r="B1861" s="34"/>
    </row>
    <row r="1862" spans="2:2">
      <c r="B1862" s="34"/>
    </row>
    <row r="1863" spans="2:2">
      <c r="B1863" s="34"/>
    </row>
    <row r="1864" spans="2:2">
      <c r="B1864" s="34"/>
    </row>
    <row r="1865" spans="2:2">
      <c r="B1865" s="34"/>
    </row>
    <row r="1866" spans="2:2">
      <c r="B1866" s="34"/>
    </row>
    <row r="1867" spans="2:2">
      <c r="B1867" s="34"/>
    </row>
    <row r="1868" spans="2:2">
      <c r="B1868" s="34"/>
    </row>
    <row r="1869" spans="2:2">
      <c r="B1869" s="34"/>
    </row>
    <row r="1870" spans="2:2">
      <c r="B1870" s="34"/>
    </row>
    <row r="1871" spans="2:2">
      <c r="B1871" s="34"/>
    </row>
    <row r="1872" spans="2:2">
      <c r="B1872" s="34"/>
    </row>
    <row r="1873" spans="2:2">
      <c r="B1873" s="34"/>
    </row>
    <row r="1874" spans="2:2">
      <c r="B1874" s="34"/>
    </row>
    <row r="1875" spans="2:2">
      <c r="B1875" s="34"/>
    </row>
    <row r="1876" spans="2:2">
      <c r="B1876" s="34"/>
    </row>
    <row r="1877" spans="2:2">
      <c r="B1877" s="34"/>
    </row>
    <row r="1878" spans="2:2">
      <c r="B1878" s="34"/>
    </row>
    <row r="1879" spans="2:2">
      <c r="B1879" s="34"/>
    </row>
    <row r="1880" spans="2:2">
      <c r="B1880" s="34"/>
    </row>
    <row r="1881" spans="2:2">
      <c r="B1881" s="34"/>
    </row>
    <row r="1882" spans="2:2">
      <c r="B1882" s="34"/>
    </row>
    <row r="1883" spans="2:2">
      <c r="B1883" s="34"/>
    </row>
    <row r="1884" spans="2:2">
      <c r="B1884" s="34"/>
    </row>
    <row r="1885" spans="2:2">
      <c r="B1885" s="34"/>
    </row>
    <row r="1886" spans="2:2">
      <c r="B1886" s="34"/>
    </row>
    <row r="1887" spans="2:2">
      <c r="B1887" s="34"/>
    </row>
    <row r="1888" spans="2:2">
      <c r="B1888" s="34"/>
    </row>
    <row r="1889" spans="2:2">
      <c r="B1889" s="34"/>
    </row>
    <row r="1890" spans="2:2">
      <c r="B1890" s="34"/>
    </row>
    <row r="1891" spans="2:2">
      <c r="B1891" s="34"/>
    </row>
    <row r="1892" spans="2:2">
      <c r="B1892" s="34"/>
    </row>
    <row r="1893" spans="2:2">
      <c r="B1893" s="34"/>
    </row>
    <row r="1894" spans="2:2">
      <c r="B1894" s="34"/>
    </row>
    <row r="1895" spans="2:2">
      <c r="B1895" s="34"/>
    </row>
    <row r="1896" spans="2:2">
      <c r="B1896" s="34"/>
    </row>
    <row r="1897" spans="2:2">
      <c r="B1897" s="34"/>
    </row>
    <row r="1898" spans="2:2">
      <c r="B1898" s="34"/>
    </row>
    <row r="1899" spans="2:2">
      <c r="B1899" s="34"/>
    </row>
    <row r="1900" spans="2:2">
      <c r="B1900" s="34"/>
    </row>
    <row r="1901" spans="2:2">
      <c r="B1901" s="34"/>
    </row>
    <row r="1902" spans="2:2">
      <c r="B1902" s="34"/>
    </row>
    <row r="1903" spans="2:2">
      <c r="B1903" s="34"/>
    </row>
    <row r="1904" spans="2:2">
      <c r="B1904" s="34"/>
    </row>
    <row r="1905" spans="2:2">
      <c r="B1905" s="34"/>
    </row>
    <row r="1906" spans="2:2">
      <c r="B1906" s="34"/>
    </row>
    <row r="1907" spans="2:2">
      <c r="B1907" s="34"/>
    </row>
    <row r="1908" spans="2:2">
      <c r="B1908" s="34"/>
    </row>
    <row r="1909" spans="2:2">
      <c r="B1909" s="34"/>
    </row>
    <row r="1910" spans="2:2">
      <c r="B1910" s="34"/>
    </row>
    <row r="1911" spans="2:2">
      <c r="B1911" s="34"/>
    </row>
    <row r="1912" spans="2:2">
      <c r="B1912" s="34"/>
    </row>
    <row r="1913" spans="2:2">
      <c r="B1913" s="34"/>
    </row>
    <row r="1914" spans="2:2">
      <c r="B1914" s="34"/>
    </row>
    <row r="1915" spans="2:2">
      <c r="B1915" s="34"/>
    </row>
    <row r="1916" spans="2:2">
      <c r="B1916" s="34"/>
    </row>
    <row r="1917" spans="2:2">
      <c r="B1917" s="34"/>
    </row>
    <row r="1918" spans="2:2">
      <c r="B1918" s="34"/>
    </row>
    <row r="1919" spans="2:2">
      <c r="B1919" s="34"/>
    </row>
    <row r="1920" spans="2:2">
      <c r="B1920" s="34"/>
    </row>
    <row r="1921" spans="2:2">
      <c r="B1921" s="34"/>
    </row>
    <row r="1922" spans="2:2">
      <c r="B1922" s="34"/>
    </row>
    <row r="1923" spans="2:2">
      <c r="B1923" s="34"/>
    </row>
    <row r="1924" spans="2:2">
      <c r="B1924" s="34"/>
    </row>
    <row r="1925" spans="2:2">
      <c r="B1925" s="34"/>
    </row>
    <row r="1926" spans="2:2">
      <c r="B1926" s="34"/>
    </row>
    <row r="1927" spans="2:2">
      <c r="B1927" s="34"/>
    </row>
    <row r="1928" spans="2:2">
      <c r="B1928" s="34"/>
    </row>
    <row r="1929" spans="2:2">
      <c r="B1929" s="34"/>
    </row>
    <row r="1930" spans="2:2">
      <c r="B1930" s="34"/>
    </row>
    <row r="1931" spans="2:2">
      <c r="B1931" s="34"/>
    </row>
    <row r="1932" spans="2:2">
      <c r="B1932" s="34"/>
    </row>
    <row r="1933" spans="2:2">
      <c r="B1933" s="34"/>
    </row>
    <row r="1934" spans="2:2">
      <c r="B1934" s="34"/>
    </row>
    <row r="1935" spans="2:2">
      <c r="B1935" s="34"/>
    </row>
    <row r="1936" spans="2:2">
      <c r="B1936" s="34"/>
    </row>
    <row r="1937" spans="2:2">
      <c r="B1937" s="34"/>
    </row>
    <row r="1938" spans="2:2">
      <c r="B1938" s="34"/>
    </row>
    <row r="1939" spans="2:2">
      <c r="B1939" s="34"/>
    </row>
    <row r="1940" spans="2:2">
      <c r="B1940" s="34"/>
    </row>
    <row r="1941" spans="2:2">
      <c r="B1941" s="34"/>
    </row>
    <row r="1942" spans="2:2">
      <c r="B1942" s="34"/>
    </row>
    <row r="1943" spans="2:2">
      <c r="B1943" s="34"/>
    </row>
    <row r="1944" spans="2:2">
      <c r="B1944" s="34"/>
    </row>
    <row r="1945" spans="2:2">
      <c r="B1945" s="34"/>
    </row>
    <row r="1946" spans="2:2">
      <c r="B1946" s="34"/>
    </row>
    <row r="1947" spans="2:2">
      <c r="B1947" s="34"/>
    </row>
    <row r="1948" spans="2:2">
      <c r="B1948" s="34"/>
    </row>
    <row r="1949" spans="2:2">
      <c r="B1949" s="34"/>
    </row>
    <row r="1950" spans="2:2">
      <c r="B1950" s="34"/>
    </row>
    <row r="1951" spans="2:2">
      <c r="B1951" s="34"/>
    </row>
    <row r="1952" spans="2:2">
      <c r="B1952" s="34"/>
    </row>
    <row r="1953" spans="2:2">
      <c r="B1953" s="34"/>
    </row>
    <row r="1954" spans="2:2">
      <c r="B1954" s="34"/>
    </row>
    <row r="1955" spans="2:2">
      <c r="B1955" s="34"/>
    </row>
    <row r="1956" spans="2:2">
      <c r="B1956" s="34"/>
    </row>
    <row r="1957" spans="2:2">
      <c r="B1957" s="34"/>
    </row>
    <row r="1958" spans="2:2">
      <c r="B1958" s="34"/>
    </row>
    <row r="1959" spans="2:2">
      <c r="B1959" s="34"/>
    </row>
    <row r="1960" spans="2:2">
      <c r="B1960" s="34"/>
    </row>
    <row r="1961" spans="2:2">
      <c r="B1961" s="34"/>
    </row>
    <row r="1962" spans="2:2">
      <c r="B1962" s="34"/>
    </row>
    <row r="1963" spans="2:2">
      <c r="B1963" s="34"/>
    </row>
    <row r="1964" spans="2:2">
      <c r="B1964" s="34"/>
    </row>
    <row r="1965" spans="2:2">
      <c r="B1965" s="34"/>
    </row>
    <row r="1966" spans="2:2">
      <c r="B1966" s="34"/>
    </row>
    <row r="1967" spans="2:2">
      <c r="B1967" s="34"/>
    </row>
    <row r="1968" spans="2:2">
      <c r="B1968" s="34"/>
    </row>
    <row r="1969" spans="2:2">
      <c r="B1969" s="34"/>
    </row>
    <row r="1970" spans="2:2">
      <c r="B1970" s="34"/>
    </row>
    <row r="1971" spans="2:2">
      <c r="B1971" s="34"/>
    </row>
    <row r="1972" spans="2:2">
      <c r="B1972" s="34"/>
    </row>
    <row r="1973" spans="2:2">
      <c r="B1973" s="34"/>
    </row>
    <row r="1974" spans="2:2">
      <c r="B1974" s="34"/>
    </row>
    <row r="1975" spans="2:2">
      <c r="B1975" s="34"/>
    </row>
    <row r="1976" spans="2:2">
      <c r="B1976" s="34"/>
    </row>
    <row r="1977" spans="2:2">
      <c r="B1977" s="34"/>
    </row>
    <row r="1978" spans="2:2">
      <c r="B1978" s="34"/>
    </row>
    <row r="1979" spans="2:2">
      <c r="B1979" s="34"/>
    </row>
    <row r="1980" spans="2:2">
      <c r="B1980" s="34"/>
    </row>
    <row r="1981" spans="2:2">
      <c r="B1981" s="34"/>
    </row>
    <row r="1982" spans="2:2">
      <c r="B1982" s="34"/>
    </row>
    <row r="1983" spans="2:2">
      <c r="B1983" s="34"/>
    </row>
    <row r="1984" spans="2:2">
      <c r="B1984" s="34"/>
    </row>
    <row r="1985" spans="2:2">
      <c r="B1985" s="34"/>
    </row>
    <row r="1986" spans="2:2">
      <c r="B1986" s="34"/>
    </row>
    <row r="1987" spans="2:2">
      <c r="B1987" s="34"/>
    </row>
    <row r="1988" spans="2:2">
      <c r="B1988" s="34"/>
    </row>
    <row r="1989" spans="2:2">
      <c r="B1989" s="34"/>
    </row>
    <row r="1990" spans="2:2">
      <c r="B1990" s="34"/>
    </row>
    <row r="1991" spans="2:2">
      <c r="B1991" s="34"/>
    </row>
    <row r="1992" spans="2:2">
      <c r="B1992" s="34"/>
    </row>
    <row r="1993" spans="2:2">
      <c r="B1993" s="34"/>
    </row>
    <row r="1994" spans="2:2">
      <c r="B1994" s="34"/>
    </row>
    <row r="1995" spans="2:2">
      <c r="B1995" s="34"/>
    </row>
    <row r="1996" spans="2:2">
      <c r="B1996" s="34"/>
    </row>
    <row r="1997" spans="2:2">
      <c r="B1997" s="34"/>
    </row>
    <row r="1998" spans="2:2">
      <c r="B1998" s="34"/>
    </row>
    <row r="1999" spans="2:2">
      <c r="B1999" s="34"/>
    </row>
    <row r="2000" spans="2:2">
      <c r="B2000" s="34"/>
    </row>
    <row r="2001" spans="2:2">
      <c r="B2001" s="34"/>
    </row>
    <row r="2002" spans="2:2">
      <c r="B2002" s="34"/>
    </row>
    <row r="2003" spans="2:2">
      <c r="B2003" s="34"/>
    </row>
    <row r="2004" spans="2:2">
      <c r="B2004" s="34"/>
    </row>
    <row r="2005" spans="2:2">
      <c r="B2005" s="34"/>
    </row>
    <row r="2006" spans="2:2">
      <c r="B2006" s="34"/>
    </row>
    <row r="2007" spans="2:2">
      <c r="B2007" s="34"/>
    </row>
    <row r="2008" spans="2:2">
      <c r="B2008" s="34"/>
    </row>
    <row r="2009" spans="2:2">
      <c r="B2009" s="34"/>
    </row>
    <row r="2010" spans="2:2">
      <c r="B2010" s="34"/>
    </row>
    <row r="2011" spans="2:2">
      <c r="B2011" s="34"/>
    </row>
    <row r="2012" spans="2:2">
      <c r="B2012" s="34"/>
    </row>
    <row r="2013" spans="2:2">
      <c r="B2013" s="34"/>
    </row>
    <row r="2014" spans="2:2">
      <c r="B2014" s="34"/>
    </row>
    <row r="2015" spans="2:2">
      <c r="B2015" s="34"/>
    </row>
    <row r="2016" spans="2:2">
      <c r="B2016" s="34"/>
    </row>
    <row r="2017" spans="2:2">
      <c r="B2017" s="34"/>
    </row>
    <row r="2018" spans="2:2">
      <c r="B2018" s="34"/>
    </row>
    <row r="2019" spans="2:2">
      <c r="B2019" s="34"/>
    </row>
    <row r="2020" spans="2:2">
      <c r="B2020" s="34"/>
    </row>
    <row r="2021" spans="2:2">
      <c r="B2021" s="34"/>
    </row>
    <row r="2022" spans="2:2">
      <c r="B2022" s="34"/>
    </row>
    <row r="2023" spans="2:2">
      <c r="B2023" s="34"/>
    </row>
    <row r="2024" spans="2:2">
      <c r="B2024" s="34"/>
    </row>
    <row r="2025" spans="2:2">
      <c r="B2025" s="34"/>
    </row>
    <row r="2026" spans="2:2">
      <c r="B2026" s="34"/>
    </row>
    <row r="2027" spans="2:2">
      <c r="B2027" s="34"/>
    </row>
    <row r="2028" spans="2:2">
      <c r="B2028" s="34"/>
    </row>
    <row r="2029" spans="2:2">
      <c r="B2029" s="34"/>
    </row>
    <row r="2030" spans="2:2">
      <c r="B2030" s="34"/>
    </row>
    <row r="2031" spans="2:2">
      <c r="B2031" s="34"/>
    </row>
    <row r="2032" spans="2:2">
      <c r="B2032" s="34"/>
    </row>
    <row r="2033" spans="2:2">
      <c r="B2033" s="34"/>
    </row>
    <row r="2034" spans="2:2">
      <c r="B2034" s="34"/>
    </row>
    <row r="2035" spans="2:2">
      <c r="B2035" s="34"/>
    </row>
    <row r="2036" spans="2:2">
      <c r="B2036" s="34"/>
    </row>
    <row r="2037" spans="2:2">
      <c r="B2037" s="34"/>
    </row>
    <row r="2038" spans="2:2">
      <c r="B2038" s="34"/>
    </row>
    <row r="2039" spans="2:2">
      <c r="B2039" s="34"/>
    </row>
    <row r="2040" spans="2:2">
      <c r="B2040" s="34"/>
    </row>
    <row r="2041" spans="2:2">
      <c r="B2041" s="34"/>
    </row>
    <row r="2042" spans="2:2">
      <c r="B2042" s="34"/>
    </row>
    <row r="2043" spans="2:2">
      <c r="B2043" s="34"/>
    </row>
    <row r="2044" spans="2:2">
      <c r="B2044" s="34"/>
    </row>
    <row r="2045" spans="2:2">
      <c r="B2045" s="34"/>
    </row>
    <row r="2046" spans="2:2">
      <c r="B2046" s="34"/>
    </row>
    <row r="2047" spans="2:2">
      <c r="B2047" s="34"/>
    </row>
    <row r="2048" spans="2:2">
      <c r="B2048" s="34"/>
    </row>
    <row r="2049" spans="2:2">
      <c r="B2049" s="34"/>
    </row>
    <row r="2050" spans="2:2">
      <c r="B2050" s="34"/>
    </row>
    <row r="2051" spans="2:2">
      <c r="B2051" s="34"/>
    </row>
    <row r="2052" spans="2:2">
      <c r="B2052" s="34"/>
    </row>
    <row r="2053" spans="2:2">
      <c r="B2053" s="34"/>
    </row>
    <row r="2054" spans="2:2">
      <c r="B2054" s="34"/>
    </row>
    <row r="2055" spans="2:2">
      <c r="B2055" s="34"/>
    </row>
    <row r="2056" spans="2:2">
      <c r="B2056" s="34"/>
    </row>
    <row r="2057" spans="2:2">
      <c r="B2057" s="34"/>
    </row>
    <row r="2058" spans="2:2">
      <c r="B2058" s="34"/>
    </row>
    <row r="2059" spans="2:2">
      <c r="B2059" s="34"/>
    </row>
    <row r="2060" spans="2:2">
      <c r="B2060" s="34"/>
    </row>
    <row r="2061" spans="2:2">
      <c r="B2061" s="34"/>
    </row>
    <row r="2062" spans="2:2">
      <c r="B2062" s="34"/>
    </row>
    <row r="2063" spans="2:2">
      <c r="B2063" s="34"/>
    </row>
    <row r="2064" spans="2:2">
      <c r="B2064" s="34"/>
    </row>
    <row r="2065" spans="2:2">
      <c r="B2065" s="34"/>
    </row>
    <row r="2066" spans="2:2">
      <c r="B2066" s="34"/>
    </row>
    <row r="2067" spans="2:2">
      <c r="B2067" s="34"/>
    </row>
    <row r="2068" spans="2:2">
      <c r="B2068" s="34"/>
    </row>
    <row r="2069" spans="2:2">
      <c r="B2069" s="34"/>
    </row>
    <row r="2070" spans="2:2">
      <c r="B2070" s="34"/>
    </row>
    <row r="2071" spans="2:2">
      <c r="B2071" s="34"/>
    </row>
    <row r="2072" spans="2:2">
      <c r="B2072" s="34"/>
    </row>
    <row r="2073" spans="2:2">
      <c r="B2073" s="34"/>
    </row>
    <row r="2074" spans="2:2">
      <c r="B2074" s="34"/>
    </row>
    <row r="2075" spans="2:2">
      <c r="B2075" s="34"/>
    </row>
    <row r="2076" spans="2:2">
      <c r="B2076" s="34"/>
    </row>
    <row r="2077" spans="2:2">
      <c r="B2077" s="34"/>
    </row>
    <row r="2078" spans="2:2">
      <c r="B2078" s="34"/>
    </row>
    <row r="2079" spans="2:2">
      <c r="B2079" s="34"/>
    </row>
    <row r="2080" spans="2:2">
      <c r="B2080" s="34"/>
    </row>
    <row r="2081" spans="2:2">
      <c r="B2081" s="34"/>
    </row>
    <row r="2082" spans="2:2">
      <c r="B2082" s="34"/>
    </row>
    <row r="2083" spans="2:2">
      <c r="B2083" s="34"/>
    </row>
    <row r="2084" spans="2:2">
      <c r="B2084" s="34"/>
    </row>
    <row r="2085" spans="2:2">
      <c r="B2085" s="34"/>
    </row>
    <row r="2086" spans="2:2">
      <c r="B2086" s="34"/>
    </row>
    <row r="2087" spans="2:2">
      <c r="B2087" s="34"/>
    </row>
    <row r="2088" spans="2:2">
      <c r="B2088" s="34"/>
    </row>
    <row r="2089" spans="2:2">
      <c r="B2089" s="34"/>
    </row>
    <row r="2090" spans="2:2">
      <c r="B2090" s="34"/>
    </row>
    <row r="2091" spans="2:2">
      <c r="B2091" s="34"/>
    </row>
    <row r="2092" spans="2:2">
      <c r="B2092" s="34"/>
    </row>
    <row r="2093" spans="2:2">
      <c r="B2093" s="34"/>
    </row>
    <row r="2094" spans="2:2">
      <c r="B2094" s="34"/>
    </row>
    <row r="2095" spans="2:2">
      <c r="B2095" s="34"/>
    </row>
    <row r="2096" spans="2:2">
      <c r="B2096" s="34"/>
    </row>
    <row r="2097" spans="2:2">
      <c r="B2097" s="34"/>
    </row>
    <row r="2098" spans="2:2">
      <c r="B2098" s="34"/>
    </row>
    <row r="2099" spans="2:2">
      <c r="B2099" s="34"/>
    </row>
    <row r="2100" spans="2:2">
      <c r="B2100" s="34"/>
    </row>
    <row r="2101" spans="2:2">
      <c r="B2101" s="34"/>
    </row>
    <row r="2102" spans="2:2">
      <c r="B2102" s="34"/>
    </row>
    <row r="2103" spans="2:2">
      <c r="B2103" s="34"/>
    </row>
    <row r="2104" spans="2:2">
      <c r="B2104" s="34"/>
    </row>
    <row r="2105" spans="2:2">
      <c r="B2105" s="34"/>
    </row>
    <row r="2106" spans="2:2">
      <c r="B2106" s="34"/>
    </row>
    <row r="2107" spans="2:2">
      <c r="B2107" s="34"/>
    </row>
    <row r="2108" spans="2:2">
      <c r="B2108" s="34"/>
    </row>
    <row r="2109" spans="2:2">
      <c r="B2109" s="34"/>
    </row>
    <row r="2110" spans="2:2">
      <c r="B2110" s="34"/>
    </row>
    <row r="2111" spans="2:2">
      <c r="B2111" s="34"/>
    </row>
    <row r="2112" spans="2:2">
      <c r="B2112" s="34"/>
    </row>
    <row r="2113" spans="2:2">
      <c r="B2113" s="34"/>
    </row>
    <row r="2114" spans="2:2">
      <c r="B2114" s="34"/>
    </row>
    <row r="2115" spans="2:2">
      <c r="B2115" s="34"/>
    </row>
    <row r="2116" spans="2:2">
      <c r="B2116" s="34"/>
    </row>
    <row r="2117" spans="2:2">
      <c r="B2117" s="34"/>
    </row>
    <row r="2118" spans="2:2">
      <c r="B2118" s="34"/>
    </row>
    <row r="2119" spans="2:2">
      <c r="B2119" s="34"/>
    </row>
    <row r="2120" spans="2:2">
      <c r="B2120" s="34"/>
    </row>
    <row r="2121" spans="2:2">
      <c r="B2121" s="34"/>
    </row>
    <row r="2122" spans="2:2">
      <c r="B2122" s="34"/>
    </row>
    <row r="2123" spans="2:2">
      <c r="B2123" s="34"/>
    </row>
    <row r="2124" spans="2:2">
      <c r="B2124" s="34"/>
    </row>
    <row r="2125" spans="2:2">
      <c r="B2125" s="34"/>
    </row>
    <row r="2126" spans="2:2">
      <c r="B2126" s="34"/>
    </row>
    <row r="2127" spans="2:2">
      <c r="B2127" s="34"/>
    </row>
    <row r="2128" spans="2:2">
      <c r="B2128" s="34"/>
    </row>
    <row r="2129" spans="2:2">
      <c r="B2129" s="34"/>
    </row>
    <row r="2130" spans="2:2">
      <c r="B2130" s="34"/>
    </row>
    <row r="2131" spans="2:2">
      <c r="B2131" s="34"/>
    </row>
    <row r="2132" spans="2:2">
      <c r="B2132" s="34"/>
    </row>
    <row r="2133" spans="2:2">
      <c r="B2133" s="34"/>
    </row>
    <row r="2134" spans="2:2">
      <c r="B2134" s="34"/>
    </row>
    <row r="2135" spans="2:2">
      <c r="B2135" s="34"/>
    </row>
    <row r="2136" spans="2:2">
      <c r="B2136" s="34"/>
    </row>
    <row r="2137" spans="2:2">
      <c r="B2137" s="34"/>
    </row>
    <row r="2138" spans="2:2">
      <c r="B2138" s="34"/>
    </row>
    <row r="2139" spans="2:2">
      <c r="B2139" s="34"/>
    </row>
    <row r="2140" spans="2:2">
      <c r="B2140" s="34"/>
    </row>
    <row r="2141" spans="2:2">
      <c r="B2141" s="34"/>
    </row>
    <row r="2142" spans="2:2">
      <c r="B2142" s="34"/>
    </row>
    <row r="2143" spans="2:2">
      <c r="B2143" s="34"/>
    </row>
    <row r="2144" spans="2:2">
      <c r="B2144" s="34"/>
    </row>
    <row r="2145" spans="2:2">
      <c r="B2145" s="34"/>
    </row>
    <row r="2146" spans="2:2">
      <c r="B2146" s="34"/>
    </row>
    <row r="2147" spans="2:2">
      <c r="B2147" s="34"/>
    </row>
    <row r="2148" spans="2:2">
      <c r="B2148" s="34"/>
    </row>
    <row r="2149" spans="2:2">
      <c r="B2149" s="34"/>
    </row>
    <row r="2150" spans="2:2">
      <c r="B2150" s="34"/>
    </row>
    <row r="2151" spans="2:2">
      <c r="B2151" s="34"/>
    </row>
    <row r="2152" spans="2:2">
      <c r="B2152" s="34"/>
    </row>
    <row r="2153" spans="2:2">
      <c r="B2153" s="34"/>
    </row>
    <row r="2154" spans="2:2">
      <c r="B2154" s="34"/>
    </row>
    <row r="2155" spans="2:2">
      <c r="B2155" s="34"/>
    </row>
    <row r="2156" spans="2:2">
      <c r="B2156" s="34"/>
    </row>
    <row r="2157" spans="2:2">
      <c r="B2157" s="34"/>
    </row>
    <row r="2158" spans="2:2">
      <c r="B2158" s="34"/>
    </row>
    <row r="2159" spans="2:2">
      <c r="B2159" s="34"/>
    </row>
    <row r="2160" spans="2:2">
      <c r="B2160" s="34"/>
    </row>
    <row r="2161" spans="2:2">
      <c r="B2161" s="34"/>
    </row>
    <row r="2162" spans="2:2">
      <c r="B2162" s="34"/>
    </row>
    <row r="2163" spans="2:2">
      <c r="B2163" s="34"/>
    </row>
    <row r="2164" spans="2:2">
      <c r="B2164" s="34"/>
    </row>
    <row r="2165" spans="2:2">
      <c r="B2165" s="34"/>
    </row>
    <row r="2166" spans="2:2">
      <c r="B2166" s="34"/>
    </row>
    <row r="2167" spans="2:2">
      <c r="B2167" s="34"/>
    </row>
    <row r="2168" spans="2:2">
      <c r="B2168" s="34"/>
    </row>
    <row r="2169" spans="2:2">
      <c r="B2169" s="34"/>
    </row>
    <row r="2170" spans="2:2">
      <c r="B2170" s="34"/>
    </row>
    <row r="2171" spans="2:2">
      <c r="B2171" s="34"/>
    </row>
    <row r="2172" spans="2:2">
      <c r="B2172" s="34"/>
    </row>
    <row r="2173" spans="2:2">
      <c r="B2173" s="34"/>
    </row>
    <row r="2174" spans="2:2">
      <c r="B2174" s="34"/>
    </row>
    <row r="2175" spans="2:2">
      <c r="B2175" s="34"/>
    </row>
    <row r="2176" spans="2:2">
      <c r="B2176" s="34"/>
    </row>
    <row r="2177" spans="2:2">
      <c r="B2177" s="34"/>
    </row>
    <row r="2178" spans="2:2">
      <c r="B2178" s="34"/>
    </row>
    <row r="2179" spans="2:2">
      <c r="B2179" s="34"/>
    </row>
    <row r="2180" spans="2:2">
      <c r="B2180" s="34"/>
    </row>
    <row r="2181" spans="2:2">
      <c r="B2181" s="34"/>
    </row>
    <row r="2182" spans="2:2">
      <c r="B2182" s="34"/>
    </row>
    <row r="2183" spans="2:2">
      <c r="B2183" s="34"/>
    </row>
    <row r="2184" spans="2:2">
      <c r="B2184" s="34"/>
    </row>
    <row r="2185" spans="2:2">
      <c r="B2185" s="34"/>
    </row>
    <row r="2186" spans="2:2">
      <c r="B2186" s="34"/>
    </row>
    <row r="2187" spans="2:2">
      <c r="B2187" s="34"/>
    </row>
    <row r="2188" spans="2:2">
      <c r="B2188" s="34"/>
    </row>
    <row r="2189" spans="2:2">
      <c r="B2189" s="34"/>
    </row>
    <row r="2190" spans="2:2">
      <c r="B2190" s="34"/>
    </row>
    <row r="2191" spans="2:2">
      <c r="B2191" s="34"/>
    </row>
    <row r="2192" spans="2:2">
      <c r="B2192" s="34"/>
    </row>
    <row r="2193" spans="2:2">
      <c r="B2193" s="34"/>
    </row>
    <row r="2194" spans="2:2">
      <c r="B2194" s="34"/>
    </row>
    <row r="2195" spans="2:2">
      <c r="B2195" s="34"/>
    </row>
    <row r="2196" spans="2:2">
      <c r="B2196" s="34"/>
    </row>
    <row r="2197" spans="2:2">
      <c r="B2197" s="34"/>
    </row>
    <row r="2198" spans="2:2">
      <c r="B2198" s="34"/>
    </row>
    <row r="2199" spans="2:2">
      <c r="B2199" s="34"/>
    </row>
    <row r="2200" spans="2:2">
      <c r="B2200" s="34"/>
    </row>
    <row r="2201" spans="2:2">
      <c r="B2201" s="34"/>
    </row>
    <row r="2202" spans="2:2">
      <c r="B2202" s="34"/>
    </row>
    <row r="2203" spans="2:2">
      <c r="B2203" s="34"/>
    </row>
    <row r="2204" spans="2:2">
      <c r="B2204" s="34"/>
    </row>
    <row r="2205" spans="2:2">
      <c r="B2205" s="34"/>
    </row>
    <row r="2206" spans="2:2">
      <c r="B2206" s="34"/>
    </row>
    <row r="2207" spans="2:2">
      <c r="B2207" s="34"/>
    </row>
    <row r="2208" spans="2:2">
      <c r="B2208" s="34"/>
    </row>
    <row r="2209" spans="2:2">
      <c r="B2209" s="34"/>
    </row>
    <row r="2210" spans="2:2">
      <c r="B2210" s="34"/>
    </row>
    <row r="2211" spans="2:2">
      <c r="B2211" s="34"/>
    </row>
    <row r="2212" spans="2:2">
      <c r="B2212" s="34"/>
    </row>
    <row r="2213" spans="2:2">
      <c r="B2213" s="34"/>
    </row>
    <row r="2214" spans="2:2">
      <c r="B2214" s="34"/>
    </row>
    <row r="2215" spans="2:2">
      <c r="B2215" s="34"/>
    </row>
    <row r="2216" spans="2:2">
      <c r="B2216" s="34"/>
    </row>
    <row r="2217" spans="2:2">
      <c r="B2217" s="34"/>
    </row>
    <row r="2218" spans="2:2">
      <c r="B2218" s="34"/>
    </row>
    <row r="2219" spans="2:2">
      <c r="B2219" s="34"/>
    </row>
    <row r="2220" spans="2:2">
      <c r="B2220" s="34"/>
    </row>
    <row r="2221" spans="2:2">
      <c r="B2221" s="34"/>
    </row>
    <row r="2222" spans="2:2">
      <c r="B2222" s="34"/>
    </row>
    <row r="2223" spans="2:2">
      <c r="B2223" s="34"/>
    </row>
    <row r="2224" spans="2:2">
      <c r="B2224" s="34"/>
    </row>
    <row r="2225" spans="2:2">
      <c r="B2225" s="34"/>
    </row>
    <row r="2226" spans="2:2">
      <c r="B2226" s="34"/>
    </row>
    <row r="2227" spans="2:2">
      <c r="B2227" s="34"/>
    </row>
    <row r="2228" spans="2:2">
      <c r="B2228" s="34"/>
    </row>
    <row r="2229" spans="2:2">
      <c r="B2229" s="34"/>
    </row>
    <row r="2230" spans="2:2">
      <c r="B2230" s="34"/>
    </row>
    <row r="2231" spans="2:2">
      <c r="B2231" s="34"/>
    </row>
    <row r="2232" spans="2:2">
      <c r="B2232" s="34"/>
    </row>
    <row r="2233" spans="2:2">
      <c r="B2233" s="34"/>
    </row>
    <row r="2234" spans="2:2">
      <c r="B2234" s="34"/>
    </row>
    <row r="2235" spans="2:2">
      <c r="B2235" s="34"/>
    </row>
    <row r="2236" spans="2:2">
      <c r="B2236" s="34"/>
    </row>
    <row r="2237" spans="2:2">
      <c r="B2237" s="34"/>
    </row>
    <row r="2238" spans="2:2">
      <c r="B2238" s="34"/>
    </row>
    <row r="2239" spans="2:2">
      <c r="B2239" s="34"/>
    </row>
    <row r="2240" spans="2:2">
      <c r="B2240" s="34"/>
    </row>
    <row r="2241" spans="2:2">
      <c r="B2241" s="34"/>
    </row>
    <row r="2242" spans="2:2">
      <c r="B2242" s="34"/>
    </row>
    <row r="2243" spans="2:2">
      <c r="B2243" s="34"/>
    </row>
    <row r="2244" spans="2:2">
      <c r="B2244" s="34"/>
    </row>
    <row r="2245" spans="2:2">
      <c r="B2245" s="34"/>
    </row>
    <row r="2246" spans="2:2">
      <c r="B2246" s="34"/>
    </row>
    <row r="2247" spans="2:2">
      <c r="B2247" s="34"/>
    </row>
    <row r="2248" spans="2:2">
      <c r="B2248" s="34"/>
    </row>
    <row r="2249" spans="2:2">
      <c r="B2249" s="34"/>
    </row>
    <row r="2250" spans="2:2">
      <c r="B2250" s="34"/>
    </row>
    <row r="2251" spans="2:2">
      <c r="B2251" s="34"/>
    </row>
    <row r="2252" spans="2:2">
      <c r="B2252" s="34"/>
    </row>
    <row r="2253" spans="2:2">
      <c r="B2253" s="34"/>
    </row>
    <row r="2254" spans="2:2">
      <c r="B2254" s="34"/>
    </row>
    <row r="2255" spans="2:2">
      <c r="B2255" s="34"/>
    </row>
    <row r="2256" spans="2:2">
      <c r="B2256" s="34"/>
    </row>
    <row r="2257" spans="2:2">
      <c r="B2257" s="34"/>
    </row>
    <row r="2258" spans="2:2">
      <c r="B2258" s="34"/>
    </row>
    <row r="2259" spans="2:2">
      <c r="B2259" s="34"/>
    </row>
    <row r="2260" spans="2:2">
      <c r="B2260" s="34"/>
    </row>
    <row r="2261" spans="2:2">
      <c r="B2261" s="34"/>
    </row>
    <row r="2262" spans="2:2">
      <c r="B2262" s="34"/>
    </row>
    <row r="2263" spans="2:2">
      <c r="B2263" s="34"/>
    </row>
    <row r="2264" spans="2:2">
      <c r="B2264" s="34"/>
    </row>
    <row r="2265" spans="2:2">
      <c r="B2265" s="34"/>
    </row>
    <row r="2266" spans="2:2">
      <c r="B2266" s="34"/>
    </row>
    <row r="2267" spans="2:2">
      <c r="B2267" s="34"/>
    </row>
    <row r="2268" spans="2:2">
      <c r="B2268" s="34"/>
    </row>
    <row r="2269" spans="2:2">
      <c r="B2269" s="34"/>
    </row>
    <row r="2270" spans="2:2">
      <c r="B2270" s="34"/>
    </row>
    <row r="2271" spans="2:2">
      <c r="B2271" s="34"/>
    </row>
    <row r="2272" spans="2:2">
      <c r="B2272" s="34"/>
    </row>
    <row r="2273" spans="2:2">
      <c r="B2273" s="34"/>
    </row>
    <row r="2274" spans="2:2">
      <c r="B2274" s="34"/>
    </row>
    <row r="2275" spans="2:2">
      <c r="B2275" s="34"/>
    </row>
    <row r="2276" spans="2:2">
      <c r="B2276" s="34"/>
    </row>
    <row r="2277" spans="2:2">
      <c r="B2277" s="34"/>
    </row>
    <row r="2278" spans="2:2">
      <c r="B2278" s="34"/>
    </row>
    <row r="2279" spans="2:2">
      <c r="B2279" s="34"/>
    </row>
    <row r="2280" spans="2:2">
      <c r="B2280" s="34"/>
    </row>
    <row r="2281" spans="2:2">
      <c r="B2281" s="34"/>
    </row>
    <row r="2282" spans="2:2">
      <c r="B2282" s="34"/>
    </row>
    <row r="2283" spans="2:2">
      <c r="B2283" s="34"/>
    </row>
    <row r="2284" spans="2:2">
      <c r="B2284" s="34"/>
    </row>
    <row r="2285" spans="2:2">
      <c r="B2285" s="34"/>
    </row>
    <row r="2286" spans="2:2">
      <c r="B2286" s="34"/>
    </row>
    <row r="2287" spans="2:2">
      <c r="B2287" s="34"/>
    </row>
    <row r="2288" spans="2:2">
      <c r="B2288" s="34"/>
    </row>
    <row r="2289" spans="2:2">
      <c r="B2289" s="34"/>
    </row>
    <row r="2290" spans="2:2">
      <c r="B2290" s="34"/>
    </row>
    <row r="2291" spans="2:2">
      <c r="B2291" s="34"/>
    </row>
    <row r="2292" spans="2:2">
      <c r="B2292" s="34"/>
    </row>
    <row r="2293" spans="2:2">
      <c r="B2293" s="34"/>
    </row>
    <row r="2294" spans="2:2">
      <c r="B2294" s="34"/>
    </row>
    <row r="2295" spans="2:2">
      <c r="B2295" s="34"/>
    </row>
    <row r="2296" spans="2:2">
      <c r="B2296" s="34"/>
    </row>
    <row r="2297" spans="2:2">
      <c r="B2297" s="34"/>
    </row>
    <row r="2298" spans="2:2">
      <c r="B2298" s="34"/>
    </row>
    <row r="2299" spans="2:2">
      <c r="B2299" s="34"/>
    </row>
    <row r="2300" spans="2:2">
      <c r="B2300" s="34"/>
    </row>
    <row r="2301" spans="2:2">
      <c r="B2301" s="34"/>
    </row>
    <row r="2302" spans="2:2">
      <c r="B2302" s="34"/>
    </row>
    <row r="2303" spans="2:2">
      <c r="B2303" s="34"/>
    </row>
    <row r="2304" spans="2:2">
      <c r="B2304" s="34"/>
    </row>
    <row r="2305" spans="2:2">
      <c r="B2305" s="34"/>
    </row>
    <row r="2306" spans="2:2">
      <c r="B2306" s="34"/>
    </row>
    <row r="2307" spans="2:2">
      <c r="B2307" s="34"/>
    </row>
    <row r="2308" spans="2:2">
      <c r="B2308" s="34"/>
    </row>
    <row r="2309" spans="2:2">
      <c r="B2309" s="34"/>
    </row>
    <row r="2310" spans="2:2">
      <c r="B2310" s="34"/>
    </row>
    <row r="2311" spans="2:2">
      <c r="B2311" s="34"/>
    </row>
    <row r="2312" spans="2:2">
      <c r="B2312" s="34"/>
    </row>
    <row r="2313" spans="2:2">
      <c r="B2313" s="34"/>
    </row>
    <row r="2314" spans="2:2">
      <c r="B2314" s="34"/>
    </row>
    <row r="2315" spans="2:2">
      <c r="B2315" s="34"/>
    </row>
    <row r="2316" spans="2:2">
      <c r="B2316" s="34"/>
    </row>
    <row r="2317" spans="2:2">
      <c r="B2317" s="34"/>
    </row>
    <row r="2318" spans="2:2">
      <c r="B2318" s="34"/>
    </row>
    <row r="2319" spans="2:2">
      <c r="B2319" s="34"/>
    </row>
    <row r="2320" spans="2:2">
      <c r="B2320" s="34"/>
    </row>
    <row r="2321" spans="2:2">
      <c r="B2321" s="34"/>
    </row>
    <row r="2322" spans="2:2">
      <c r="B2322" s="34"/>
    </row>
    <row r="2323" spans="2:2">
      <c r="B2323" s="34"/>
    </row>
    <row r="2324" spans="2:2">
      <c r="B2324" s="34"/>
    </row>
    <row r="2325" spans="2:2">
      <c r="B2325" s="34"/>
    </row>
    <row r="2326" spans="2:2">
      <c r="B2326" s="34"/>
    </row>
    <row r="2327" spans="2:2">
      <c r="B2327" s="34"/>
    </row>
    <row r="2328" spans="2:2">
      <c r="B2328" s="34"/>
    </row>
    <row r="2329" spans="2:2">
      <c r="B2329" s="34"/>
    </row>
    <row r="2330" spans="2:2">
      <c r="B2330" s="34"/>
    </row>
    <row r="2331" spans="2:2">
      <c r="B2331" s="34"/>
    </row>
    <row r="2332" spans="2:2">
      <c r="B2332" s="34"/>
    </row>
    <row r="2333" spans="2:2">
      <c r="B2333" s="34"/>
    </row>
    <row r="2334" spans="2:2">
      <c r="B2334" s="34"/>
    </row>
    <row r="2335" spans="2:2">
      <c r="B2335" s="34"/>
    </row>
    <row r="2336" spans="2:2">
      <c r="B2336" s="34"/>
    </row>
    <row r="2337" spans="2:2">
      <c r="B2337" s="34"/>
    </row>
    <row r="2338" spans="2:2">
      <c r="B2338" s="34"/>
    </row>
    <row r="2339" spans="2:2">
      <c r="B2339" s="34"/>
    </row>
    <row r="2340" spans="2:2">
      <c r="B2340" s="34"/>
    </row>
    <row r="2341" spans="2:2">
      <c r="B2341" s="34"/>
    </row>
    <row r="2342" spans="2:2">
      <c r="B2342" s="34"/>
    </row>
    <row r="2343" spans="2:2">
      <c r="B2343" s="34"/>
    </row>
    <row r="2344" spans="2:2">
      <c r="B2344" s="34"/>
    </row>
    <row r="2345" spans="2:2">
      <c r="B2345" s="34"/>
    </row>
    <row r="2346" spans="2:2">
      <c r="B2346" s="34"/>
    </row>
    <row r="2347" spans="2:2">
      <c r="B2347" s="34"/>
    </row>
    <row r="2348" spans="2:2">
      <c r="B2348" s="34"/>
    </row>
    <row r="2349" spans="2:2">
      <c r="B2349" s="34"/>
    </row>
    <row r="2350" spans="2:2">
      <c r="B2350" s="34"/>
    </row>
    <row r="2351" spans="2:2">
      <c r="B2351" s="34"/>
    </row>
    <row r="2352" spans="2:2">
      <c r="B2352" s="34"/>
    </row>
    <row r="2353" spans="2:2">
      <c r="B2353" s="34"/>
    </row>
    <row r="2354" spans="2:2">
      <c r="B2354" s="34"/>
    </row>
    <row r="2355" spans="2:2">
      <c r="B2355" s="34"/>
    </row>
    <row r="2356" spans="2:2">
      <c r="B2356" s="34"/>
    </row>
    <row r="2357" spans="2:2">
      <c r="B2357" s="34"/>
    </row>
    <row r="2358" spans="2:2">
      <c r="B2358" s="34"/>
    </row>
    <row r="2359" spans="2:2">
      <c r="B2359" s="34"/>
    </row>
    <row r="2360" spans="2:2">
      <c r="B2360" s="34"/>
    </row>
    <row r="2361" spans="2:2">
      <c r="B2361" s="34"/>
    </row>
    <row r="2362" spans="2:2">
      <c r="B2362" s="34"/>
    </row>
    <row r="2363" spans="2:2">
      <c r="B2363" s="34"/>
    </row>
    <row r="2364" spans="2:2">
      <c r="B2364" s="34"/>
    </row>
    <row r="2365" spans="2:2">
      <c r="B2365" s="34"/>
    </row>
    <row r="2366" spans="2:2">
      <c r="B2366" s="34"/>
    </row>
    <row r="2367" spans="2:2">
      <c r="B2367" s="34"/>
    </row>
    <row r="2368" spans="2:2">
      <c r="B2368" s="34"/>
    </row>
    <row r="2369" spans="2:2">
      <c r="B2369" s="34"/>
    </row>
    <row r="2370" spans="2:2">
      <c r="B2370" s="34"/>
    </row>
    <row r="2371" spans="2:2">
      <c r="B2371" s="34"/>
    </row>
    <row r="2372" spans="2:2">
      <c r="B2372" s="34"/>
    </row>
    <row r="2373" spans="2:2">
      <c r="B2373" s="34"/>
    </row>
    <row r="2374" spans="2:2">
      <c r="B2374" s="34"/>
    </row>
    <row r="2375" spans="2:2">
      <c r="B2375" s="34"/>
    </row>
    <row r="2376" spans="2:2">
      <c r="B2376" s="34"/>
    </row>
    <row r="2377" spans="2:2">
      <c r="B2377" s="34"/>
    </row>
    <row r="2378" spans="2:2">
      <c r="B2378" s="34"/>
    </row>
    <row r="2379" spans="2:2">
      <c r="B2379" s="34"/>
    </row>
    <row r="2380" spans="2:2">
      <c r="B2380" s="34"/>
    </row>
    <row r="2381" spans="2:2">
      <c r="B2381" s="34"/>
    </row>
    <row r="2382" spans="2:2">
      <c r="B2382" s="34"/>
    </row>
    <row r="2383" spans="2:2">
      <c r="B2383" s="34"/>
    </row>
    <row r="2384" spans="2:2">
      <c r="B2384" s="34"/>
    </row>
    <row r="2385" spans="2:2">
      <c r="B2385" s="34"/>
    </row>
    <row r="2386" spans="2:2">
      <c r="B2386" s="34"/>
    </row>
    <row r="2387" spans="2:2">
      <c r="B2387" s="34"/>
    </row>
    <row r="2388" spans="2:2">
      <c r="B2388" s="34"/>
    </row>
    <row r="2389" spans="2:2">
      <c r="B2389" s="34"/>
    </row>
    <row r="2390" spans="2:2">
      <c r="B2390" s="34"/>
    </row>
    <row r="2391" spans="2:2">
      <c r="B2391" s="34"/>
    </row>
    <row r="2392" spans="2:2">
      <c r="B2392" s="34"/>
    </row>
    <row r="2393" spans="2:2">
      <c r="B2393" s="34"/>
    </row>
    <row r="2394" spans="2:2">
      <c r="B2394" s="34"/>
    </row>
    <row r="2395" spans="2:2">
      <c r="B2395" s="34"/>
    </row>
    <row r="2396" spans="2:2">
      <c r="B2396" s="34"/>
    </row>
    <row r="2397" spans="2:2">
      <c r="B2397" s="34"/>
    </row>
    <row r="2398" spans="2:2">
      <c r="B2398" s="34"/>
    </row>
    <row r="2399" spans="2:2">
      <c r="B2399" s="34"/>
    </row>
    <row r="2400" spans="2:2">
      <c r="B2400" s="34"/>
    </row>
    <row r="2401" spans="2:2">
      <c r="B2401" s="34"/>
    </row>
    <row r="2402" spans="2:2">
      <c r="B2402" s="34"/>
    </row>
    <row r="2403" spans="2:2">
      <c r="B2403" s="34"/>
    </row>
    <row r="2404" spans="2:2">
      <c r="B2404" s="34"/>
    </row>
    <row r="2405" spans="2:2">
      <c r="B2405" s="34"/>
    </row>
    <row r="2406" spans="2:2">
      <c r="B2406" s="34"/>
    </row>
    <row r="2407" spans="2:2">
      <c r="B2407" s="34"/>
    </row>
    <row r="2408" spans="2:2">
      <c r="B2408" s="34"/>
    </row>
    <row r="2409" spans="2:2">
      <c r="B2409" s="34"/>
    </row>
    <row r="2410" spans="2:2">
      <c r="B2410" s="34"/>
    </row>
    <row r="2411" spans="2:2">
      <c r="B2411" s="34"/>
    </row>
    <row r="2412" spans="2:2">
      <c r="B2412" s="34"/>
    </row>
    <row r="2413" spans="2:2">
      <c r="B2413" s="34"/>
    </row>
    <row r="2414" spans="2:2">
      <c r="B2414" s="34"/>
    </row>
    <row r="2415" spans="2:2">
      <c r="B2415" s="34"/>
    </row>
    <row r="2416" spans="2:2">
      <c r="B2416" s="34"/>
    </row>
    <row r="2417" spans="2:2">
      <c r="B2417" s="34"/>
    </row>
    <row r="2418" spans="2:2">
      <c r="B2418" s="34"/>
    </row>
    <row r="2419" spans="2:2">
      <c r="B2419" s="34"/>
    </row>
    <row r="2420" spans="2:2">
      <c r="B2420" s="34"/>
    </row>
    <row r="2421" spans="2:2">
      <c r="B2421" s="34"/>
    </row>
    <row r="2422" spans="2:2">
      <c r="B2422" s="34"/>
    </row>
    <row r="2423" spans="2:2">
      <c r="B2423" s="34"/>
    </row>
    <row r="2424" spans="2:2">
      <c r="B2424" s="34"/>
    </row>
    <row r="2425" spans="2:2">
      <c r="B2425" s="34"/>
    </row>
    <row r="2426" spans="2:2">
      <c r="B2426" s="34"/>
    </row>
    <row r="2427" spans="2:2">
      <c r="B2427" s="34"/>
    </row>
    <row r="2428" spans="2:2">
      <c r="B2428" s="34"/>
    </row>
    <row r="2429" spans="2:2">
      <c r="B2429" s="34"/>
    </row>
    <row r="2430" spans="2:2">
      <c r="B2430" s="34"/>
    </row>
    <row r="2431" spans="2:2">
      <c r="B2431" s="34"/>
    </row>
    <row r="2432" spans="2:2">
      <c r="B2432" s="34"/>
    </row>
    <row r="2433" spans="2:2">
      <c r="B2433" s="34"/>
    </row>
    <row r="2434" spans="2:2">
      <c r="B2434" s="34"/>
    </row>
    <row r="2435" spans="2:2">
      <c r="B2435" s="34"/>
    </row>
    <row r="2436" spans="2:2">
      <c r="B2436" s="34"/>
    </row>
    <row r="2437" spans="2:2">
      <c r="B2437" s="34"/>
    </row>
    <row r="2438" spans="2:2">
      <c r="B2438" s="34"/>
    </row>
    <row r="2439" spans="2:2">
      <c r="B2439" s="34"/>
    </row>
    <row r="2440" spans="2:2">
      <c r="B2440" s="34"/>
    </row>
    <row r="2441" spans="2:2">
      <c r="B2441" s="34"/>
    </row>
    <row r="2442" spans="2:2">
      <c r="B2442" s="34"/>
    </row>
    <row r="2443" spans="2:2">
      <c r="B2443" s="34"/>
    </row>
    <row r="2444" spans="2:2">
      <c r="B2444" s="34"/>
    </row>
    <row r="2445" spans="2:2">
      <c r="B2445" s="34"/>
    </row>
    <row r="2446" spans="2:2">
      <c r="B2446" s="34"/>
    </row>
    <row r="2447" spans="2:2">
      <c r="B2447" s="34"/>
    </row>
    <row r="2448" spans="2:2">
      <c r="B2448" s="34"/>
    </row>
    <row r="2449" spans="2:2">
      <c r="B2449" s="34"/>
    </row>
    <row r="2450" spans="2:2">
      <c r="B2450" s="34"/>
    </row>
    <row r="2451" spans="2:2">
      <c r="B2451" s="34"/>
    </row>
    <row r="2452" spans="2:2">
      <c r="B2452" s="34"/>
    </row>
    <row r="2453" spans="2:2">
      <c r="B2453" s="34"/>
    </row>
    <row r="2454" spans="2:2">
      <c r="B2454" s="34"/>
    </row>
    <row r="2455" spans="2:2">
      <c r="B2455" s="34"/>
    </row>
    <row r="2456" spans="2:2">
      <c r="B2456" s="34"/>
    </row>
    <row r="2457" spans="2:2">
      <c r="B2457" s="34"/>
    </row>
    <row r="2458" spans="2:2">
      <c r="B2458" s="34"/>
    </row>
    <row r="2459" spans="2:2">
      <c r="B2459" s="34"/>
    </row>
    <row r="2460" spans="2:2">
      <c r="B2460" s="34"/>
    </row>
    <row r="2461" spans="2:2">
      <c r="B2461" s="34"/>
    </row>
    <row r="2462" spans="2:2">
      <c r="B2462" s="34"/>
    </row>
    <row r="2463" spans="2:2">
      <c r="B2463" s="34"/>
    </row>
    <row r="2464" spans="2:2">
      <c r="B2464" s="34"/>
    </row>
    <row r="2465" spans="2:2">
      <c r="B2465" s="34"/>
    </row>
    <row r="2466" spans="2:2">
      <c r="B2466" s="34"/>
    </row>
    <row r="2467" spans="2:2">
      <c r="B2467" s="34"/>
    </row>
    <row r="2468" spans="2:2">
      <c r="B2468" s="34"/>
    </row>
    <row r="2469" spans="2:2">
      <c r="B2469" s="34"/>
    </row>
    <row r="2470" spans="2:2">
      <c r="B2470" s="34"/>
    </row>
    <row r="2471" spans="2:2">
      <c r="B2471" s="34"/>
    </row>
    <row r="2472" spans="2:2">
      <c r="B2472" s="34"/>
    </row>
    <row r="2473" spans="2:2">
      <c r="B2473" s="34"/>
    </row>
    <row r="2474" spans="2:2">
      <c r="B2474" s="34"/>
    </row>
    <row r="2475" spans="2:2">
      <c r="B2475" s="34"/>
    </row>
    <row r="2476" spans="2:2">
      <c r="B2476" s="34"/>
    </row>
    <row r="2477" spans="2:2">
      <c r="B2477" s="34"/>
    </row>
    <row r="2478" spans="2:2">
      <c r="B2478" s="34"/>
    </row>
    <row r="2479" spans="2:2">
      <c r="B2479" s="34"/>
    </row>
    <row r="2480" spans="2:2">
      <c r="B2480" s="34"/>
    </row>
    <row r="2481" spans="2:2">
      <c r="B2481" s="34"/>
    </row>
    <row r="2482" spans="2:2">
      <c r="B2482" s="34"/>
    </row>
    <row r="2483" spans="2:2">
      <c r="B2483" s="34"/>
    </row>
    <row r="2484" spans="2:2">
      <c r="B2484" s="34"/>
    </row>
    <row r="2485" spans="2:2">
      <c r="B2485" s="34"/>
    </row>
    <row r="2486" spans="2:2">
      <c r="B2486" s="34"/>
    </row>
    <row r="2487" spans="2:2">
      <c r="B2487" s="34"/>
    </row>
    <row r="2488" spans="2:2">
      <c r="B2488" s="34"/>
    </row>
    <row r="2489" spans="2:2">
      <c r="B2489" s="34"/>
    </row>
    <row r="2490" spans="2:2">
      <c r="B2490" s="34"/>
    </row>
    <row r="2491" spans="2:2">
      <c r="B2491" s="34"/>
    </row>
    <row r="2492" spans="2:2">
      <c r="B2492" s="34"/>
    </row>
    <row r="2493" spans="2:2">
      <c r="B2493" s="34"/>
    </row>
    <row r="2494" spans="2:2">
      <c r="B2494" s="34"/>
    </row>
    <row r="2495" spans="2:2">
      <c r="B2495" s="34"/>
    </row>
    <row r="2496" spans="2:2">
      <c r="B2496" s="34"/>
    </row>
    <row r="2497" spans="2:2">
      <c r="B2497" s="34"/>
    </row>
    <row r="2498" spans="2:2">
      <c r="B2498" s="34"/>
    </row>
    <row r="2499" spans="2:2">
      <c r="B2499" s="34"/>
    </row>
    <row r="2500" spans="2:2">
      <c r="B2500" s="34"/>
    </row>
    <row r="2501" spans="2:2">
      <c r="B2501" s="34"/>
    </row>
    <row r="2502" spans="2:2">
      <c r="B2502" s="34"/>
    </row>
    <row r="2503" spans="2:2">
      <c r="B2503" s="34"/>
    </row>
    <row r="2504" spans="2:2">
      <c r="B2504" s="34"/>
    </row>
    <row r="2505" spans="2:2">
      <c r="B2505" s="34"/>
    </row>
    <row r="2506" spans="2:2">
      <c r="B2506" s="34"/>
    </row>
    <row r="2507" spans="2:2">
      <c r="B2507" s="34"/>
    </row>
    <row r="2508" spans="2:2">
      <c r="B2508" s="34"/>
    </row>
    <row r="2509" spans="2:2">
      <c r="B2509" s="34"/>
    </row>
    <row r="2510" spans="2:2">
      <c r="B2510" s="34"/>
    </row>
    <row r="2511" spans="2:2">
      <c r="B2511" s="34"/>
    </row>
    <row r="2512" spans="2:2">
      <c r="B2512" s="34"/>
    </row>
    <row r="2513" spans="2:2">
      <c r="B2513" s="34"/>
    </row>
    <row r="2514" spans="2:2">
      <c r="B2514" s="34"/>
    </row>
    <row r="2515" spans="2:2">
      <c r="B2515" s="34"/>
    </row>
    <row r="2516" spans="2:2">
      <c r="B2516" s="34"/>
    </row>
    <row r="2517" spans="2:2">
      <c r="B2517" s="34"/>
    </row>
    <row r="2518" spans="2:2">
      <c r="B2518" s="34"/>
    </row>
    <row r="2519" spans="2:2">
      <c r="B2519" s="34"/>
    </row>
    <row r="2520" spans="2:2">
      <c r="B2520" s="34"/>
    </row>
    <row r="2521" spans="2:2">
      <c r="B2521" s="34"/>
    </row>
    <row r="2522" spans="2:2">
      <c r="B2522" s="34"/>
    </row>
    <row r="2523" spans="2:2">
      <c r="B2523" s="34"/>
    </row>
    <row r="2524" spans="2:2">
      <c r="B2524" s="34"/>
    </row>
    <row r="2525" spans="2:2">
      <c r="B2525" s="34"/>
    </row>
    <row r="2526" spans="2:2">
      <c r="B2526" s="34"/>
    </row>
    <row r="2527" spans="2:2">
      <c r="B2527" s="34"/>
    </row>
    <row r="2528" spans="2:2">
      <c r="B2528" s="34"/>
    </row>
    <row r="2529" spans="2:2">
      <c r="B2529" s="34"/>
    </row>
    <row r="2530" spans="2:2">
      <c r="B2530" s="34"/>
    </row>
    <row r="2531" spans="2:2">
      <c r="B2531" s="34"/>
    </row>
    <row r="2532" spans="2:2">
      <c r="B2532" s="34"/>
    </row>
    <row r="2533" spans="2:2">
      <c r="B2533" s="34"/>
    </row>
    <row r="2534" spans="2:2">
      <c r="B2534" s="34"/>
    </row>
    <row r="2535" spans="2:2">
      <c r="B2535" s="34"/>
    </row>
    <row r="2536" spans="2:2">
      <c r="B2536" s="34"/>
    </row>
    <row r="2537" spans="2:2">
      <c r="B2537" s="34"/>
    </row>
    <row r="2538" spans="2:2">
      <c r="B2538" s="34"/>
    </row>
    <row r="2539" spans="2:2">
      <c r="B2539" s="34"/>
    </row>
    <row r="2540" spans="2:2">
      <c r="B2540" s="34"/>
    </row>
    <row r="2541" spans="2:2">
      <c r="B2541" s="34"/>
    </row>
    <row r="2542" spans="2:2">
      <c r="B2542" s="34"/>
    </row>
    <row r="2543" spans="2:2">
      <c r="B2543" s="34"/>
    </row>
    <row r="2544" spans="2:2">
      <c r="B2544" s="34"/>
    </row>
    <row r="2545" spans="2:2">
      <c r="B2545" s="34"/>
    </row>
    <row r="2546" spans="2:2">
      <c r="B2546" s="34"/>
    </row>
    <row r="2547" spans="2:2">
      <c r="B2547" s="34"/>
    </row>
    <row r="2548" spans="2:2">
      <c r="B2548" s="34"/>
    </row>
    <row r="2549" spans="2:2">
      <c r="B2549" s="34"/>
    </row>
    <row r="2550" spans="2:2">
      <c r="B2550" s="34"/>
    </row>
    <row r="2551" spans="2:2">
      <c r="B2551" s="34"/>
    </row>
    <row r="2552" spans="2:2">
      <c r="B2552" s="34"/>
    </row>
    <row r="2553" spans="2:2">
      <c r="B2553" s="34"/>
    </row>
    <row r="2554" spans="2:2">
      <c r="B2554" s="34"/>
    </row>
    <row r="2555" spans="2:2">
      <c r="B2555" s="34"/>
    </row>
    <row r="2556" spans="2:2">
      <c r="B2556" s="34"/>
    </row>
    <row r="2557" spans="2:2">
      <c r="B2557" s="34"/>
    </row>
    <row r="2558" spans="2:2">
      <c r="B2558" s="34"/>
    </row>
    <row r="2559" spans="2:2">
      <c r="B2559" s="34"/>
    </row>
    <row r="2560" spans="2:2">
      <c r="B2560" s="34"/>
    </row>
    <row r="2561" spans="2:2">
      <c r="B2561" s="34"/>
    </row>
    <row r="2562" spans="2:2">
      <c r="B2562" s="34"/>
    </row>
    <row r="2563" spans="2:2">
      <c r="B2563" s="34"/>
    </row>
    <row r="2564" spans="2:2">
      <c r="B2564" s="34"/>
    </row>
    <row r="2565" spans="2:2">
      <c r="B2565" s="34"/>
    </row>
    <row r="2566" spans="2:2">
      <c r="B2566" s="34"/>
    </row>
    <row r="2567" spans="2:2">
      <c r="B2567" s="34"/>
    </row>
    <row r="2568" spans="2:2">
      <c r="B2568" s="34"/>
    </row>
    <row r="2569" spans="2:2">
      <c r="B2569" s="34"/>
    </row>
    <row r="2570" spans="2:2">
      <c r="B2570" s="34"/>
    </row>
    <row r="2571" spans="2:2">
      <c r="B2571" s="34"/>
    </row>
    <row r="2572" spans="2:2">
      <c r="B2572" s="34"/>
    </row>
    <row r="2573" spans="2:2">
      <c r="B2573" s="34"/>
    </row>
    <row r="2574" spans="2:2">
      <c r="B2574" s="34"/>
    </row>
    <row r="2575" spans="2:2">
      <c r="B2575" s="34"/>
    </row>
    <row r="2576" spans="2:2">
      <c r="B2576" s="34"/>
    </row>
    <row r="2577" spans="2:2">
      <c r="B2577" s="34"/>
    </row>
    <row r="2578" spans="2:2">
      <c r="B2578" s="34"/>
    </row>
    <row r="2579" spans="2:2">
      <c r="B2579" s="34"/>
    </row>
    <row r="2580" spans="2:2">
      <c r="B2580" s="34"/>
    </row>
    <row r="2581" spans="2:2">
      <c r="B2581" s="34"/>
    </row>
    <row r="2582" spans="2:2">
      <c r="B2582" s="34"/>
    </row>
    <row r="2583" spans="2:2">
      <c r="B2583" s="34"/>
    </row>
    <row r="2584" spans="2:2">
      <c r="B2584" s="34"/>
    </row>
    <row r="2585" spans="2:2">
      <c r="B2585" s="34"/>
    </row>
    <row r="2586" spans="2:2">
      <c r="B2586" s="34"/>
    </row>
    <row r="2587" spans="2:2">
      <c r="B2587" s="34"/>
    </row>
    <row r="2588" spans="2:2">
      <c r="B2588" s="34"/>
    </row>
    <row r="2589" spans="2:2">
      <c r="B2589" s="34"/>
    </row>
    <row r="2590" spans="2:2">
      <c r="B2590" s="34"/>
    </row>
    <row r="2591" spans="2:2">
      <c r="B2591" s="34"/>
    </row>
    <row r="2592" spans="2:2">
      <c r="B2592" s="34"/>
    </row>
    <row r="2593" spans="2:2">
      <c r="B2593" s="34"/>
    </row>
    <row r="2594" spans="2:2">
      <c r="B2594" s="34"/>
    </row>
    <row r="2595" spans="2:2">
      <c r="B2595" s="34"/>
    </row>
    <row r="2596" spans="2:2">
      <c r="B2596" s="34"/>
    </row>
    <row r="2597" spans="2:2">
      <c r="B2597" s="34"/>
    </row>
    <row r="2598" spans="2:2">
      <c r="B2598" s="34"/>
    </row>
    <row r="2599" spans="2:2">
      <c r="B2599" s="34"/>
    </row>
    <row r="2600" spans="2:2">
      <c r="B2600" s="34"/>
    </row>
    <row r="2601" spans="2:2">
      <c r="B2601" s="34"/>
    </row>
    <row r="2602" spans="2:2">
      <c r="B2602" s="34"/>
    </row>
    <row r="2603" spans="2:2">
      <c r="B2603" s="34"/>
    </row>
    <row r="2604" spans="2:2">
      <c r="B2604" s="34"/>
    </row>
    <row r="2605" spans="2:2">
      <c r="B2605" s="34"/>
    </row>
    <row r="2606" spans="2:2">
      <c r="B2606" s="34"/>
    </row>
    <row r="2607" spans="2:2">
      <c r="B2607" s="34"/>
    </row>
    <row r="2608" spans="2:2">
      <c r="B2608" s="34"/>
    </row>
    <row r="2609" spans="2:2">
      <c r="B2609" s="34"/>
    </row>
    <row r="2610" spans="2:2">
      <c r="B2610" s="34"/>
    </row>
    <row r="2611" spans="2:2">
      <c r="B2611" s="34"/>
    </row>
    <row r="2612" spans="2:2">
      <c r="B2612" s="34"/>
    </row>
    <row r="2613" spans="2:2">
      <c r="B2613" s="34"/>
    </row>
    <row r="2614" spans="2:2">
      <c r="B2614" s="34"/>
    </row>
    <row r="2615" spans="2:2">
      <c r="B2615" s="34"/>
    </row>
    <row r="2616" spans="2:2">
      <c r="B2616" s="34"/>
    </row>
    <row r="2617" spans="2:2">
      <c r="B2617" s="34"/>
    </row>
    <row r="2618" spans="2:2">
      <c r="B2618" s="34"/>
    </row>
    <row r="2619" spans="2:2">
      <c r="B2619" s="34"/>
    </row>
    <row r="2620" spans="2:2">
      <c r="B2620" s="34"/>
    </row>
    <row r="2621" spans="2:2">
      <c r="B2621" s="34"/>
    </row>
    <row r="2622" spans="2:2">
      <c r="B2622" s="34"/>
    </row>
    <row r="2623" spans="2:2">
      <c r="B2623" s="34"/>
    </row>
    <row r="2624" spans="2:2">
      <c r="B2624" s="34"/>
    </row>
    <row r="2625" spans="2:2">
      <c r="B2625" s="34"/>
    </row>
    <row r="2626" spans="2:2">
      <c r="B2626" s="34"/>
    </row>
    <row r="2627" spans="2:2">
      <c r="B2627" s="34"/>
    </row>
    <row r="2628" spans="2:2">
      <c r="B2628" s="34"/>
    </row>
    <row r="2629" spans="2:2">
      <c r="B2629" s="34"/>
    </row>
    <row r="2630" spans="2:2">
      <c r="B2630" s="34"/>
    </row>
    <row r="2631" spans="2:2">
      <c r="B2631" s="34"/>
    </row>
    <row r="2632" spans="2:2">
      <c r="B2632" s="34"/>
    </row>
    <row r="2633" spans="2:2">
      <c r="B2633" s="34"/>
    </row>
    <row r="2634" spans="2:2">
      <c r="B2634" s="34"/>
    </row>
    <row r="2635" spans="2:2">
      <c r="B2635" s="34"/>
    </row>
    <row r="2636" spans="2:2">
      <c r="B2636" s="34"/>
    </row>
    <row r="2637" spans="2:2">
      <c r="B2637" s="34"/>
    </row>
    <row r="2638" spans="2:2">
      <c r="B2638" s="34"/>
    </row>
    <row r="2639" spans="2:2">
      <c r="B2639" s="34"/>
    </row>
    <row r="2640" spans="2:2">
      <c r="B2640" s="34"/>
    </row>
    <row r="2641" spans="2:2">
      <c r="B2641" s="34"/>
    </row>
    <row r="2642" spans="2:2">
      <c r="B2642" s="34"/>
    </row>
    <row r="2643" spans="2:2">
      <c r="B2643" s="34"/>
    </row>
    <row r="2644" spans="2:2">
      <c r="B2644" s="34"/>
    </row>
    <row r="2645" spans="2:2">
      <c r="B2645" s="34"/>
    </row>
    <row r="2646" spans="2:2">
      <c r="B2646" s="34"/>
    </row>
    <row r="2647" spans="2:2">
      <c r="B2647" s="34"/>
    </row>
    <row r="2648" spans="2:2">
      <c r="B2648" s="34"/>
    </row>
    <row r="2649" spans="2:2">
      <c r="B2649" s="34"/>
    </row>
    <row r="2650" spans="2:2">
      <c r="B2650" s="34"/>
    </row>
    <row r="2651" spans="2:2">
      <c r="B2651" s="34"/>
    </row>
    <row r="2652" spans="2:2">
      <c r="B2652" s="34"/>
    </row>
    <row r="2653" spans="2:2">
      <c r="B2653" s="34"/>
    </row>
    <row r="2654" spans="2:2">
      <c r="B2654" s="34"/>
    </row>
    <row r="2655" spans="2:2">
      <c r="B2655" s="34"/>
    </row>
    <row r="2656" spans="2:2">
      <c r="B2656" s="34"/>
    </row>
    <row r="2657" spans="2:2">
      <c r="B2657" s="34"/>
    </row>
    <row r="2658" spans="2:2">
      <c r="B2658" s="34"/>
    </row>
    <row r="2659" spans="2:2">
      <c r="B2659" s="34"/>
    </row>
    <row r="2660" spans="2:2">
      <c r="B2660" s="34"/>
    </row>
    <row r="2661" spans="2:2">
      <c r="B2661" s="34"/>
    </row>
    <row r="2662" spans="2:2">
      <c r="B2662" s="34"/>
    </row>
    <row r="2663" spans="2:2">
      <c r="B2663" s="34"/>
    </row>
    <row r="2664" spans="2:2">
      <c r="B2664" s="34"/>
    </row>
    <row r="2665" spans="2:2">
      <c r="B2665" s="34"/>
    </row>
    <row r="2666" spans="2:2">
      <c r="B2666" s="34"/>
    </row>
    <row r="2667" spans="2:2">
      <c r="B2667" s="34"/>
    </row>
    <row r="2668" spans="2:2">
      <c r="B2668" s="34"/>
    </row>
    <row r="2669" spans="2:2">
      <c r="B2669" s="34"/>
    </row>
    <row r="2670" spans="2:2">
      <c r="B2670" s="34"/>
    </row>
    <row r="2671" spans="2:2">
      <c r="B2671" s="34"/>
    </row>
    <row r="2672" spans="2:2">
      <c r="B2672" s="34"/>
    </row>
    <row r="2673" spans="2:2">
      <c r="B2673" s="34"/>
    </row>
    <row r="2674" spans="2:2">
      <c r="B2674" s="34"/>
    </row>
    <row r="2675" spans="2:2">
      <c r="B2675" s="34"/>
    </row>
    <row r="2676" spans="2:2">
      <c r="B2676" s="34"/>
    </row>
    <row r="2677" spans="2:2">
      <c r="B2677" s="34"/>
    </row>
    <row r="2678" spans="2:2">
      <c r="B2678" s="34"/>
    </row>
    <row r="2679" spans="2:2">
      <c r="B2679" s="34"/>
    </row>
    <row r="2680" spans="2:2">
      <c r="B2680" s="34"/>
    </row>
    <row r="2681" spans="2:2">
      <c r="B2681" s="34"/>
    </row>
    <row r="2682" spans="2:2">
      <c r="B2682" s="34"/>
    </row>
    <row r="2683" spans="2:2">
      <c r="B2683" s="34"/>
    </row>
    <row r="2684" spans="2:2">
      <c r="B2684" s="34"/>
    </row>
    <row r="2685" spans="2:2">
      <c r="B2685" s="34"/>
    </row>
    <row r="2686" spans="2:2">
      <c r="B2686" s="34"/>
    </row>
    <row r="2687" spans="2:2">
      <c r="B2687" s="34"/>
    </row>
    <row r="2688" spans="2:2">
      <c r="B2688" s="34"/>
    </row>
    <row r="2689" spans="2:2">
      <c r="B2689" s="34"/>
    </row>
    <row r="2690" spans="2:2">
      <c r="B2690" s="34"/>
    </row>
    <row r="2691" spans="2:2">
      <c r="B2691" s="34"/>
    </row>
    <row r="2692" spans="2:2">
      <c r="B2692" s="34"/>
    </row>
    <row r="2693" spans="2:2">
      <c r="B2693" s="34"/>
    </row>
    <row r="2694" spans="2:2">
      <c r="B2694" s="34"/>
    </row>
    <row r="2695" spans="2:2">
      <c r="B2695" s="34"/>
    </row>
    <row r="2696" spans="2:2">
      <c r="B2696" s="34"/>
    </row>
    <row r="2697" spans="2:2">
      <c r="B2697" s="34"/>
    </row>
    <row r="2698" spans="2:2">
      <c r="B2698" s="34"/>
    </row>
    <row r="2699" spans="2:2">
      <c r="B2699" s="34"/>
    </row>
    <row r="2700" spans="2:2">
      <c r="B2700" s="34"/>
    </row>
    <row r="2701" spans="2:2">
      <c r="B2701" s="34"/>
    </row>
    <row r="2702" spans="2:2">
      <c r="B2702" s="34"/>
    </row>
    <row r="2703" spans="2:2">
      <c r="B2703" s="34"/>
    </row>
    <row r="2704" spans="2:2">
      <c r="B2704" s="34"/>
    </row>
    <row r="2705" spans="2:2">
      <c r="B2705" s="34"/>
    </row>
    <row r="2706" spans="2:2">
      <c r="B2706" s="34"/>
    </row>
    <row r="2707" spans="2:2">
      <c r="B2707" s="34"/>
    </row>
    <row r="2708" spans="2:2">
      <c r="B2708" s="34"/>
    </row>
    <row r="2709" spans="2:2">
      <c r="B2709" s="34"/>
    </row>
    <row r="2710" spans="2:2">
      <c r="B2710" s="34"/>
    </row>
    <row r="2711" spans="2:2">
      <c r="B2711" s="34"/>
    </row>
    <row r="2712" spans="2:2">
      <c r="B2712" s="34"/>
    </row>
    <row r="2713" spans="2:2">
      <c r="B2713" s="34"/>
    </row>
    <row r="2714" spans="2:2">
      <c r="B2714" s="34"/>
    </row>
    <row r="2715" spans="2:2">
      <c r="B2715" s="34"/>
    </row>
    <row r="2716" spans="2:2">
      <c r="B2716" s="34"/>
    </row>
    <row r="2717" spans="2:2">
      <c r="B2717" s="34"/>
    </row>
    <row r="2718" spans="2:2">
      <c r="B2718" s="34"/>
    </row>
    <row r="2719" spans="2:2">
      <c r="B2719" s="34"/>
    </row>
    <row r="2720" spans="2:2">
      <c r="B2720" s="34"/>
    </row>
    <row r="2721" spans="2:2">
      <c r="B2721" s="34"/>
    </row>
    <row r="2722" spans="2:2">
      <c r="B2722" s="34"/>
    </row>
    <row r="2723" spans="2:2">
      <c r="B2723" s="34"/>
    </row>
    <row r="2724" spans="2:2">
      <c r="B2724" s="34"/>
    </row>
    <row r="2725" spans="2:2">
      <c r="B2725" s="34"/>
    </row>
    <row r="2726" spans="2:2">
      <c r="B2726" s="34"/>
    </row>
    <row r="2727" spans="2:2">
      <c r="B2727" s="34"/>
    </row>
    <row r="2728" spans="2:2">
      <c r="B2728" s="34"/>
    </row>
    <row r="2729" spans="2:2">
      <c r="B2729" s="34"/>
    </row>
    <row r="2730" spans="2:2">
      <c r="B2730" s="34"/>
    </row>
    <row r="2731" spans="2:2">
      <c r="B2731" s="34"/>
    </row>
    <row r="2732" spans="2:2">
      <c r="B2732" s="34"/>
    </row>
    <row r="2733" spans="2:2">
      <c r="B2733" s="34"/>
    </row>
    <row r="2734" spans="2:2">
      <c r="B2734" s="34"/>
    </row>
    <row r="2735" spans="2:2">
      <c r="B2735" s="34"/>
    </row>
    <row r="2736" spans="2:2">
      <c r="B2736" s="34"/>
    </row>
    <row r="2737" spans="2:2">
      <c r="B2737" s="34"/>
    </row>
    <row r="2738" spans="2:2">
      <c r="B2738" s="34"/>
    </row>
    <row r="2739" spans="2:2">
      <c r="B2739" s="34"/>
    </row>
    <row r="2740" spans="2:2">
      <c r="B2740" s="34"/>
    </row>
    <row r="2741" spans="2:2">
      <c r="B2741" s="34"/>
    </row>
    <row r="2742" spans="2:2">
      <c r="B2742" s="34"/>
    </row>
    <row r="2743" spans="2:2">
      <c r="B2743" s="34"/>
    </row>
    <row r="2744" spans="2:2">
      <c r="B2744" s="34"/>
    </row>
    <row r="2745" spans="2:2">
      <c r="B2745" s="34"/>
    </row>
    <row r="2746" spans="2:2">
      <c r="B2746" s="34"/>
    </row>
    <row r="2747" spans="2:2">
      <c r="B2747" s="34"/>
    </row>
    <row r="2748" spans="2:2">
      <c r="B2748" s="34"/>
    </row>
    <row r="2749" spans="2:2">
      <c r="B2749" s="34"/>
    </row>
    <row r="2750" spans="2:2">
      <c r="B2750" s="34"/>
    </row>
    <row r="2751" spans="2:2">
      <c r="B2751" s="34"/>
    </row>
    <row r="2752" spans="2:2">
      <c r="B2752" s="34"/>
    </row>
    <row r="2753" spans="2:2">
      <c r="B2753" s="34"/>
    </row>
    <row r="2754" spans="2:2">
      <c r="B2754" s="34"/>
    </row>
    <row r="2755" spans="2:2">
      <c r="B2755" s="34"/>
    </row>
    <row r="2756" spans="2:2">
      <c r="B2756" s="34"/>
    </row>
    <row r="2757" spans="2:2">
      <c r="B2757" s="34"/>
    </row>
    <row r="2758" spans="2:2">
      <c r="B2758" s="34"/>
    </row>
    <row r="2759" spans="2:2">
      <c r="B2759" s="34"/>
    </row>
    <row r="2760" spans="2:2">
      <c r="B2760" s="34"/>
    </row>
    <row r="2761" spans="2:2">
      <c r="B2761" s="34"/>
    </row>
    <row r="2762" spans="2:2">
      <c r="B2762" s="34"/>
    </row>
    <row r="2763" spans="2:2">
      <c r="B2763" s="34"/>
    </row>
    <row r="2764" spans="2:2">
      <c r="B2764" s="34"/>
    </row>
    <row r="2765" spans="2:2">
      <c r="B2765" s="34"/>
    </row>
    <row r="2766" spans="2:2">
      <c r="B2766" s="34"/>
    </row>
    <row r="2767" spans="2:2">
      <c r="B2767" s="34"/>
    </row>
    <row r="2768" spans="2:2">
      <c r="B2768" s="34"/>
    </row>
    <row r="2769" spans="2:2">
      <c r="B2769" s="34"/>
    </row>
    <row r="2770" spans="2:2">
      <c r="B2770" s="34"/>
    </row>
    <row r="2771" spans="2:2">
      <c r="B2771" s="34"/>
    </row>
    <row r="2772" spans="2:2">
      <c r="B2772" s="34"/>
    </row>
    <row r="2773" spans="2:2">
      <c r="B2773" s="34"/>
    </row>
    <row r="2774" spans="2:2">
      <c r="B2774" s="34"/>
    </row>
    <row r="2775" spans="2:2">
      <c r="B2775" s="34"/>
    </row>
    <row r="2776" spans="2:2">
      <c r="B2776" s="34"/>
    </row>
    <row r="2777" spans="2:2">
      <c r="B2777" s="34"/>
    </row>
    <row r="2778" spans="2:2">
      <c r="B2778" s="34"/>
    </row>
    <row r="2779" spans="2:2">
      <c r="B2779" s="34"/>
    </row>
    <row r="2780" spans="2:2">
      <c r="B2780" s="34"/>
    </row>
    <row r="2781" spans="2:2">
      <c r="B2781" s="34"/>
    </row>
    <row r="2782" spans="2:2">
      <c r="B2782" s="34"/>
    </row>
    <row r="2783" spans="2:2">
      <c r="B2783" s="34"/>
    </row>
    <row r="2784" spans="2:2">
      <c r="B2784" s="34"/>
    </row>
    <row r="2785" spans="2:2">
      <c r="B2785" s="34"/>
    </row>
    <row r="2786" spans="2:2">
      <c r="B2786" s="34"/>
    </row>
    <row r="2787" spans="2:2">
      <c r="B2787" s="34"/>
    </row>
    <row r="2788" spans="2:2">
      <c r="B2788" s="34"/>
    </row>
    <row r="2789" spans="2:2">
      <c r="B2789" s="34"/>
    </row>
    <row r="2790" spans="2:2">
      <c r="B2790" s="34"/>
    </row>
    <row r="2791" spans="2:2">
      <c r="B2791" s="34"/>
    </row>
    <row r="2792" spans="2:2">
      <c r="B2792" s="34"/>
    </row>
    <row r="2793" spans="2:2">
      <c r="B2793" s="34"/>
    </row>
    <row r="2794" spans="2:2">
      <c r="B2794" s="34"/>
    </row>
    <row r="2795" spans="2:2">
      <c r="B2795" s="34"/>
    </row>
    <row r="2796" spans="2:2">
      <c r="B2796" s="34"/>
    </row>
    <row r="2797" spans="2:2">
      <c r="B2797" s="34"/>
    </row>
    <row r="2798" spans="2:2">
      <c r="B2798" s="34"/>
    </row>
    <row r="2799" spans="2:2">
      <c r="B2799" s="34"/>
    </row>
    <row r="2800" spans="2:2">
      <c r="B2800" s="34"/>
    </row>
    <row r="2801" spans="2:2">
      <c r="B2801" s="34"/>
    </row>
    <row r="2802" spans="2:2">
      <c r="B2802" s="34"/>
    </row>
    <row r="2803" spans="2:2">
      <c r="B2803" s="34"/>
    </row>
    <row r="2804" spans="2:2">
      <c r="B2804" s="34"/>
    </row>
    <row r="2805" spans="2:2">
      <c r="B2805" s="34"/>
    </row>
    <row r="2806" spans="2:2">
      <c r="B2806" s="34"/>
    </row>
    <row r="2807" spans="2:2">
      <c r="B2807" s="34"/>
    </row>
    <row r="2808" spans="2:2">
      <c r="B2808" s="34"/>
    </row>
    <row r="2809" spans="2:2">
      <c r="B2809" s="34"/>
    </row>
    <row r="2810" spans="2:2">
      <c r="B2810" s="34"/>
    </row>
    <row r="2811" spans="2:2">
      <c r="B2811" s="34"/>
    </row>
    <row r="2812" spans="2:2">
      <c r="B2812" s="34"/>
    </row>
    <row r="2813" spans="2:2">
      <c r="B2813" s="34"/>
    </row>
    <row r="2814" spans="2:2">
      <c r="B2814" s="34"/>
    </row>
    <row r="2815" spans="2:2">
      <c r="B2815" s="34"/>
    </row>
    <row r="2816" spans="2:2">
      <c r="B2816" s="34"/>
    </row>
    <row r="2817" spans="2:2">
      <c r="B2817" s="34"/>
    </row>
    <row r="2818" spans="2:2">
      <c r="B2818" s="34"/>
    </row>
    <row r="2819" spans="2:2">
      <c r="B2819" s="34"/>
    </row>
    <row r="2820" spans="2:2">
      <c r="B2820" s="34"/>
    </row>
    <row r="2821" spans="2:2">
      <c r="B2821" s="34"/>
    </row>
    <row r="2822" spans="2:2">
      <c r="B2822" s="34"/>
    </row>
    <row r="2823" spans="2:2">
      <c r="B2823" s="34"/>
    </row>
    <row r="2824" spans="2:2">
      <c r="B2824" s="34"/>
    </row>
    <row r="2825" spans="2:2">
      <c r="B2825" s="34"/>
    </row>
    <row r="2826" spans="2:2">
      <c r="B2826" s="34"/>
    </row>
    <row r="2827" spans="2:2">
      <c r="B2827" s="34"/>
    </row>
    <row r="2828" spans="2:2">
      <c r="B2828" s="34"/>
    </row>
    <row r="2829" spans="2:2">
      <c r="B2829" s="34"/>
    </row>
    <row r="2830" spans="2:2">
      <c r="B2830" s="34"/>
    </row>
    <row r="2831" spans="2:2">
      <c r="B2831" s="34"/>
    </row>
    <row r="2832" spans="2:2">
      <c r="B2832" s="34"/>
    </row>
    <row r="2833" spans="2:2">
      <c r="B2833" s="34"/>
    </row>
    <row r="2834" spans="2:2">
      <c r="B2834" s="34"/>
    </row>
    <row r="2835" spans="2:2">
      <c r="B2835" s="34"/>
    </row>
    <row r="2836" spans="2:2">
      <c r="B2836" s="34"/>
    </row>
    <row r="2837" spans="2:2">
      <c r="B2837" s="34"/>
    </row>
    <row r="2838" spans="2:2">
      <c r="B2838" s="34"/>
    </row>
    <row r="2839" spans="2:2">
      <c r="B2839" s="34"/>
    </row>
    <row r="2840" spans="2:2">
      <c r="B2840" s="34"/>
    </row>
    <row r="2841" spans="2:2">
      <c r="B2841" s="34"/>
    </row>
    <row r="2842" spans="2:2">
      <c r="B2842" s="34"/>
    </row>
    <row r="2843" spans="2:2">
      <c r="B2843" s="34"/>
    </row>
    <row r="2844" spans="2:2">
      <c r="B2844" s="34"/>
    </row>
    <row r="2845" spans="2:2">
      <c r="B2845" s="34"/>
    </row>
    <row r="2846" spans="2:2">
      <c r="B2846" s="34"/>
    </row>
    <row r="2847" spans="2:2">
      <c r="B2847" s="34"/>
    </row>
    <row r="2848" spans="2:2">
      <c r="B2848" s="34"/>
    </row>
    <row r="2849" spans="2:2">
      <c r="B2849" s="34"/>
    </row>
    <row r="2850" spans="2:2">
      <c r="B2850" s="34"/>
    </row>
    <row r="2851" spans="2:2">
      <c r="B2851" s="34"/>
    </row>
    <row r="2852" spans="2:2">
      <c r="B2852" s="34"/>
    </row>
    <row r="2853" spans="2:2">
      <c r="B2853" s="34"/>
    </row>
    <row r="2854" spans="2:2">
      <c r="B2854" s="34"/>
    </row>
    <row r="2855" spans="2:2">
      <c r="B2855" s="34"/>
    </row>
    <row r="2856" spans="2:2">
      <c r="B2856" s="34"/>
    </row>
    <row r="2857" spans="2:2">
      <c r="B2857" s="34"/>
    </row>
    <row r="2858" spans="2:2">
      <c r="B2858" s="34"/>
    </row>
    <row r="2859" spans="2:2">
      <c r="B2859" s="34"/>
    </row>
    <row r="2860" spans="2:2">
      <c r="B2860" s="34"/>
    </row>
    <row r="2861" spans="2:2">
      <c r="B2861" s="34"/>
    </row>
    <row r="2862" spans="2:2">
      <c r="B2862" s="34"/>
    </row>
    <row r="2863" spans="2:2">
      <c r="B2863" s="34"/>
    </row>
    <row r="2864" spans="2:2">
      <c r="B2864" s="34"/>
    </row>
    <row r="2865" spans="2:2">
      <c r="B2865" s="34"/>
    </row>
    <row r="2866" spans="2:2">
      <c r="B2866" s="34"/>
    </row>
    <row r="2867" spans="2:2">
      <c r="B2867" s="34"/>
    </row>
    <row r="2868" spans="2:2">
      <c r="B2868" s="34"/>
    </row>
    <row r="2869" spans="2:2">
      <c r="B2869" s="34"/>
    </row>
    <row r="2870" spans="2:2">
      <c r="B2870" s="34"/>
    </row>
    <row r="2871" spans="2:2">
      <c r="B2871" s="34"/>
    </row>
    <row r="2872" spans="2:2">
      <c r="B2872" s="34"/>
    </row>
    <row r="2873" spans="2:2">
      <c r="B2873" s="34"/>
    </row>
    <row r="2874" spans="2:2">
      <c r="B2874" s="34"/>
    </row>
    <row r="2875" spans="2:2">
      <c r="B2875" s="34"/>
    </row>
    <row r="2876" spans="2:2">
      <c r="B2876" s="34"/>
    </row>
    <row r="2877" spans="2:2">
      <c r="B2877" s="34"/>
    </row>
    <row r="2878" spans="2:2">
      <c r="B2878" s="34"/>
    </row>
    <row r="2879" spans="2:2">
      <c r="B2879" s="34"/>
    </row>
    <row r="2880" spans="2:2">
      <c r="B2880" s="34"/>
    </row>
    <row r="2881" spans="2:2">
      <c r="B2881" s="34"/>
    </row>
    <row r="2882" spans="2:2">
      <c r="B2882" s="34"/>
    </row>
    <row r="2883" spans="2:2">
      <c r="B2883" s="34"/>
    </row>
    <row r="2884" spans="2:2">
      <c r="B2884" s="34"/>
    </row>
    <row r="2885" spans="2:2">
      <c r="B2885" s="34"/>
    </row>
    <row r="2886" spans="2:2">
      <c r="B2886" s="34"/>
    </row>
    <row r="2887" spans="2:2">
      <c r="B2887" s="34"/>
    </row>
    <row r="2888" spans="2:2">
      <c r="B2888" s="34"/>
    </row>
    <row r="2889" spans="2:2">
      <c r="B2889" s="34"/>
    </row>
    <row r="2890" spans="2:2">
      <c r="B2890" s="34"/>
    </row>
    <row r="2891" spans="2:2">
      <c r="B2891" s="34"/>
    </row>
    <row r="2892" spans="2:2">
      <c r="B2892" s="34"/>
    </row>
    <row r="2893" spans="2:2">
      <c r="B2893" s="34"/>
    </row>
    <row r="2894" spans="2:2">
      <c r="B2894" s="34"/>
    </row>
    <row r="2895" spans="2:2">
      <c r="B2895" s="34"/>
    </row>
    <row r="2896" spans="2:2">
      <c r="B2896" s="34"/>
    </row>
    <row r="2897" spans="2:2">
      <c r="B2897" s="34"/>
    </row>
    <row r="2898" spans="2:2">
      <c r="B2898" s="34"/>
    </row>
    <row r="2899" spans="2:2">
      <c r="B2899" s="34"/>
    </row>
    <row r="2900" spans="2:2">
      <c r="B2900" s="34"/>
    </row>
    <row r="2901" spans="2:2">
      <c r="B2901" s="34"/>
    </row>
    <row r="2902" spans="2:2">
      <c r="B2902" s="34"/>
    </row>
    <row r="2903" spans="2:2">
      <c r="B2903" s="34"/>
    </row>
    <row r="2904" spans="2:2">
      <c r="B2904" s="34"/>
    </row>
    <row r="2905" spans="2:2">
      <c r="B2905" s="34"/>
    </row>
    <row r="2906" spans="2:2">
      <c r="B2906" s="34"/>
    </row>
    <row r="2907" spans="2:2">
      <c r="B2907" s="34"/>
    </row>
    <row r="2908" spans="2:2">
      <c r="B2908" s="34"/>
    </row>
    <row r="2909" spans="2:2">
      <c r="B2909" s="34"/>
    </row>
    <row r="2910" spans="2:2">
      <c r="B2910" s="34"/>
    </row>
    <row r="2911" spans="2:2">
      <c r="B2911" s="34"/>
    </row>
    <row r="2912" spans="2:2">
      <c r="B2912" s="34"/>
    </row>
    <row r="2913" spans="2:2">
      <c r="B2913" s="34"/>
    </row>
    <row r="2914" spans="2:2">
      <c r="B2914" s="34"/>
    </row>
    <row r="2915" spans="2:2">
      <c r="B2915" s="34"/>
    </row>
    <row r="2916" spans="2:2">
      <c r="B2916" s="34"/>
    </row>
    <row r="2917" spans="2:2">
      <c r="B2917" s="34"/>
    </row>
    <row r="2918" spans="2:2">
      <c r="B2918" s="34"/>
    </row>
    <row r="2919" spans="2:2">
      <c r="B2919" s="34"/>
    </row>
    <row r="2920" spans="2:2">
      <c r="B2920" s="34"/>
    </row>
    <row r="2921" spans="2:2">
      <c r="B2921" s="34"/>
    </row>
    <row r="2922" spans="2:2">
      <c r="B2922" s="34"/>
    </row>
    <row r="2923" spans="2:2">
      <c r="B2923" s="34"/>
    </row>
    <row r="2924" spans="2:2">
      <c r="B2924" s="34"/>
    </row>
    <row r="2925" spans="2:2">
      <c r="B2925" s="34"/>
    </row>
    <row r="2926" spans="2:2">
      <c r="B2926" s="34"/>
    </row>
    <row r="2927" spans="2:2">
      <c r="B2927" s="34"/>
    </row>
    <row r="2928" spans="2:2">
      <c r="B2928" s="34"/>
    </row>
    <row r="2929" spans="2:2">
      <c r="B2929" s="34"/>
    </row>
    <row r="2930" spans="2:2">
      <c r="B2930" s="34"/>
    </row>
    <row r="2931" spans="2:2">
      <c r="B2931" s="34"/>
    </row>
    <row r="2932" spans="2:2">
      <c r="B2932" s="34"/>
    </row>
    <row r="2933" spans="2:2">
      <c r="B2933" s="34"/>
    </row>
    <row r="2934" spans="2:2">
      <c r="B2934" s="34"/>
    </row>
    <row r="2935" spans="2:2">
      <c r="B2935" s="34"/>
    </row>
    <row r="2936" spans="2:2">
      <c r="B2936" s="34"/>
    </row>
    <row r="2937" spans="2:2">
      <c r="B2937" s="34"/>
    </row>
    <row r="2938" spans="2:2">
      <c r="B2938" s="34"/>
    </row>
    <row r="2939" spans="2:2">
      <c r="B2939" s="34"/>
    </row>
    <row r="2940" spans="2:2">
      <c r="B2940" s="34"/>
    </row>
    <row r="2941" spans="2:2">
      <c r="B2941" s="34"/>
    </row>
    <row r="2942" spans="2:2">
      <c r="B2942" s="34"/>
    </row>
    <row r="2943" spans="2:2">
      <c r="B2943" s="34"/>
    </row>
    <row r="2944" spans="2:2">
      <c r="B2944" s="34"/>
    </row>
    <row r="2945" spans="2:2">
      <c r="B2945" s="34"/>
    </row>
    <row r="2946" spans="2:2">
      <c r="B2946" s="34"/>
    </row>
    <row r="2947" spans="2:2">
      <c r="B2947" s="34"/>
    </row>
    <row r="2948" spans="2:2">
      <c r="B2948" s="34"/>
    </row>
    <row r="2949" spans="2:2">
      <c r="B2949" s="34"/>
    </row>
    <row r="2950" spans="2:2">
      <c r="B2950" s="34"/>
    </row>
    <row r="2951" spans="2:2">
      <c r="B2951" s="34"/>
    </row>
    <row r="2952" spans="2:2">
      <c r="B2952" s="34"/>
    </row>
    <row r="2953" spans="2:2">
      <c r="B2953" s="34"/>
    </row>
    <row r="2954" spans="2:2">
      <c r="B2954" s="34"/>
    </row>
    <row r="2955" spans="2:2">
      <c r="B2955" s="34"/>
    </row>
    <row r="2956" spans="2:2">
      <c r="B2956" s="34"/>
    </row>
    <row r="2957" spans="2:2">
      <c r="B2957" s="34"/>
    </row>
    <row r="2958" spans="2:2">
      <c r="B2958" s="34"/>
    </row>
    <row r="2959" spans="2:2">
      <c r="B2959" s="34"/>
    </row>
    <row r="2960" spans="2:2">
      <c r="B2960" s="34"/>
    </row>
    <row r="2961" spans="2:2">
      <c r="B2961" s="34"/>
    </row>
    <row r="2962" spans="2:2">
      <c r="B2962" s="34"/>
    </row>
    <row r="2963" spans="2:2">
      <c r="B2963" s="34"/>
    </row>
    <row r="2964" spans="2:2">
      <c r="B2964" s="34"/>
    </row>
    <row r="2965" spans="2:2">
      <c r="B2965" s="34"/>
    </row>
    <row r="2966" spans="2:2">
      <c r="B2966" s="34"/>
    </row>
    <row r="2967" spans="2:2">
      <c r="B2967" s="34"/>
    </row>
    <row r="2968" spans="2:2">
      <c r="B2968" s="34"/>
    </row>
    <row r="2969" spans="2:2">
      <c r="B2969" s="34"/>
    </row>
    <row r="2970" spans="2:2">
      <c r="B2970" s="34"/>
    </row>
    <row r="2971" spans="2:2">
      <c r="B2971" s="34"/>
    </row>
    <row r="2972" spans="2:2">
      <c r="B2972" s="34"/>
    </row>
    <row r="2973" spans="2:2">
      <c r="B2973" s="34"/>
    </row>
    <row r="2974" spans="2:2">
      <c r="B2974" s="34"/>
    </row>
    <row r="2975" spans="2:2">
      <c r="B2975" s="34"/>
    </row>
    <row r="2976" spans="2:2">
      <c r="B2976" s="34"/>
    </row>
    <row r="2977" spans="2:2">
      <c r="B2977" s="34"/>
    </row>
    <row r="2978" spans="2:2">
      <c r="B2978" s="34"/>
    </row>
    <row r="2979" spans="2:2">
      <c r="B2979" s="34"/>
    </row>
    <row r="2980" spans="2:2">
      <c r="B2980" s="34"/>
    </row>
    <row r="2981" spans="2:2">
      <c r="B2981" s="34"/>
    </row>
    <row r="2982" spans="2:2">
      <c r="B2982" s="34"/>
    </row>
    <row r="2983" spans="2:2">
      <c r="B2983" s="34"/>
    </row>
    <row r="2984" spans="2:2">
      <c r="B2984" s="34"/>
    </row>
    <row r="2985" spans="2:2">
      <c r="B2985" s="34"/>
    </row>
    <row r="2986" spans="2:2">
      <c r="B2986" s="34"/>
    </row>
    <row r="2987" spans="2:2">
      <c r="B2987" s="34"/>
    </row>
    <row r="2988" spans="2:2">
      <c r="B2988" s="34"/>
    </row>
    <row r="2989" spans="2:2">
      <c r="B2989" s="34"/>
    </row>
    <row r="2990" spans="2:2">
      <c r="B2990" s="34"/>
    </row>
    <row r="2991" spans="2:2">
      <c r="B2991" s="34"/>
    </row>
    <row r="2992" spans="2:2">
      <c r="B2992" s="34"/>
    </row>
    <row r="2993" spans="2:2">
      <c r="B2993" s="34"/>
    </row>
    <row r="2994" spans="2:2">
      <c r="B2994" s="34"/>
    </row>
    <row r="2995" spans="2:2">
      <c r="B2995" s="34"/>
    </row>
    <row r="2996" spans="2:2">
      <c r="B2996" s="34"/>
    </row>
    <row r="2997" spans="2:2">
      <c r="B2997" s="34"/>
    </row>
    <row r="2998" spans="2:2">
      <c r="B2998" s="34"/>
    </row>
    <row r="2999" spans="2:2">
      <c r="B2999" s="34"/>
    </row>
    <row r="3000" spans="2:2">
      <c r="B3000" s="34"/>
    </row>
    <row r="3001" spans="2:2">
      <c r="B3001" s="34"/>
    </row>
    <row r="3002" spans="2:2">
      <c r="B3002" s="34"/>
    </row>
    <row r="3003" spans="2:2">
      <c r="B3003" s="34"/>
    </row>
    <row r="3004" spans="2:2">
      <c r="B3004" s="34"/>
    </row>
    <row r="3005" spans="2:2">
      <c r="B3005" s="34"/>
    </row>
    <row r="3006" spans="2:2">
      <c r="B3006" s="34"/>
    </row>
    <row r="3007" spans="2:2">
      <c r="B3007" s="34"/>
    </row>
    <row r="3008" spans="2:2">
      <c r="B3008" s="34"/>
    </row>
    <row r="3009" spans="2:2">
      <c r="B3009" s="34"/>
    </row>
    <row r="3010" spans="2:2">
      <c r="B3010" s="34"/>
    </row>
    <row r="3011" spans="2:2">
      <c r="B3011" s="34"/>
    </row>
    <row r="3012" spans="2:2">
      <c r="B3012" s="34"/>
    </row>
    <row r="3013" spans="2:2">
      <c r="B3013" s="34"/>
    </row>
    <row r="3014" spans="2:2">
      <c r="B3014" s="34"/>
    </row>
    <row r="3015" spans="2:2">
      <c r="B3015" s="34"/>
    </row>
    <row r="3016" spans="2:2">
      <c r="B3016" s="34"/>
    </row>
    <row r="3017" spans="2:2">
      <c r="B3017" s="34"/>
    </row>
    <row r="3018" spans="2:2">
      <c r="B3018" s="34"/>
    </row>
    <row r="3019" spans="2:2">
      <c r="B3019" s="34"/>
    </row>
    <row r="3020" spans="2:2">
      <c r="B3020" s="34"/>
    </row>
    <row r="3021" spans="2:2">
      <c r="B3021" s="34"/>
    </row>
    <row r="3022" spans="2:2">
      <c r="B3022" s="34"/>
    </row>
    <row r="3023" spans="2:2">
      <c r="B3023" s="34"/>
    </row>
    <row r="3024" spans="2:2">
      <c r="B3024" s="34"/>
    </row>
    <row r="3025" spans="2:2">
      <c r="B3025" s="34"/>
    </row>
    <row r="3026" spans="2:2">
      <c r="B3026" s="34"/>
    </row>
    <row r="3027" spans="2:2">
      <c r="B3027" s="34"/>
    </row>
    <row r="3028" spans="2:2">
      <c r="B3028" s="34"/>
    </row>
    <row r="3029" spans="2:2">
      <c r="B3029" s="34"/>
    </row>
    <row r="3030" spans="2:2">
      <c r="B3030" s="34"/>
    </row>
    <row r="3031" spans="2:2">
      <c r="B3031" s="34"/>
    </row>
    <row r="3032" spans="2:2">
      <c r="B3032" s="34"/>
    </row>
    <row r="3033" spans="2:2">
      <c r="B3033" s="34"/>
    </row>
    <row r="3034" spans="2:2">
      <c r="B3034" s="34"/>
    </row>
    <row r="3035" spans="2:2">
      <c r="B3035" s="34"/>
    </row>
    <row r="3036" spans="2:2">
      <c r="B3036" s="34"/>
    </row>
    <row r="3037" spans="2:2">
      <c r="B3037" s="34"/>
    </row>
    <row r="3038" spans="2:2">
      <c r="B3038" s="34"/>
    </row>
    <row r="3039" spans="2:2">
      <c r="B3039" s="34"/>
    </row>
    <row r="3040" spans="2:2">
      <c r="B3040" s="34"/>
    </row>
    <row r="3041" spans="2:2">
      <c r="B3041" s="34"/>
    </row>
    <row r="3042" spans="2:2">
      <c r="B3042" s="34"/>
    </row>
    <row r="3043" spans="2:2">
      <c r="B3043" s="34"/>
    </row>
    <row r="3044" spans="2:2">
      <c r="B3044" s="34"/>
    </row>
    <row r="3045" spans="2:2">
      <c r="B3045" s="34"/>
    </row>
    <row r="3046" spans="2:2">
      <c r="B3046" s="34"/>
    </row>
    <row r="3047" spans="2:2">
      <c r="B3047" s="34"/>
    </row>
    <row r="3048" spans="2:2">
      <c r="B3048" s="34"/>
    </row>
    <row r="3049" spans="2:2">
      <c r="B3049" s="34"/>
    </row>
    <row r="3050" spans="2:2">
      <c r="B3050" s="34"/>
    </row>
    <row r="3051" spans="2:2">
      <c r="B3051" s="34"/>
    </row>
    <row r="3052" spans="2:2">
      <c r="B3052" s="34"/>
    </row>
    <row r="3053" spans="2:2">
      <c r="B3053" s="34"/>
    </row>
    <row r="3054" spans="2:2">
      <c r="B3054" s="34"/>
    </row>
    <row r="3055" spans="2:2">
      <c r="B3055" s="34"/>
    </row>
    <row r="3056" spans="2:2">
      <c r="B3056" s="34"/>
    </row>
    <row r="3057" spans="2:2">
      <c r="B3057" s="34"/>
    </row>
    <row r="3058" spans="2:2">
      <c r="B3058" s="34"/>
    </row>
    <row r="3059" spans="2:2">
      <c r="B3059" s="34"/>
    </row>
    <row r="3060" spans="2:2">
      <c r="B3060" s="34"/>
    </row>
    <row r="3061" spans="2:2">
      <c r="B3061" s="34"/>
    </row>
    <row r="3062" spans="2:2">
      <c r="B3062" s="34"/>
    </row>
    <row r="3063" spans="2:2">
      <c r="B3063" s="34"/>
    </row>
    <row r="3064" spans="2:2">
      <c r="B3064" s="34"/>
    </row>
    <row r="3065" spans="2:2">
      <c r="B3065" s="34"/>
    </row>
    <row r="3066" spans="2:2">
      <c r="B3066" s="34"/>
    </row>
    <row r="3067" spans="2:2">
      <c r="B3067" s="34"/>
    </row>
    <row r="3068" spans="2:2">
      <c r="B3068" s="34"/>
    </row>
    <row r="3069" spans="2:2">
      <c r="B3069" s="34"/>
    </row>
    <row r="3070" spans="2:2">
      <c r="B3070" s="34"/>
    </row>
    <row r="3071" spans="2:2">
      <c r="B3071" s="34"/>
    </row>
    <row r="3072" spans="2:2">
      <c r="B3072" s="34"/>
    </row>
    <row r="3073" spans="2:2">
      <c r="B3073" s="34"/>
    </row>
    <row r="3074" spans="2:2">
      <c r="B3074" s="34"/>
    </row>
    <row r="3075" spans="2:2">
      <c r="B3075" s="34"/>
    </row>
    <row r="3076" spans="2:2">
      <c r="B3076" s="34"/>
    </row>
    <row r="3077" spans="2:2">
      <c r="B3077" s="34"/>
    </row>
    <row r="3078" spans="2:2">
      <c r="B3078" s="34"/>
    </row>
    <row r="3079" spans="2:2">
      <c r="B3079" s="34"/>
    </row>
    <row r="3080" spans="2:2">
      <c r="B3080" s="34"/>
    </row>
    <row r="3081" spans="2:2">
      <c r="B3081" s="34"/>
    </row>
    <row r="3082" spans="2:2">
      <c r="B3082" s="34"/>
    </row>
    <row r="3083" spans="2:2">
      <c r="B3083" s="34"/>
    </row>
    <row r="3084" spans="2:2">
      <c r="B3084" s="34"/>
    </row>
    <row r="3085" spans="2:2">
      <c r="B3085" s="34"/>
    </row>
    <row r="3086" spans="2:2">
      <c r="B3086" s="34"/>
    </row>
    <row r="3087" spans="2:2">
      <c r="B3087" s="34"/>
    </row>
    <row r="3088" spans="2:2">
      <c r="B3088" s="34"/>
    </row>
    <row r="3089" spans="2:2">
      <c r="B3089" s="34"/>
    </row>
    <row r="3090" spans="2:2">
      <c r="B3090" s="34"/>
    </row>
    <row r="3091" spans="2:2">
      <c r="B3091" s="34"/>
    </row>
    <row r="3092" spans="2:2">
      <c r="B3092" s="34"/>
    </row>
    <row r="3093" spans="2:2">
      <c r="B3093" s="34"/>
    </row>
    <row r="3094" spans="2:2">
      <c r="B3094" s="34"/>
    </row>
    <row r="3095" spans="2:2">
      <c r="B3095" s="34"/>
    </row>
    <row r="3096" spans="2:2">
      <c r="B3096" s="34"/>
    </row>
    <row r="3097" spans="2:2">
      <c r="B3097" s="34"/>
    </row>
    <row r="3098" spans="2:2">
      <c r="B3098" s="34"/>
    </row>
    <row r="3099" spans="2:2">
      <c r="B3099" s="34"/>
    </row>
    <row r="3100" spans="2:2">
      <c r="B3100" s="34"/>
    </row>
    <row r="3101" spans="2:2">
      <c r="B3101" s="34"/>
    </row>
    <row r="3102" spans="2:2">
      <c r="B3102" s="34"/>
    </row>
    <row r="3103" spans="2:2">
      <c r="B3103" s="34"/>
    </row>
    <row r="3104" spans="2:2">
      <c r="B3104" s="34"/>
    </row>
    <row r="3105" spans="2:2">
      <c r="B3105" s="34"/>
    </row>
    <row r="3106" spans="2:2">
      <c r="B3106" s="34"/>
    </row>
    <row r="3107" spans="2:2">
      <c r="B3107" s="34"/>
    </row>
    <row r="3108" spans="2:2">
      <c r="B3108" s="34"/>
    </row>
    <row r="3109" spans="2:2">
      <c r="B3109" s="34"/>
    </row>
    <row r="3110" spans="2:2">
      <c r="B3110" s="34"/>
    </row>
    <row r="3111" spans="2:2">
      <c r="B3111" s="34"/>
    </row>
    <row r="3112" spans="2:2">
      <c r="B3112" s="34"/>
    </row>
    <row r="3113" spans="2:2">
      <c r="B3113" s="34"/>
    </row>
    <row r="3114" spans="2:2">
      <c r="B3114" s="34"/>
    </row>
    <row r="3115" spans="2:2">
      <c r="B3115" s="34"/>
    </row>
    <row r="3116" spans="2:2">
      <c r="B3116" s="34"/>
    </row>
    <row r="3117" spans="2:2">
      <c r="B3117" s="34"/>
    </row>
    <row r="3118" spans="2:2">
      <c r="B3118" s="34"/>
    </row>
    <row r="3119" spans="2:2">
      <c r="B3119" s="34"/>
    </row>
    <row r="3120" spans="2:2">
      <c r="B3120" s="34"/>
    </row>
    <row r="3121" spans="2:2">
      <c r="B3121" s="34"/>
    </row>
    <row r="3122" spans="2:2">
      <c r="B3122" s="34"/>
    </row>
    <row r="3123" spans="2:2">
      <c r="B3123" s="34"/>
    </row>
    <row r="3124" spans="2:2">
      <c r="B3124" s="34"/>
    </row>
    <row r="3125" spans="2:2">
      <c r="B3125" s="34"/>
    </row>
    <row r="3126" spans="2:2">
      <c r="B3126" s="34"/>
    </row>
    <row r="3127" spans="2:2">
      <c r="B3127" s="34"/>
    </row>
    <row r="3128" spans="2:2">
      <c r="B3128" s="34"/>
    </row>
    <row r="3129" spans="2:2">
      <c r="B3129" s="34"/>
    </row>
    <row r="3130" spans="2:2">
      <c r="B3130" s="34"/>
    </row>
    <row r="3131" spans="2:2">
      <c r="B3131" s="34"/>
    </row>
    <row r="3132" spans="2:2">
      <c r="B3132" s="34"/>
    </row>
    <row r="3133" spans="2:2">
      <c r="B3133" s="34"/>
    </row>
    <row r="3134" spans="2:2">
      <c r="B3134" s="34"/>
    </row>
    <row r="3135" spans="2:2">
      <c r="B3135" s="34"/>
    </row>
    <row r="3136" spans="2:2">
      <c r="B3136" s="34"/>
    </row>
    <row r="3137" spans="2:2">
      <c r="B3137" s="34"/>
    </row>
    <row r="3138" spans="2:2">
      <c r="B3138" s="34"/>
    </row>
    <row r="3139" spans="2:2">
      <c r="B3139" s="34"/>
    </row>
    <row r="3140" spans="2:2">
      <c r="B3140" s="34"/>
    </row>
    <row r="3141" spans="2:2">
      <c r="B3141" s="34"/>
    </row>
    <row r="3142" spans="2:2">
      <c r="B3142" s="34"/>
    </row>
    <row r="3143" spans="2:2">
      <c r="B3143" s="34"/>
    </row>
    <row r="3144" spans="2:2">
      <c r="B3144" s="34"/>
    </row>
    <row r="3145" spans="2:2">
      <c r="B3145" s="34"/>
    </row>
    <row r="3146" spans="2:2">
      <c r="B3146" s="34"/>
    </row>
    <row r="3147" spans="2:2">
      <c r="B3147" s="34"/>
    </row>
    <row r="3148" spans="2:2">
      <c r="B3148" s="34"/>
    </row>
    <row r="3149" spans="2:2">
      <c r="B3149" s="34"/>
    </row>
    <row r="3150" spans="2:2">
      <c r="B3150" s="34"/>
    </row>
    <row r="3151" spans="2:2">
      <c r="B3151" s="34"/>
    </row>
    <row r="3152" spans="2:2">
      <c r="B3152" s="34"/>
    </row>
    <row r="3153" spans="2:2">
      <c r="B3153" s="34"/>
    </row>
    <row r="3154" spans="2:2">
      <c r="B3154" s="34"/>
    </row>
    <row r="3155" spans="2:2">
      <c r="B3155" s="34"/>
    </row>
    <row r="3156" spans="2:2">
      <c r="B3156" s="34"/>
    </row>
    <row r="3157" spans="2:2">
      <c r="B3157" s="34"/>
    </row>
    <row r="3158" spans="2:2">
      <c r="B3158" s="34"/>
    </row>
    <row r="3159" spans="2:2">
      <c r="B3159" s="34"/>
    </row>
    <row r="3160" spans="2:2">
      <c r="B3160" s="34"/>
    </row>
    <row r="3161" spans="2:2">
      <c r="B3161" s="34"/>
    </row>
    <row r="3162" spans="2:2">
      <c r="B3162" s="34"/>
    </row>
    <row r="3163" spans="2:2">
      <c r="B3163" s="34"/>
    </row>
    <row r="3164" spans="2:2">
      <c r="B3164" s="34"/>
    </row>
    <row r="3165" spans="2:2">
      <c r="B3165" s="34"/>
    </row>
    <row r="3166" spans="2:2">
      <c r="B3166" s="34"/>
    </row>
    <row r="3167" spans="2:2">
      <c r="B3167" s="34"/>
    </row>
    <row r="3168" spans="2:2">
      <c r="B3168" s="34"/>
    </row>
    <row r="3169" spans="2:2">
      <c r="B3169" s="34"/>
    </row>
    <row r="3170" spans="2:2">
      <c r="B3170" s="34"/>
    </row>
    <row r="3171" spans="2:2">
      <c r="B3171" s="34"/>
    </row>
    <row r="3172" spans="2:2">
      <c r="B3172" s="34"/>
    </row>
    <row r="3173" spans="2:2">
      <c r="B3173" s="34"/>
    </row>
    <row r="3174" spans="2:2">
      <c r="B3174" s="34"/>
    </row>
    <row r="3175" spans="2:2">
      <c r="B3175" s="34"/>
    </row>
    <row r="3176" spans="2:2">
      <c r="B3176" s="34"/>
    </row>
    <row r="3177" spans="2:2">
      <c r="B3177" s="34"/>
    </row>
    <row r="3178" spans="2:2">
      <c r="B3178" s="34"/>
    </row>
    <row r="3179" spans="2:2">
      <c r="B3179" s="34"/>
    </row>
    <row r="3180" spans="2:2">
      <c r="B3180" s="34"/>
    </row>
    <row r="3181" spans="2:2">
      <c r="B3181" s="34"/>
    </row>
    <row r="3182" spans="2:2">
      <c r="B3182" s="34"/>
    </row>
    <row r="3183" spans="2:2">
      <c r="B3183" s="34"/>
    </row>
    <row r="3184" spans="2:2">
      <c r="B3184" s="34"/>
    </row>
    <row r="3185" spans="2:2">
      <c r="B3185" s="34"/>
    </row>
    <row r="3186" spans="2:2">
      <c r="B3186" s="34"/>
    </row>
    <row r="3187" spans="2:2">
      <c r="B3187" s="34"/>
    </row>
    <row r="3188" spans="2:2">
      <c r="B3188" s="34"/>
    </row>
    <row r="3189" spans="2:2">
      <c r="B3189" s="34"/>
    </row>
    <row r="3190" spans="2:2">
      <c r="B3190" s="34"/>
    </row>
    <row r="3191" spans="2:2">
      <c r="B3191" s="34"/>
    </row>
    <row r="3192" spans="2:2">
      <c r="B3192" s="34"/>
    </row>
    <row r="3193" spans="2:2">
      <c r="B3193" s="34"/>
    </row>
    <row r="3194" spans="2:2">
      <c r="B3194" s="34"/>
    </row>
    <row r="3195" spans="2:2">
      <c r="B3195" s="34"/>
    </row>
    <row r="3196" spans="2:2">
      <c r="B3196" s="34"/>
    </row>
    <row r="3197" spans="2:2">
      <c r="B3197" s="34"/>
    </row>
    <row r="3198" spans="2:2">
      <c r="B3198" s="34"/>
    </row>
    <row r="3199" spans="2:2">
      <c r="B3199" s="34"/>
    </row>
    <row r="3200" spans="2:2">
      <c r="B3200" s="34"/>
    </row>
    <row r="3201" spans="2:2">
      <c r="B3201" s="34"/>
    </row>
    <row r="3202" spans="2:2">
      <c r="B3202" s="34"/>
    </row>
    <row r="3203" spans="2:2">
      <c r="B3203" s="34"/>
    </row>
    <row r="3204" spans="2:2">
      <c r="B3204" s="34"/>
    </row>
    <row r="3205" spans="2:2">
      <c r="B3205" s="34"/>
    </row>
    <row r="3206" spans="2:2">
      <c r="B3206" s="34"/>
    </row>
    <row r="3207" spans="2:2">
      <c r="B3207" s="34"/>
    </row>
    <row r="3208" spans="2:2">
      <c r="B3208" s="34"/>
    </row>
    <row r="3209" spans="2:2">
      <c r="B3209" s="34"/>
    </row>
    <row r="3210" spans="2:2">
      <c r="B3210" s="34"/>
    </row>
    <row r="3211" spans="2:2">
      <c r="B3211" s="34"/>
    </row>
    <row r="3212" spans="2:2">
      <c r="B3212" s="34"/>
    </row>
    <row r="3213" spans="2:2">
      <c r="B3213" s="34"/>
    </row>
    <row r="3214" spans="2:2">
      <c r="B3214" s="34"/>
    </row>
    <row r="3215" spans="2:2">
      <c r="B3215" s="34"/>
    </row>
    <row r="3216" spans="2:2">
      <c r="B3216" s="34"/>
    </row>
    <row r="3217" spans="2:2">
      <c r="B3217" s="34"/>
    </row>
    <row r="3218" spans="2:2">
      <c r="B3218" s="34"/>
    </row>
    <row r="3219" spans="2:2">
      <c r="B3219" s="34"/>
    </row>
    <row r="3220" spans="2:2">
      <c r="B3220" s="34"/>
    </row>
    <row r="3221" spans="2:2">
      <c r="B3221" s="34"/>
    </row>
    <row r="3222" spans="2:2">
      <c r="B3222" s="34"/>
    </row>
    <row r="3223" spans="2:2">
      <c r="B3223" s="34"/>
    </row>
    <row r="3224" spans="2:2">
      <c r="B3224" s="34"/>
    </row>
    <row r="3225" spans="2:2">
      <c r="B3225" s="34"/>
    </row>
    <row r="3226" spans="2:2">
      <c r="B3226" s="34"/>
    </row>
    <row r="3227" spans="2:2">
      <c r="B3227" s="34"/>
    </row>
    <row r="3228" spans="2:2">
      <c r="B3228" s="34"/>
    </row>
    <row r="3229" spans="2:2">
      <c r="B3229" s="34"/>
    </row>
    <row r="3230" spans="2:2">
      <c r="B3230" s="34"/>
    </row>
    <row r="3231" spans="2:2">
      <c r="B3231" s="34"/>
    </row>
    <row r="3232" spans="2:2">
      <c r="B3232" s="34"/>
    </row>
    <row r="3233" spans="2:2">
      <c r="B3233" s="34"/>
    </row>
    <row r="3234" spans="2:2">
      <c r="B3234" s="34"/>
    </row>
    <row r="3235" spans="2:2">
      <c r="B3235" s="34"/>
    </row>
    <row r="3236" spans="2:2">
      <c r="B3236" s="34"/>
    </row>
    <row r="3237" spans="2:2">
      <c r="B3237" s="34"/>
    </row>
    <row r="3238" spans="2:2">
      <c r="B3238" s="34"/>
    </row>
    <row r="3239" spans="2:2">
      <c r="B3239" s="34"/>
    </row>
    <row r="3240" spans="2:2">
      <c r="B3240" s="34"/>
    </row>
    <row r="3241" spans="2:2">
      <c r="B3241" s="34"/>
    </row>
    <row r="3242" spans="2:2">
      <c r="B3242" s="34"/>
    </row>
    <row r="3243" spans="2:2">
      <c r="B3243" s="34"/>
    </row>
    <row r="3244" spans="2:2">
      <c r="B3244" s="34"/>
    </row>
    <row r="3245" spans="2:2">
      <c r="B3245" s="34"/>
    </row>
    <row r="3246" spans="2:2">
      <c r="B3246" s="34"/>
    </row>
    <row r="3247" spans="2:2">
      <c r="B3247" s="34"/>
    </row>
    <row r="3248" spans="2:2">
      <c r="B3248" s="34"/>
    </row>
    <row r="3249" spans="2:2">
      <c r="B3249" s="34"/>
    </row>
    <row r="3250" spans="2:2">
      <c r="B3250" s="34"/>
    </row>
    <row r="3251" spans="2:2">
      <c r="B3251" s="34"/>
    </row>
    <row r="3252" spans="2:2">
      <c r="B3252" s="34"/>
    </row>
    <row r="3253" spans="2:2">
      <c r="B3253" s="34"/>
    </row>
    <row r="3254" spans="2:2">
      <c r="B3254" s="34"/>
    </row>
    <row r="3255" spans="2:2">
      <c r="B3255" s="34"/>
    </row>
    <row r="3256" spans="2:2">
      <c r="B3256" s="34"/>
    </row>
    <row r="3257" spans="2:2">
      <c r="B3257" s="34"/>
    </row>
    <row r="3258" spans="2:2">
      <c r="B3258" s="34"/>
    </row>
    <row r="3259" spans="2:2">
      <c r="B3259" s="34"/>
    </row>
    <row r="3260" spans="2:2">
      <c r="B3260" s="34"/>
    </row>
    <row r="3261" spans="2:2">
      <c r="B3261" s="34"/>
    </row>
    <row r="3262" spans="2:2">
      <c r="B3262" s="34"/>
    </row>
    <row r="3263" spans="2:2">
      <c r="B3263" s="34"/>
    </row>
    <row r="3264" spans="2:2">
      <c r="B3264" s="34"/>
    </row>
    <row r="3265" spans="2:2">
      <c r="B3265" s="34"/>
    </row>
    <row r="3266" spans="2:2">
      <c r="B3266" s="34"/>
    </row>
    <row r="3267" spans="2:2">
      <c r="B3267" s="34"/>
    </row>
    <row r="3268" spans="2:2">
      <c r="B3268" s="34"/>
    </row>
    <row r="3269" spans="2:2">
      <c r="B3269" s="34"/>
    </row>
    <row r="3270" spans="2:2">
      <c r="B3270" s="34"/>
    </row>
    <row r="3271" spans="2:2">
      <c r="B3271" s="34"/>
    </row>
    <row r="3272" spans="2:2">
      <c r="B3272" s="34"/>
    </row>
    <row r="3273" spans="2:2">
      <c r="B3273" s="34"/>
    </row>
    <row r="3274" spans="2:2">
      <c r="B3274" s="34"/>
    </row>
    <row r="3275" spans="2:2">
      <c r="B3275" s="34"/>
    </row>
    <row r="3276" spans="2:2">
      <c r="B3276" s="34"/>
    </row>
    <row r="3277" spans="2:2">
      <c r="B3277" s="34"/>
    </row>
    <row r="3278" spans="2:2">
      <c r="B3278" s="34"/>
    </row>
    <row r="3279" spans="2:2">
      <c r="B3279" s="34"/>
    </row>
    <row r="3280" spans="2:2">
      <c r="B3280" s="34"/>
    </row>
    <row r="3281" spans="2:2">
      <c r="B3281" s="34"/>
    </row>
    <row r="3282" spans="2:2">
      <c r="B3282" s="34"/>
    </row>
    <row r="3283" spans="2:2">
      <c r="B3283" s="34"/>
    </row>
    <row r="3284" spans="2:2">
      <c r="B3284" s="34"/>
    </row>
    <row r="3285" spans="2:2">
      <c r="B3285" s="34"/>
    </row>
    <row r="3286" spans="2:2">
      <c r="B3286" s="34"/>
    </row>
    <row r="3287" spans="2:2">
      <c r="B3287" s="34"/>
    </row>
    <row r="3288" spans="2:2">
      <c r="B3288" s="34"/>
    </row>
    <row r="3289" spans="2:2">
      <c r="B3289" s="34"/>
    </row>
    <row r="3290" spans="2:2">
      <c r="B3290" s="34"/>
    </row>
    <row r="3291" spans="2:2">
      <c r="B3291" s="34"/>
    </row>
    <row r="3292" spans="2:2">
      <c r="B3292" s="34"/>
    </row>
    <row r="3293" spans="2:2">
      <c r="B3293" s="34"/>
    </row>
    <row r="3294" spans="2:2">
      <c r="B3294" s="34"/>
    </row>
    <row r="3295" spans="2:2">
      <c r="B3295" s="34"/>
    </row>
    <row r="3296" spans="2:2">
      <c r="B3296" s="34"/>
    </row>
    <row r="3297" spans="2:2">
      <c r="B3297" s="34"/>
    </row>
    <row r="3298" spans="2:2">
      <c r="B3298" s="34"/>
    </row>
    <row r="3299" spans="2:2">
      <c r="B3299" s="34"/>
    </row>
    <row r="3300" spans="2:2">
      <c r="B3300" s="34"/>
    </row>
    <row r="3301" spans="2:2">
      <c r="B3301" s="34"/>
    </row>
    <row r="3302" spans="2:2">
      <c r="B3302" s="34"/>
    </row>
    <row r="3303" spans="2:2">
      <c r="B3303" s="34"/>
    </row>
    <row r="3304" spans="2:2">
      <c r="B3304" s="34"/>
    </row>
    <row r="3305" spans="2:2">
      <c r="B3305" s="34"/>
    </row>
    <row r="3306" spans="2:2">
      <c r="B3306" s="34"/>
    </row>
    <row r="3307" spans="2:2">
      <c r="B3307" s="34"/>
    </row>
    <row r="3308" spans="2:2">
      <c r="B3308" s="34"/>
    </row>
    <row r="3309" spans="2:2">
      <c r="B3309" s="34"/>
    </row>
    <row r="3310" spans="2:2">
      <c r="B3310" s="34"/>
    </row>
    <row r="3311" spans="2:2">
      <c r="B3311" s="34"/>
    </row>
    <row r="3312" spans="2:2">
      <c r="B3312" s="34"/>
    </row>
    <row r="3313" spans="2:2">
      <c r="B3313" s="34"/>
    </row>
    <row r="3314" spans="2:2">
      <c r="B3314" s="34"/>
    </row>
    <row r="3315" spans="2:2">
      <c r="B3315" s="34"/>
    </row>
    <row r="3316" spans="2:2">
      <c r="B3316" s="34"/>
    </row>
    <row r="3317" spans="2:2">
      <c r="B3317" s="34"/>
    </row>
    <row r="3318" spans="2:2">
      <c r="B3318" s="34"/>
    </row>
    <row r="3319" spans="2:2">
      <c r="B3319" s="34"/>
    </row>
    <row r="3320" spans="2:2">
      <c r="B3320" s="34"/>
    </row>
    <row r="3321" spans="2:2">
      <c r="B3321" s="34"/>
    </row>
    <row r="3322" spans="2:2">
      <c r="B3322" s="34"/>
    </row>
    <row r="3323" spans="2:2">
      <c r="B3323" s="34"/>
    </row>
    <row r="3324" spans="2:2">
      <c r="B3324" s="34"/>
    </row>
    <row r="3325" spans="2:2">
      <c r="B3325" s="34"/>
    </row>
    <row r="3326" spans="2:2">
      <c r="B3326" s="34"/>
    </row>
    <row r="3327" spans="2:2">
      <c r="B3327" s="34"/>
    </row>
    <row r="3328" spans="2:2">
      <c r="B3328" s="34"/>
    </row>
    <row r="3329" spans="2:2">
      <c r="B3329" s="34"/>
    </row>
    <row r="3330" spans="2:2">
      <c r="B3330" s="34"/>
    </row>
    <row r="3331" spans="2:2">
      <c r="B3331" s="34"/>
    </row>
    <row r="3332" spans="2:2">
      <c r="B3332" s="34"/>
    </row>
    <row r="3333" spans="2:2">
      <c r="B3333" s="34"/>
    </row>
    <row r="3334" spans="2:2">
      <c r="B3334" s="34"/>
    </row>
    <row r="3335" spans="2:2">
      <c r="B3335" s="34"/>
    </row>
    <row r="3336" spans="2:2">
      <c r="B3336" s="34"/>
    </row>
    <row r="3337" spans="2:2">
      <c r="B3337" s="34"/>
    </row>
    <row r="3338" spans="2:2">
      <c r="B3338" s="34"/>
    </row>
    <row r="3339" spans="2:2">
      <c r="B3339" s="34"/>
    </row>
    <row r="3340" spans="2:2">
      <c r="B3340" s="34"/>
    </row>
    <row r="3341" spans="2:2">
      <c r="B3341" s="34"/>
    </row>
    <row r="3342" spans="2:2">
      <c r="B3342" s="34"/>
    </row>
    <row r="3343" spans="2:2">
      <c r="B3343" s="34"/>
    </row>
    <row r="3344" spans="2:2">
      <c r="B3344" s="34"/>
    </row>
    <row r="3345" spans="2:2">
      <c r="B3345" s="34"/>
    </row>
    <row r="3346" spans="2:2">
      <c r="B3346" s="34"/>
    </row>
    <row r="3347" spans="2:2">
      <c r="B3347" s="34"/>
    </row>
    <row r="3348" spans="2:2">
      <c r="B3348" s="34"/>
    </row>
    <row r="3349" spans="2:2">
      <c r="B3349" s="34"/>
    </row>
    <row r="3350" spans="2:2">
      <c r="B3350" s="34"/>
    </row>
    <row r="3351" spans="2:2">
      <c r="B3351" s="34"/>
    </row>
    <row r="3352" spans="2:2">
      <c r="B3352" s="34"/>
    </row>
    <row r="3353" spans="2:2">
      <c r="B3353" s="34"/>
    </row>
    <row r="3354" spans="2:2">
      <c r="B3354" s="34"/>
    </row>
    <row r="3355" spans="2:2">
      <c r="B3355" s="34"/>
    </row>
    <row r="3356" spans="2:2">
      <c r="B3356" s="34"/>
    </row>
    <row r="3357" spans="2:2">
      <c r="B3357" s="34"/>
    </row>
    <row r="3358" spans="2:2">
      <c r="B3358" s="34"/>
    </row>
    <row r="3359" spans="2:2">
      <c r="B3359" s="34"/>
    </row>
    <row r="3360" spans="2:2">
      <c r="B3360" s="34"/>
    </row>
    <row r="3361" spans="2:2">
      <c r="B3361" s="34"/>
    </row>
    <row r="3362" spans="2:2">
      <c r="B3362" s="34"/>
    </row>
    <row r="3363" spans="2:2">
      <c r="B3363" s="34"/>
    </row>
    <row r="3364" spans="2:2">
      <c r="B3364" s="34"/>
    </row>
    <row r="3365" spans="2:2">
      <c r="B3365" s="34"/>
    </row>
    <row r="3366" spans="2:2">
      <c r="B3366" s="34"/>
    </row>
    <row r="3367" spans="2:2">
      <c r="B3367" s="34"/>
    </row>
    <row r="3368" spans="2:2">
      <c r="B3368" s="34"/>
    </row>
    <row r="3369" spans="2:2">
      <c r="B3369" s="34"/>
    </row>
    <row r="3370" spans="2:2">
      <c r="B3370" s="34"/>
    </row>
    <row r="3371" spans="2:2">
      <c r="B3371" s="34"/>
    </row>
    <row r="3372" spans="2:2">
      <c r="B3372" s="34"/>
    </row>
    <row r="3373" spans="2:2">
      <c r="B3373" s="34"/>
    </row>
    <row r="3374" spans="2:2">
      <c r="B3374" s="34"/>
    </row>
    <row r="3375" spans="2:2">
      <c r="B3375" s="34"/>
    </row>
    <row r="3376" spans="2:2">
      <c r="B3376" s="34"/>
    </row>
    <row r="3377" spans="2:2">
      <c r="B3377" s="34"/>
    </row>
    <row r="3378" spans="2:2">
      <c r="B3378" s="34"/>
    </row>
    <row r="3379" spans="2:2">
      <c r="B3379" s="34"/>
    </row>
    <row r="3380" spans="2:2">
      <c r="B3380" s="34"/>
    </row>
    <row r="3381" spans="2:2">
      <c r="B3381" s="34"/>
    </row>
    <row r="3382" spans="2:2">
      <c r="B3382" s="34"/>
    </row>
    <row r="3383" spans="2:2">
      <c r="B3383" s="34"/>
    </row>
    <row r="3384" spans="2:2">
      <c r="B3384" s="34"/>
    </row>
    <row r="3385" spans="2:2">
      <c r="B3385" s="34"/>
    </row>
    <row r="3386" spans="2:2">
      <c r="B3386" s="34"/>
    </row>
    <row r="3387" spans="2:2">
      <c r="B3387" s="34"/>
    </row>
    <row r="3388" spans="2:2">
      <c r="B3388" s="34"/>
    </row>
    <row r="3389" spans="2:2">
      <c r="B3389" s="34"/>
    </row>
    <row r="3390" spans="2:2">
      <c r="B3390" s="34"/>
    </row>
    <row r="3391" spans="2:2">
      <c r="B3391" s="34"/>
    </row>
    <row r="3392" spans="2:2">
      <c r="B3392" s="34"/>
    </row>
    <row r="3393" spans="2:2">
      <c r="B3393" s="34"/>
    </row>
    <row r="3394" spans="2:2">
      <c r="B3394" s="34"/>
    </row>
    <row r="3395" spans="2:2">
      <c r="B3395" s="34"/>
    </row>
    <row r="3396" spans="2:2">
      <c r="B3396" s="34"/>
    </row>
    <row r="3397" spans="2:2">
      <c r="B3397" s="34"/>
    </row>
    <row r="3398" spans="2:2">
      <c r="B3398" s="34"/>
    </row>
    <row r="3399" spans="2:2">
      <c r="B3399" s="34"/>
    </row>
    <row r="3400" spans="2:2">
      <c r="B3400" s="34"/>
    </row>
    <row r="3401" spans="2:2">
      <c r="B3401" s="34"/>
    </row>
    <row r="3402" spans="2:2">
      <c r="B3402" s="34"/>
    </row>
    <row r="3403" spans="2:2">
      <c r="B3403" s="34"/>
    </row>
    <row r="3404" spans="2:2">
      <c r="B3404" s="34"/>
    </row>
    <row r="3405" spans="2:2">
      <c r="B3405" s="34"/>
    </row>
    <row r="3406" spans="2:2">
      <c r="B3406" s="34"/>
    </row>
    <row r="3407" spans="2:2">
      <c r="B3407" s="34"/>
    </row>
    <row r="3408" spans="2:2">
      <c r="B3408" s="34"/>
    </row>
    <row r="3409" spans="2:2">
      <c r="B3409" s="34"/>
    </row>
    <row r="3410" spans="2:2">
      <c r="B3410" s="34"/>
    </row>
    <row r="3411" spans="2:2">
      <c r="B3411" s="34"/>
    </row>
    <row r="3412" spans="2:2">
      <c r="B3412" s="34"/>
    </row>
    <row r="3413" spans="2:2">
      <c r="B3413" s="34"/>
    </row>
    <row r="3414" spans="2:2">
      <c r="B3414" s="34"/>
    </row>
    <row r="3415" spans="2:2">
      <c r="B3415" s="34"/>
    </row>
    <row r="3416" spans="2:2">
      <c r="B3416" s="34"/>
    </row>
    <row r="3417" spans="2:2">
      <c r="B3417" s="34"/>
    </row>
    <row r="3418" spans="2:2">
      <c r="B3418" s="34"/>
    </row>
    <row r="3419" spans="2:2">
      <c r="B3419" s="34"/>
    </row>
    <row r="3420" spans="2:2">
      <c r="B3420" s="34"/>
    </row>
    <row r="3421" spans="2:2">
      <c r="B3421" s="34"/>
    </row>
    <row r="3422" spans="2:2">
      <c r="B3422" s="34"/>
    </row>
    <row r="3423" spans="2:2">
      <c r="B3423" s="34"/>
    </row>
    <row r="3424" spans="2:2">
      <c r="B3424" s="34"/>
    </row>
    <row r="3425" spans="2:2">
      <c r="B3425" s="34"/>
    </row>
    <row r="3426" spans="2:2">
      <c r="B3426" s="34"/>
    </row>
    <row r="3427" spans="2:2">
      <c r="B3427" s="34"/>
    </row>
    <row r="3428" spans="2:2">
      <c r="B3428" s="34"/>
    </row>
    <row r="3429" spans="2:2">
      <c r="B3429" s="34"/>
    </row>
    <row r="3430" spans="2:2">
      <c r="B3430" s="34"/>
    </row>
    <row r="3431" spans="2:2">
      <c r="B3431" s="34"/>
    </row>
    <row r="3432" spans="2:2">
      <c r="B3432" s="34"/>
    </row>
    <row r="3433" spans="2:2">
      <c r="B3433" s="34"/>
    </row>
    <row r="3434" spans="2:2">
      <c r="B3434" s="34"/>
    </row>
    <row r="3435" spans="2:2">
      <c r="B3435" s="34"/>
    </row>
    <row r="3436" spans="2:2">
      <c r="B3436" s="34"/>
    </row>
    <row r="3437" spans="2:2">
      <c r="B3437" s="34"/>
    </row>
    <row r="3438" spans="2:2">
      <c r="B3438" s="34"/>
    </row>
    <row r="3439" spans="2:2">
      <c r="B3439" s="34"/>
    </row>
    <row r="3440" spans="2:2">
      <c r="B3440" s="34"/>
    </row>
    <row r="3441" spans="2:2">
      <c r="B3441" s="34"/>
    </row>
    <row r="3442" spans="2:2">
      <c r="B3442" s="34"/>
    </row>
    <row r="3443" spans="2:2">
      <c r="B3443" s="34"/>
    </row>
    <row r="3444" spans="2:2">
      <c r="B3444" s="34"/>
    </row>
    <row r="3445" spans="2:2">
      <c r="B3445" s="34"/>
    </row>
    <row r="3446" spans="2:2">
      <c r="B3446" s="34"/>
    </row>
    <row r="3447" spans="2:2">
      <c r="B3447" s="34"/>
    </row>
    <row r="3448" spans="2:2">
      <c r="B3448" s="34"/>
    </row>
    <row r="3449" spans="2:2">
      <c r="B3449" s="34"/>
    </row>
    <row r="3450" spans="2:2">
      <c r="B3450" s="34"/>
    </row>
    <row r="3451" spans="2:2">
      <c r="B3451" s="34"/>
    </row>
    <row r="3452" spans="2:2">
      <c r="B3452" s="34"/>
    </row>
    <row r="3453" spans="2:2">
      <c r="B3453" s="34"/>
    </row>
    <row r="3454" spans="2:2">
      <c r="B3454" s="34"/>
    </row>
    <row r="3455" spans="2:2">
      <c r="B3455" s="34"/>
    </row>
    <row r="3456" spans="2:2">
      <c r="B3456" s="34"/>
    </row>
    <row r="3457" spans="2:2">
      <c r="B3457" s="34"/>
    </row>
    <row r="3458" spans="2:2">
      <c r="B3458" s="34"/>
    </row>
    <row r="3459" spans="2:2">
      <c r="B3459" s="34"/>
    </row>
    <row r="3460" spans="2:2">
      <c r="B3460" s="34"/>
    </row>
    <row r="3461" spans="2:2">
      <c r="B3461" s="34"/>
    </row>
    <row r="3462" spans="2:2">
      <c r="B3462" s="34"/>
    </row>
    <row r="3463" spans="2:2">
      <c r="B3463" s="34"/>
    </row>
    <row r="3464" spans="2:2">
      <c r="B3464" s="34"/>
    </row>
    <row r="3465" spans="2:2">
      <c r="B3465" s="34"/>
    </row>
    <row r="3466" spans="2:2">
      <c r="B3466" s="34"/>
    </row>
    <row r="3467" spans="2:2">
      <c r="B3467" s="34"/>
    </row>
    <row r="3468" spans="2:2">
      <c r="B3468" s="34"/>
    </row>
    <row r="3469" spans="2:2">
      <c r="B3469" s="34"/>
    </row>
    <row r="3470" spans="2:2">
      <c r="B3470" s="34"/>
    </row>
    <row r="3471" spans="2:2">
      <c r="B3471" s="34"/>
    </row>
    <row r="3472" spans="2:2">
      <c r="B3472" s="34"/>
    </row>
    <row r="3473" spans="2:2">
      <c r="B3473" s="34"/>
    </row>
    <row r="3474" spans="2:2">
      <c r="B3474" s="34"/>
    </row>
    <row r="3475" spans="2:2">
      <c r="B3475" s="34"/>
    </row>
    <row r="3476" spans="2:2">
      <c r="B3476" s="34"/>
    </row>
    <row r="3477" spans="2:2">
      <c r="B3477" s="34"/>
    </row>
    <row r="3478" spans="2:2">
      <c r="B3478" s="34"/>
    </row>
    <row r="3479" spans="2:2">
      <c r="B3479" s="34"/>
    </row>
    <row r="3480" spans="2:2">
      <c r="B3480" s="34"/>
    </row>
    <row r="3481" spans="2:2">
      <c r="B3481" s="34"/>
    </row>
    <row r="3482" spans="2:2">
      <c r="B3482" s="34"/>
    </row>
    <row r="3483" spans="2:2">
      <c r="B3483" s="34"/>
    </row>
    <row r="3484" spans="2:2">
      <c r="B3484" s="34"/>
    </row>
    <row r="3485" spans="2:2">
      <c r="B3485" s="34"/>
    </row>
    <row r="3486" spans="2:2">
      <c r="B3486" s="34"/>
    </row>
    <row r="3487" spans="2:2">
      <c r="B3487" s="34"/>
    </row>
    <row r="3488" spans="2:2">
      <c r="B3488" s="34"/>
    </row>
    <row r="3489" spans="2:2">
      <c r="B3489" s="34"/>
    </row>
    <row r="3490" spans="2:2">
      <c r="B3490" s="34"/>
    </row>
    <row r="3491" spans="2:2">
      <c r="B3491" s="34"/>
    </row>
    <row r="3492" spans="2:2">
      <c r="B3492" s="34"/>
    </row>
    <row r="3493" spans="2:2">
      <c r="B3493" s="34"/>
    </row>
    <row r="3494" spans="2:2">
      <c r="B3494" s="34"/>
    </row>
    <row r="3495" spans="2:2">
      <c r="B3495" s="34"/>
    </row>
    <row r="3496" spans="2:2">
      <c r="B3496" s="34"/>
    </row>
    <row r="3497" spans="2:2">
      <c r="B3497" s="34"/>
    </row>
    <row r="3498" spans="2:2">
      <c r="B3498" s="34"/>
    </row>
    <row r="3499" spans="2:2">
      <c r="B3499" s="34"/>
    </row>
    <row r="3500" spans="2:2">
      <c r="B3500" s="34"/>
    </row>
    <row r="3501" spans="2:2">
      <c r="B3501" s="34"/>
    </row>
    <row r="3502" spans="2:2">
      <c r="B3502" s="34"/>
    </row>
    <row r="3503" spans="2:2">
      <c r="B3503" s="34"/>
    </row>
    <row r="3504" spans="2:2">
      <c r="B3504" s="34"/>
    </row>
    <row r="3505" spans="2:2">
      <c r="B3505" s="34"/>
    </row>
    <row r="3506" spans="2:2">
      <c r="B3506" s="34"/>
    </row>
    <row r="3507" spans="2:2">
      <c r="B3507" s="34"/>
    </row>
    <row r="3508" spans="2:2">
      <c r="B3508" s="34"/>
    </row>
    <row r="3509" spans="2:2">
      <c r="B3509" s="34"/>
    </row>
    <row r="3510" spans="2:2">
      <c r="B3510" s="34"/>
    </row>
    <row r="3511" spans="2:2">
      <c r="B3511" s="34"/>
    </row>
    <row r="3512" spans="2:2">
      <c r="B3512" s="34"/>
    </row>
    <row r="3513" spans="2:2">
      <c r="B3513" s="34"/>
    </row>
    <row r="3514" spans="2:2">
      <c r="B3514" s="34"/>
    </row>
    <row r="3515" spans="2:2">
      <c r="B3515" s="34"/>
    </row>
    <row r="3516" spans="2:2">
      <c r="B3516" s="34"/>
    </row>
    <row r="3517" spans="2:2">
      <c r="B3517" s="34"/>
    </row>
    <row r="3518" spans="2:2">
      <c r="B3518" s="34"/>
    </row>
    <row r="3519" spans="2:2">
      <c r="B3519" s="34"/>
    </row>
    <row r="3520" spans="2:2">
      <c r="B3520" s="34"/>
    </row>
    <row r="3521" spans="2:2">
      <c r="B3521" s="34"/>
    </row>
    <row r="3522" spans="2:2">
      <c r="B3522" s="34"/>
    </row>
    <row r="3523" spans="2:2">
      <c r="B3523" s="34"/>
    </row>
    <row r="3524" spans="2:2">
      <c r="B3524" s="34"/>
    </row>
    <row r="3525" spans="2:2">
      <c r="B3525" s="34"/>
    </row>
    <row r="3526" spans="2:2">
      <c r="B3526" s="34"/>
    </row>
    <row r="3527" spans="2:2">
      <c r="B3527" s="34"/>
    </row>
    <row r="3528" spans="2:2">
      <c r="B3528" s="34"/>
    </row>
    <row r="3529" spans="2:2">
      <c r="B3529" s="34"/>
    </row>
    <row r="3530" spans="2:2">
      <c r="B3530" s="34"/>
    </row>
    <row r="3531" spans="2:2">
      <c r="B3531" s="34"/>
    </row>
    <row r="3532" spans="2:2">
      <c r="B3532" s="34"/>
    </row>
    <row r="3533" spans="2:2">
      <c r="B3533" s="34"/>
    </row>
    <row r="3534" spans="2:2">
      <c r="B3534" s="34"/>
    </row>
    <row r="3535" spans="2:2">
      <c r="B3535" s="34"/>
    </row>
    <row r="3536" spans="2:2">
      <c r="B3536" s="34"/>
    </row>
    <row r="3537" spans="2:2">
      <c r="B3537" s="34"/>
    </row>
    <row r="3538" spans="2:2">
      <c r="B3538" s="34"/>
    </row>
    <row r="3539" spans="2:2">
      <c r="B3539" s="34"/>
    </row>
    <row r="3540" spans="2:2">
      <c r="B3540" s="34"/>
    </row>
    <row r="3541" spans="2:2">
      <c r="B3541" s="34"/>
    </row>
    <row r="3542" spans="2:2">
      <c r="B3542" s="34"/>
    </row>
    <row r="3543" spans="2:2">
      <c r="B3543" s="34"/>
    </row>
    <row r="3544" spans="2:2">
      <c r="B3544" s="34"/>
    </row>
    <row r="3545" spans="2:2">
      <c r="B3545" s="34"/>
    </row>
    <row r="3546" spans="2:2">
      <c r="B3546" s="34"/>
    </row>
    <row r="3547" spans="2:2">
      <c r="B3547" s="34"/>
    </row>
    <row r="3548" spans="2:2">
      <c r="B3548" s="34"/>
    </row>
    <row r="3549" spans="2:2">
      <c r="B3549" s="34"/>
    </row>
    <row r="3550" spans="2:2">
      <c r="B3550" s="34"/>
    </row>
    <row r="3551" spans="2:2">
      <c r="B3551" s="34"/>
    </row>
    <row r="3552" spans="2:2">
      <c r="B3552" s="34"/>
    </row>
    <row r="3553" spans="2:2">
      <c r="B3553" s="34"/>
    </row>
    <row r="3554" spans="2:2">
      <c r="B3554" s="34"/>
    </row>
    <row r="3555" spans="2:2">
      <c r="B3555" s="34"/>
    </row>
    <row r="3556" spans="2:2">
      <c r="B3556" s="34"/>
    </row>
    <row r="3557" spans="2:2">
      <c r="B3557" s="34"/>
    </row>
    <row r="3558" spans="2:2">
      <c r="B3558" s="34"/>
    </row>
    <row r="3559" spans="2:2">
      <c r="B3559" s="34"/>
    </row>
    <row r="3560" spans="2:2">
      <c r="B3560" s="34"/>
    </row>
    <row r="3561" spans="2:2">
      <c r="B3561" s="34"/>
    </row>
    <row r="3562" spans="2:2">
      <c r="B3562" s="34"/>
    </row>
    <row r="3563" spans="2:2">
      <c r="B3563" s="34"/>
    </row>
    <row r="3564" spans="2:2">
      <c r="B3564" s="34"/>
    </row>
    <row r="3565" spans="2:2">
      <c r="B3565" s="34"/>
    </row>
    <row r="3566" spans="2:2">
      <c r="B3566" s="34"/>
    </row>
    <row r="3567" spans="2:2">
      <c r="B3567" s="34"/>
    </row>
    <row r="3568" spans="2:2">
      <c r="B3568" s="34"/>
    </row>
    <row r="3569" spans="2:2">
      <c r="B3569" s="34"/>
    </row>
    <row r="3570" spans="2:2">
      <c r="B3570" s="34"/>
    </row>
    <row r="3571" spans="2:2">
      <c r="B3571" s="34"/>
    </row>
    <row r="3572" spans="2:2">
      <c r="B3572" s="34"/>
    </row>
    <row r="3573" spans="2:2">
      <c r="B3573" s="34"/>
    </row>
    <row r="3574" spans="2:2">
      <c r="B3574" s="34"/>
    </row>
    <row r="3575" spans="2:2">
      <c r="B3575" s="34"/>
    </row>
    <row r="3576" spans="2:2">
      <c r="B3576" s="34"/>
    </row>
    <row r="3577" spans="2:2">
      <c r="B3577" s="34"/>
    </row>
    <row r="3578" spans="2:2">
      <c r="B3578" s="34"/>
    </row>
    <row r="3579" spans="2:2">
      <c r="B3579" s="34"/>
    </row>
    <row r="3580" spans="2:2">
      <c r="B3580" s="34"/>
    </row>
    <row r="3581" spans="2:2">
      <c r="B3581" s="34"/>
    </row>
    <row r="3582" spans="2:2">
      <c r="B3582" s="34"/>
    </row>
    <row r="3583" spans="2:2">
      <c r="B3583" s="34"/>
    </row>
    <row r="3584" spans="2:2">
      <c r="B3584" s="34"/>
    </row>
    <row r="3585" spans="2:2">
      <c r="B3585" s="34"/>
    </row>
    <row r="3586" spans="2:2">
      <c r="B3586" s="34"/>
    </row>
    <row r="3587" spans="2:2">
      <c r="B3587" s="34"/>
    </row>
    <row r="3588" spans="2:2">
      <c r="B3588" s="34"/>
    </row>
    <row r="3589" spans="2:2">
      <c r="B3589" s="34"/>
    </row>
    <row r="3590" spans="2:2">
      <c r="B3590" s="34"/>
    </row>
    <row r="3591" spans="2:2">
      <c r="B3591" s="34"/>
    </row>
    <row r="3592" spans="2:2">
      <c r="B3592" s="34"/>
    </row>
    <row r="3593" spans="2:2">
      <c r="B3593" s="34"/>
    </row>
    <row r="3594" spans="2:2">
      <c r="B3594" s="34"/>
    </row>
    <row r="3595" spans="2:2">
      <c r="B3595" s="34"/>
    </row>
    <row r="3596" spans="2:2">
      <c r="B3596" s="34"/>
    </row>
    <row r="3597" spans="2:2">
      <c r="B3597" s="34"/>
    </row>
    <row r="3598" spans="2:2">
      <c r="B3598" s="34"/>
    </row>
    <row r="3599" spans="2:2">
      <c r="B3599" s="34"/>
    </row>
    <row r="3600" spans="2:2">
      <c r="B3600" s="34"/>
    </row>
    <row r="3601" spans="2:2">
      <c r="B3601" s="34"/>
    </row>
    <row r="3602" spans="2:2">
      <c r="B3602" s="34"/>
    </row>
    <row r="3603" spans="2:2">
      <c r="B3603" s="34"/>
    </row>
    <row r="3604" spans="2:2">
      <c r="B3604" s="34"/>
    </row>
    <row r="3605" spans="2:2">
      <c r="B3605" s="34"/>
    </row>
    <row r="3606" spans="2:2">
      <c r="B3606" s="34"/>
    </row>
    <row r="3607" spans="2:2">
      <c r="B3607" s="34"/>
    </row>
    <row r="3608" spans="2:2">
      <c r="B3608" s="34"/>
    </row>
    <row r="3609" spans="2:2">
      <c r="B3609" s="34"/>
    </row>
    <row r="3610" spans="2:2">
      <c r="B3610" s="34"/>
    </row>
    <row r="3611" spans="2:2">
      <c r="B3611" s="34"/>
    </row>
    <row r="3612" spans="2:2">
      <c r="B3612" s="34"/>
    </row>
    <row r="3613" spans="2:2">
      <c r="B3613" s="34"/>
    </row>
    <row r="3614" spans="2:2">
      <c r="B3614" s="34"/>
    </row>
    <row r="3615" spans="2:2">
      <c r="B3615" s="34"/>
    </row>
    <row r="3616" spans="2:2">
      <c r="B3616" s="34"/>
    </row>
    <row r="3617" spans="2:2">
      <c r="B3617" s="34"/>
    </row>
    <row r="3618" spans="2:2">
      <c r="B3618" s="34"/>
    </row>
    <row r="3619" spans="2:2">
      <c r="B3619" s="34"/>
    </row>
    <row r="3620" spans="2:2">
      <c r="B3620" s="34"/>
    </row>
    <row r="3621" spans="2:2">
      <c r="B3621" s="34"/>
    </row>
    <row r="3622" spans="2:2">
      <c r="B3622" s="34"/>
    </row>
    <row r="3623" spans="2:2">
      <c r="B3623" s="34"/>
    </row>
    <row r="3624" spans="2:2">
      <c r="B3624" s="34"/>
    </row>
    <row r="3625" spans="2:2">
      <c r="B3625" s="34"/>
    </row>
    <row r="3626" spans="2:2">
      <c r="B3626" s="34"/>
    </row>
    <row r="3627" spans="2:2">
      <c r="B3627" s="34"/>
    </row>
    <row r="3628" spans="2:2">
      <c r="B3628" s="34"/>
    </row>
    <row r="3629" spans="2:2">
      <c r="B3629" s="34"/>
    </row>
    <row r="3630" spans="2:2">
      <c r="B3630" s="34"/>
    </row>
    <row r="3631" spans="2:2">
      <c r="B3631" s="34"/>
    </row>
    <row r="3632" spans="2:2">
      <c r="B3632" s="34"/>
    </row>
    <row r="3633" spans="2:2">
      <c r="B3633" s="34"/>
    </row>
    <row r="3634" spans="2:2">
      <c r="B3634" s="34"/>
    </row>
    <row r="3635" spans="2:2">
      <c r="B3635" s="34"/>
    </row>
    <row r="3636" spans="2:2">
      <c r="B3636" s="34"/>
    </row>
    <row r="3637" spans="2:2">
      <c r="B3637" s="34"/>
    </row>
    <row r="3638" spans="2:2">
      <c r="B3638" s="34"/>
    </row>
    <row r="3639" spans="2:2">
      <c r="B3639" s="34"/>
    </row>
    <row r="3640" spans="2:2">
      <c r="B3640" s="34"/>
    </row>
    <row r="3641" spans="2:2">
      <c r="B3641" s="34"/>
    </row>
    <row r="3642" spans="2:2">
      <c r="B3642" s="34"/>
    </row>
    <row r="3643" spans="2:2">
      <c r="B3643" s="34"/>
    </row>
    <row r="3644" spans="2:2">
      <c r="B3644" s="34"/>
    </row>
    <row r="3645" spans="2:2">
      <c r="B3645" s="34"/>
    </row>
    <row r="3646" spans="2:2">
      <c r="B3646" s="34"/>
    </row>
    <row r="3647" spans="2:2">
      <c r="B3647" s="34"/>
    </row>
    <row r="3648" spans="2:2">
      <c r="B3648" s="34"/>
    </row>
    <row r="3649" spans="2:2">
      <c r="B3649" s="34"/>
    </row>
    <row r="3650" spans="2:2">
      <c r="B3650" s="34"/>
    </row>
    <row r="3651" spans="2:2">
      <c r="B3651" s="34"/>
    </row>
    <row r="3652" spans="2:2">
      <c r="B3652" s="34"/>
    </row>
    <row r="3653" spans="2:2">
      <c r="B3653" s="34"/>
    </row>
    <row r="3654" spans="2:2">
      <c r="B3654" s="34"/>
    </row>
    <row r="3655" spans="2:2">
      <c r="B3655" s="34"/>
    </row>
    <row r="3656" spans="2:2">
      <c r="B3656" s="34"/>
    </row>
    <row r="3657" spans="2:2">
      <c r="B3657" s="34"/>
    </row>
    <row r="3658" spans="2:2">
      <c r="B3658" s="34"/>
    </row>
    <row r="3659" spans="2:2">
      <c r="B3659" s="34"/>
    </row>
    <row r="3660" spans="2:2">
      <c r="B3660" s="34"/>
    </row>
    <row r="3661" spans="2:2">
      <c r="B3661" s="34"/>
    </row>
    <row r="3662" spans="2:2">
      <c r="B3662" s="34"/>
    </row>
    <row r="3663" spans="2:2">
      <c r="B3663" s="34"/>
    </row>
    <row r="3664" spans="2:2">
      <c r="B3664" s="34"/>
    </row>
    <row r="3665" spans="2:2">
      <c r="B3665" s="34"/>
    </row>
    <row r="3666" spans="2:2">
      <c r="B3666" s="34"/>
    </row>
    <row r="3667" spans="2:2">
      <c r="B3667" s="34"/>
    </row>
    <row r="3668" spans="2:2">
      <c r="B3668" s="34"/>
    </row>
    <row r="3669" spans="2:2">
      <c r="B3669" s="34"/>
    </row>
    <row r="3670" spans="2:2">
      <c r="B3670" s="34"/>
    </row>
    <row r="3671" spans="2:2">
      <c r="B3671" s="34"/>
    </row>
    <row r="3672" spans="2:2">
      <c r="B3672" s="34"/>
    </row>
    <row r="3673" spans="2:2">
      <c r="B3673" s="34"/>
    </row>
    <row r="3674" spans="2:2">
      <c r="B3674" s="34"/>
    </row>
    <row r="3675" spans="2:2">
      <c r="B3675" s="34"/>
    </row>
    <row r="3676" spans="2:2">
      <c r="B3676" s="34"/>
    </row>
    <row r="3677" spans="2:2">
      <c r="B3677" s="34"/>
    </row>
    <row r="3678" spans="2:2">
      <c r="B3678" s="34"/>
    </row>
    <row r="3679" spans="2:2">
      <c r="B3679" s="34"/>
    </row>
    <row r="3680" spans="2:2">
      <c r="B3680" s="34"/>
    </row>
    <row r="3681" spans="2:2">
      <c r="B3681" s="34"/>
    </row>
    <row r="3682" spans="2:2">
      <c r="B3682" s="34"/>
    </row>
    <row r="3683" spans="2:2">
      <c r="B3683" s="34"/>
    </row>
    <row r="3684" spans="2:2">
      <c r="B3684" s="34"/>
    </row>
    <row r="3685" spans="2:2">
      <c r="B3685" s="34"/>
    </row>
    <row r="3686" spans="2:2">
      <c r="B3686" s="34"/>
    </row>
    <row r="3687" spans="2:2">
      <c r="B3687" s="34"/>
    </row>
    <row r="3688" spans="2:2">
      <c r="B3688" s="34"/>
    </row>
    <row r="3689" spans="2:2">
      <c r="B3689" s="34"/>
    </row>
    <row r="3690" spans="2:2">
      <c r="B3690" s="34"/>
    </row>
    <row r="3691" spans="2:2">
      <c r="B3691" s="34"/>
    </row>
    <row r="3692" spans="2:2">
      <c r="B3692" s="34"/>
    </row>
    <row r="3693" spans="2:2">
      <c r="B3693" s="34"/>
    </row>
    <row r="3694" spans="2:2">
      <c r="B3694" s="34"/>
    </row>
    <row r="3695" spans="2:2">
      <c r="B3695" s="34"/>
    </row>
    <row r="3696" spans="2:2">
      <c r="B3696" s="34"/>
    </row>
    <row r="3697" spans="2:2">
      <c r="B3697" s="34"/>
    </row>
    <row r="3698" spans="2:2">
      <c r="B3698" s="34"/>
    </row>
    <row r="3699" spans="2:2">
      <c r="B3699" s="34"/>
    </row>
    <row r="3700" spans="2:2">
      <c r="B3700" s="34"/>
    </row>
    <row r="3701" spans="2:2">
      <c r="B3701" s="34"/>
    </row>
    <row r="3702" spans="2:2">
      <c r="B3702" s="34"/>
    </row>
    <row r="3703" spans="2:2">
      <c r="B3703" s="34"/>
    </row>
    <row r="3704" spans="2:2">
      <c r="B3704" s="34"/>
    </row>
    <row r="3705" spans="2:2">
      <c r="B3705" s="34"/>
    </row>
    <row r="3706" spans="2:2">
      <c r="B3706" s="34"/>
    </row>
    <row r="3707" spans="2:2">
      <c r="B3707" s="34"/>
    </row>
    <row r="3708" spans="2:2">
      <c r="B3708" s="34"/>
    </row>
    <row r="3709" spans="2:2">
      <c r="B3709" s="34"/>
    </row>
    <row r="3710" spans="2:2">
      <c r="B3710" s="34"/>
    </row>
    <row r="3711" spans="2:2">
      <c r="B3711" s="34"/>
    </row>
    <row r="3712" spans="2:2">
      <c r="B3712" s="34"/>
    </row>
    <row r="3713" spans="2:2">
      <c r="B3713" s="34"/>
    </row>
    <row r="3714" spans="2:2">
      <c r="B3714" s="34"/>
    </row>
    <row r="3715" spans="2:2">
      <c r="B3715" s="34"/>
    </row>
    <row r="3716" spans="2:2">
      <c r="B3716" s="34"/>
    </row>
    <row r="3717" spans="2:2">
      <c r="B3717" s="34"/>
    </row>
    <row r="3718" spans="2:2">
      <c r="B3718" s="34"/>
    </row>
    <row r="3719" spans="2:2">
      <c r="B3719" s="34"/>
    </row>
    <row r="3720" spans="2:2">
      <c r="B3720" s="34"/>
    </row>
    <row r="3721" spans="2:2">
      <c r="B3721" s="34"/>
    </row>
    <row r="3722" spans="2:2">
      <c r="B3722" s="34"/>
    </row>
    <row r="3723" spans="2:2">
      <c r="B3723" s="34"/>
    </row>
    <row r="3724" spans="2:2">
      <c r="B3724" s="34"/>
    </row>
    <row r="3725" spans="2:2">
      <c r="B3725" s="34"/>
    </row>
    <row r="3726" spans="2:2">
      <c r="B3726" s="34"/>
    </row>
    <row r="3727" spans="2:2">
      <c r="B3727" s="34"/>
    </row>
    <row r="3728" spans="2:2">
      <c r="B3728" s="34"/>
    </row>
    <row r="3729" spans="2:2">
      <c r="B3729" s="34"/>
    </row>
    <row r="3730" spans="2:2">
      <c r="B3730" s="34"/>
    </row>
    <row r="3731" spans="2:2">
      <c r="B3731" s="34"/>
    </row>
    <row r="3732" spans="2:2">
      <c r="B3732" s="34"/>
    </row>
    <row r="3733" spans="2:2">
      <c r="B3733" s="34"/>
    </row>
    <row r="3734" spans="2:2">
      <c r="B3734" s="34"/>
    </row>
    <row r="3735" spans="2:2">
      <c r="B3735" s="34"/>
    </row>
    <row r="3736" spans="2:2">
      <c r="B3736" s="34"/>
    </row>
    <row r="3737" spans="2:2">
      <c r="B3737" s="34"/>
    </row>
    <row r="3738" spans="2:2">
      <c r="B3738" s="34"/>
    </row>
    <row r="3739" spans="2:2">
      <c r="B3739" s="34"/>
    </row>
    <row r="3740" spans="2:2">
      <c r="B3740" s="34"/>
    </row>
    <row r="3741" spans="2:2">
      <c r="B3741" s="34"/>
    </row>
    <row r="3742" spans="2:2">
      <c r="B3742" s="34"/>
    </row>
    <row r="3743" spans="2:2">
      <c r="B3743" s="34"/>
    </row>
    <row r="3744" spans="2:2">
      <c r="B3744" s="34"/>
    </row>
    <row r="3745" spans="2:2">
      <c r="B3745" s="34"/>
    </row>
    <row r="3746" spans="2:2">
      <c r="B3746" s="34"/>
    </row>
    <row r="3747" spans="2:2">
      <c r="B3747" s="34"/>
    </row>
    <row r="3748" spans="2:2">
      <c r="B3748" s="34"/>
    </row>
    <row r="3749" spans="2:2">
      <c r="B3749" s="34"/>
    </row>
    <row r="3750" spans="2:2">
      <c r="B3750" s="34"/>
    </row>
    <row r="3751" spans="2:2">
      <c r="B3751" s="34"/>
    </row>
    <row r="3752" spans="2:2">
      <c r="B3752" s="34"/>
    </row>
    <row r="3753" spans="2:2">
      <c r="B3753" s="34"/>
    </row>
    <row r="3754" spans="2:2">
      <c r="B3754" s="34"/>
    </row>
    <row r="3755" spans="2:2">
      <c r="B3755" s="34"/>
    </row>
    <row r="3756" spans="2:2">
      <c r="B3756" s="34"/>
    </row>
    <row r="3757" spans="2:2">
      <c r="B3757" s="34"/>
    </row>
    <row r="3758" spans="2:2">
      <c r="B3758" s="34"/>
    </row>
    <row r="3759" spans="2:2">
      <c r="B3759" s="34"/>
    </row>
    <row r="3760" spans="2:2">
      <c r="B3760" s="34"/>
    </row>
    <row r="3761" spans="2:2">
      <c r="B3761" s="34"/>
    </row>
    <row r="3762" spans="2:2">
      <c r="B3762" s="34"/>
    </row>
    <row r="3763" spans="2:2">
      <c r="B3763" s="34"/>
    </row>
    <row r="3764" spans="2:2">
      <c r="B3764" s="34"/>
    </row>
    <row r="3765" spans="2:2">
      <c r="B3765" s="34"/>
    </row>
    <row r="3766" spans="2:2">
      <c r="B3766" s="34"/>
    </row>
    <row r="3767" spans="2:2">
      <c r="B3767" s="34"/>
    </row>
    <row r="3768" spans="2:2">
      <c r="B3768" s="34"/>
    </row>
    <row r="3769" spans="2:2">
      <c r="B3769" s="34"/>
    </row>
    <row r="3770" spans="2:2">
      <c r="B3770" s="34"/>
    </row>
    <row r="3771" spans="2:2">
      <c r="B3771" s="34"/>
    </row>
    <row r="3772" spans="2:2">
      <c r="B3772" s="34"/>
    </row>
    <row r="3773" spans="2:2">
      <c r="B3773" s="34"/>
    </row>
    <row r="3774" spans="2:2">
      <c r="B3774" s="34"/>
    </row>
    <row r="3775" spans="2:2">
      <c r="B3775" s="34"/>
    </row>
    <row r="3776" spans="2:2">
      <c r="B3776" s="34"/>
    </row>
    <row r="3777" spans="2:2">
      <c r="B3777" s="34"/>
    </row>
    <row r="3778" spans="2:2">
      <c r="B3778" s="34"/>
    </row>
    <row r="3779" spans="2:2">
      <c r="B3779" s="34"/>
    </row>
    <row r="3780" spans="2:2">
      <c r="B3780" s="34"/>
    </row>
    <row r="3781" spans="2:2">
      <c r="B3781" s="34"/>
    </row>
    <row r="3782" spans="2:2">
      <c r="B3782" s="34"/>
    </row>
    <row r="3783" spans="2:2">
      <c r="B3783" s="34"/>
    </row>
    <row r="3784" spans="2:2">
      <c r="B3784" s="34"/>
    </row>
    <row r="3785" spans="2:2">
      <c r="B3785" s="34"/>
    </row>
    <row r="3786" spans="2:2">
      <c r="B3786" s="34"/>
    </row>
    <row r="3787" spans="2:2">
      <c r="B3787" s="34"/>
    </row>
    <row r="3788" spans="2:2">
      <c r="B3788" s="34"/>
    </row>
    <row r="3789" spans="2:2">
      <c r="B3789" s="34"/>
    </row>
    <row r="3790" spans="2:2">
      <c r="B3790" s="34"/>
    </row>
    <row r="3791" spans="2:2">
      <c r="B3791" s="34"/>
    </row>
    <row r="3792" spans="2:2">
      <c r="B3792" s="34"/>
    </row>
    <row r="3793" spans="2:2">
      <c r="B3793" s="34"/>
    </row>
    <row r="3794" spans="2:2">
      <c r="B3794" s="34"/>
    </row>
    <row r="3795" spans="2:2">
      <c r="B3795" s="34"/>
    </row>
    <row r="3796" spans="2:2">
      <c r="B3796" s="34"/>
    </row>
    <row r="3797" spans="2:2">
      <c r="B3797" s="34"/>
    </row>
    <row r="3798" spans="2:2">
      <c r="B3798" s="34"/>
    </row>
    <row r="3799" spans="2:2">
      <c r="B3799" s="34"/>
    </row>
    <row r="3800" spans="2:2">
      <c r="B3800" s="34"/>
    </row>
    <row r="3801" spans="2:2">
      <c r="B3801" s="34"/>
    </row>
    <row r="3802" spans="2:2">
      <c r="B3802" s="34"/>
    </row>
    <row r="3803" spans="2:2">
      <c r="B3803" s="34"/>
    </row>
    <row r="3804" spans="2:2">
      <c r="B3804" s="34"/>
    </row>
    <row r="3805" spans="2:2">
      <c r="B3805" s="34"/>
    </row>
    <row r="3806" spans="2:2">
      <c r="B3806" s="34"/>
    </row>
    <row r="3807" spans="2:2">
      <c r="B3807" s="34"/>
    </row>
    <row r="3808" spans="2:2">
      <c r="B3808" s="34"/>
    </row>
    <row r="3809" spans="2:2">
      <c r="B3809" s="34"/>
    </row>
    <row r="3810" spans="2:2">
      <c r="B3810" s="34"/>
    </row>
    <row r="3811" spans="2:2">
      <c r="B3811" s="34"/>
    </row>
    <row r="3812" spans="2:2">
      <c r="B3812" s="34"/>
    </row>
    <row r="3813" spans="2:2">
      <c r="B3813" s="34"/>
    </row>
    <row r="3814" spans="2:2">
      <c r="B3814" s="34"/>
    </row>
    <row r="3815" spans="2:2">
      <c r="B3815" s="34"/>
    </row>
    <row r="3816" spans="2:2">
      <c r="B3816" s="34"/>
    </row>
    <row r="3817" spans="2:2">
      <c r="B3817" s="34"/>
    </row>
    <row r="3818" spans="2:2">
      <c r="B3818" s="34"/>
    </row>
    <row r="3819" spans="2:2">
      <c r="B3819" s="34"/>
    </row>
    <row r="3820" spans="2:2">
      <c r="B3820" s="34"/>
    </row>
    <row r="3821" spans="2:2">
      <c r="B3821" s="34"/>
    </row>
    <row r="3822" spans="2:2">
      <c r="B3822" s="34"/>
    </row>
    <row r="3823" spans="2:2">
      <c r="B3823" s="34"/>
    </row>
    <row r="3824" spans="2:2">
      <c r="B3824" s="34"/>
    </row>
    <row r="3825" spans="2:2">
      <c r="B3825" s="34"/>
    </row>
    <row r="3826" spans="2:2">
      <c r="B3826" s="34"/>
    </row>
    <row r="3827" spans="2:2">
      <c r="B3827" s="34"/>
    </row>
    <row r="3828" spans="2:2">
      <c r="B3828" s="34"/>
    </row>
    <row r="3829" spans="2:2">
      <c r="B3829" s="34"/>
    </row>
    <row r="3830" spans="2:2">
      <c r="B3830" s="34"/>
    </row>
    <row r="3831" spans="2:2">
      <c r="B3831" s="34"/>
    </row>
    <row r="3832" spans="2:2">
      <c r="B3832" s="34"/>
    </row>
    <row r="3833" spans="2:2">
      <c r="B3833" s="34"/>
    </row>
    <row r="3834" spans="2:2">
      <c r="B3834" s="34"/>
    </row>
    <row r="3835" spans="2:2">
      <c r="B3835" s="34"/>
    </row>
    <row r="3836" spans="2:2">
      <c r="B3836" s="34"/>
    </row>
    <row r="3837" spans="2:2">
      <c r="B3837" s="34"/>
    </row>
    <row r="3838" spans="2:2">
      <c r="B3838" s="34"/>
    </row>
    <row r="3839" spans="2:2">
      <c r="B3839" s="34"/>
    </row>
    <row r="3840" spans="2:2">
      <c r="B3840" s="34"/>
    </row>
    <row r="3841" spans="2:2">
      <c r="B3841" s="34"/>
    </row>
    <row r="3842" spans="2:2">
      <c r="B3842" s="34"/>
    </row>
    <row r="3843" spans="2:2">
      <c r="B3843" s="34"/>
    </row>
    <row r="3844" spans="2:2">
      <c r="B3844" s="34"/>
    </row>
    <row r="3845" spans="2:2">
      <c r="B3845" s="34"/>
    </row>
    <row r="3846" spans="2:2">
      <c r="B3846" s="34"/>
    </row>
    <row r="3847" spans="2:2">
      <c r="B3847" s="34"/>
    </row>
    <row r="3848" spans="2:2">
      <c r="B3848" s="34"/>
    </row>
    <row r="3849" spans="2:2">
      <c r="B3849" s="34"/>
    </row>
    <row r="3850" spans="2:2">
      <c r="B3850" s="34"/>
    </row>
    <row r="3851" spans="2:2">
      <c r="B3851" s="34"/>
    </row>
    <row r="3852" spans="2:2">
      <c r="B3852" s="34"/>
    </row>
    <row r="3853" spans="2:2">
      <c r="B3853" s="34"/>
    </row>
    <row r="3854" spans="2:2">
      <c r="B3854" s="34"/>
    </row>
    <row r="3855" spans="2:2">
      <c r="B3855" s="34"/>
    </row>
    <row r="3856" spans="2:2">
      <c r="B3856" s="34"/>
    </row>
    <row r="3857" spans="2:2">
      <c r="B3857" s="34"/>
    </row>
    <row r="3858" spans="2:2">
      <c r="B3858" s="34"/>
    </row>
    <row r="3859" spans="2:2">
      <c r="B3859" s="34"/>
    </row>
    <row r="3860" spans="2:2">
      <c r="B3860" s="34"/>
    </row>
    <row r="3861" spans="2:2">
      <c r="B3861" s="34"/>
    </row>
    <row r="3862" spans="2:2">
      <c r="B3862" s="34"/>
    </row>
    <row r="3863" spans="2:2">
      <c r="B3863" s="34"/>
    </row>
    <row r="3864" spans="2:2">
      <c r="B3864" s="34"/>
    </row>
    <row r="3865" spans="2:2">
      <c r="B3865" s="34"/>
    </row>
    <row r="3866" spans="2:2">
      <c r="B3866" s="34"/>
    </row>
  </sheetData>
  <phoneticPr fontId="20" type="noConversion"/>
  <conditionalFormatting sqref="G2:G254">
    <cfRule type="expression" dxfId="4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F31" sqref="F31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130" t="s">
        <v>5</v>
      </c>
      <c r="B1" s="131" t="s">
        <v>216</v>
      </c>
      <c r="C1" s="130" t="s">
        <v>234</v>
      </c>
      <c r="D1" s="131" t="s">
        <v>8</v>
      </c>
      <c r="E1" s="132" t="s">
        <v>9</v>
      </c>
      <c r="F1" s="133" t="s">
        <v>183</v>
      </c>
    </row>
    <row r="2" spans="1:6" s="120" customFormat="1">
      <c r="A2" s="143" t="s">
        <v>217</v>
      </c>
      <c r="B2" s="143" t="s">
        <v>176</v>
      </c>
      <c r="C2" s="148">
        <v>2098</v>
      </c>
      <c r="D2" s="143" t="s">
        <v>184</v>
      </c>
      <c r="E2" s="144">
        <v>4.0599999999999996</v>
      </c>
      <c r="F2" s="121"/>
    </row>
    <row r="3" spans="1:6">
      <c r="A3" s="174" t="s">
        <v>217</v>
      </c>
      <c r="B3" s="174" t="s">
        <v>176</v>
      </c>
      <c r="C3" s="175">
        <v>2099</v>
      </c>
      <c r="D3" s="172" t="s">
        <v>253</v>
      </c>
      <c r="E3" s="173">
        <v>5.3</v>
      </c>
      <c r="F3" s="169"/>
    </row>
    <row r="4" spans="1:6">
      <c r="A4" s="145" t="s">
        <v>217</v>
      </c>
      <c r="B4" s="145" t="s">
        <v>176</v>
      </c>
      <c r="C4" s="148">
        <v>2100</v>
      </c>
      <c r="D4" s="143" t="s">
        <v>25</v>
      </c>
      <c r="E4" s="144">
        <v>4.88</v>
      </c>
      <c r="F4" s="125"/>
    </row>
    <row r="5" spans="1:6">
      <c r="A5" s="174" t="s">
        <v>217</v>
      </c>
      <c r="B5" s="174" t="s">
        <v>176</v>
      </c>
      <c r="C5" s="175">
        <v>2101</v>
      </c>
      <c r="D5" s="172" t="s">
        <v>27</v>
      </c>
      <c r="E5" s="173">
        <v>8.1</v>
      </c>
      <c r="F5" s="169"/>
    </row>
    <row r="6" spans="1:6">
      <c r="A6" s="145" t="s">
        <v>217</v>
      </c>
      <c r="B6" s="145" t="s">
        <v>176</v>
      </c>
      <c r="C6" s="148">
        <v>2102</v>
      </c>
      <c r="D6" s="143" t="s">
        <v>19</v>
      </c>
      <c r="E6" s="144">
        <v>11.98</v>
      </c>
      <c r="F6" s="125"/>
    </row>
    <row r="7" spans="1:6">
      <c r="A7" s="174" t="s">
        <v>217</v>
      </c>
      <c r="B7" s="174" t="s">
        <v>176</v>
      </c>
      <c r="C7" s="175">
        <v>2103</v>
      </c>
      <c r="D7" s="172" t="s">
        <v>33</v>
      </c>
      <c r="E7" s="173">
        <v>21.9</v>
      </c>
      <c r="F7" s="169"/>
    </row>
    <row r="8" spans="1:6">
      <c r="A8" s="145" t="s">
        <v>217</v>
      </c>
      <c r="B8" s="145" t="s">
        <v>176</v>
      </c>
      <c r="C8" s="148">
        <v>2104</v>
      </c>
      <c r="D8" s="143" t="s">
        <v>251</v>
      </c>
      <c r="E8" s="144">
        <v>32</v>
      </c>
      <c r="F8" s="125"/>
    </row>
    <row r="9" spans="1:6">
      <c r="A9" s="174" t="s">
        <v>217</v>
      </c>
      <c r="B9" s="174" t="s">
        <v>176</v>
      </c>
      <c r="C9" s="175">
        <v>2105</v>
      </c>
      <c r="D9" s="172" t="s">
        <v>37</v>
      </c>
      <c r="E9" s="173">
        <v>7.5</v>
      </c>
      <c r="F9" s="169"/>
    </row>
    <row r="10" spans="1:6">
      <c r="A10" s="145" t="s">
        <v>217</v>
      </c>
      <c r="B10" s="145" t="s">
        <v>176</v>
      </c>
      <c r="C10" s="148">
        <v>2106</v>
      </c>
      <c r="D10" s="143" t="s">
        <v>18</v>
      </c>
      <c r="E10" s="144">
        <v>15.5</v>
      </c>
      <c r="F10" s="125"/>
    </row>
    <row r="11" spans="1:6">
      <c r="A11" s="174" t="s">
        <v>217</v>
      </c>
      <c r="B11" s="174" t="s">
        <v>176</v>
      </c>
      <c r="C11" s="175">
        <v>2107</v>
      </c>
      <c r="D11" s="172" t="s">
        <v>32</v>
      </c>
      <c r="E11" s="173">
        <v>4.8</v>
      </c>
      <c r="F11" s="169"/>
    </row>
    <row r="12" spans="1:6">
      <c r="A12" s="142" t="s">
        <v>217</v>
      </c>
      <c r="B12" s="142" t="s">
        <v>176</v>
      </c>
      <c r="C12" s="149">
        <v>2108</v>
      </c>
      <c r="D12" s="146" t="s">
        <v>328</v>
      </c>
      <c r="E12" s="147">
        <v>8.1</v>
      </c>
      <c r="F12" s="125"/>
    </row>
    <row r="13" spans="1:6">
      <c r="A13"/>
      <c r="B13"/>
      <c r="C13"/>
      <c r="E13"/>
      <c r="F13" s="169"/>
    </row>
    <row r="14" spans="1:6">
      <c r="A14"/>
      <c r="B14"/>
      <c r="C14"/>
      <c r="E14"/>
      <c r="F14" s="169"/>
    </row>
    <row r="15" spans="1:6">
      <c r="A15"/>
      <c r="B15"/>
      <c r="C15"/>
      <c r="E15"/>
      <c r="F15" s="169"/>
    </row>
    <row r="16" spans="1:6">
      <c r="A16"/>
      <c r="B16"/>
      <c r="C16"/>
      <c r="E16"/>
      <c r="F16" s="169"/>
    </row>
    <row r="17" spans="1:11">
      <c r="A17"/>
      <c r="B17"/>
      <c r="C17"/>
      <c r="E17"/>
      <c r="F17" s="169"/>
    </row>
    <row r="18" spans="1:11">
      <c r="A18"/>
      <c r="B18"/>
      <c r="C18"/>
      <c r="E18"/>
      <c r="F18" s="169"/>
    </row>
    <row r="19" spans="1:11">
      <c r="A19"/>
      <c r="B19"/>
      <c r="C19"/>
      <c r="E19"/>
      <c r="F19" s="169"/>
      <c r="K19" s="11"/>
    </row>
    <row r="20" spans="1:11">
      <c r="A20"/>
      <c r="B20"/>
      <c r="C20"/>
      <c r="E20"/>
      <c r="F20" s="169"/>
      <c r="H20" s="122"/>
      <c r="I20" s="2"/>
    </row>
    <row r="21" spans="1:11">
      <c r="A21"/>
      <c r="B21"/>
      <c r="C21"/>
      <c r="E21"/>
      <c r="F21" s="169"/>
    </row>
    <row r="22" spans="1:11">
      <c r="A22"/>
      <c r="B22"/>
      <c r="C22"/>
      <c r="E22"/>
      <c r="F22" s="169"/>
    </row>
    <row r="23" spans="1:11">
      <c r="A23"/>
      <c r="B23"/>
      <c r="C23"/>
      <c r="E23"/>
      <c r="F23" s="169"/>
    </row>
    <row r="24" spans="1:11">
      <c r="A24"/>
      <c r="B24"/>
      <c r="C24"/>
      <c r="E24"/>
      <c r="F24" s="169"/>
    </row>
    <row r="25" spans="1:11">
      <c r="A25"/>
      <c r="B25"/>
      <c r="C25"/>
      <c r="E25"/>
      <c r="F25" s="169"/>
    </row>
    <row r="26" spans="1:11">
      <c r="A26"/>
      <c r="B26"/>
      <c r="C26"/>
      <c r="E26"/>
      <c r="F26" s="169"/>
    </row>
    <row r="27" spans="1:11">
      <c r="A27"/>
      <c r="B27"/>
      <c r="C27"/>
      <c r="E27"/>
      <c r="F27" s="169"/>
    </row>
    <row r="28" spans="1:11">
      <c r="A28"/>
      <c r="B28"/>
      <c r="C28"/>
      <c r="E28"/>
      <c r="F28" s="169"/>
    </row>
    <row r="29" spans="1:11">
      <c r="A29"/>
      <c r="B29"/>
      <c r="C29"/>
      <c r="E29"/>
      <c r="F29" s="169"/>
    </row>
    <row r="30" spans="1:11">
      <c r="A30"/>
      <c r="B30"/>
      <c r="C30"/>
      <c r="E30"/>
      <c r="F30" s="169"/>
    </row>
    <row r="31" spans="1:11">
      <c r="A31"/>
      <c r="B31"/>
      <c r="C31"/>
      <c r="E31"/>
      <c r="F31" s="169"/>
    </row>
    <row r="32" spans="1:11">
      <c r="A32"/>
      <c r="B32"/>
      <c r="C32"/>
      <c r="E32"/>
      <c r="F32" s="169"/>
    </row>
    <row r="33" spans="1:6">
      <c r="A33"/>
      <c r="B33"/>
      <c r="C33"/>
      <c r="E33"/>
      <c r="F33" s="169"/>
    </row>
    <row r="34" spans="1:6">
      <c r="A34"/>
      <c r="B34"/>
      <c r="C34"/>
      <c r="E34"/>
      <c r="F34" s="169"/>
    </row>
    <row r="35" spans="1:6">
      <c r="A35"/>
      <c r="B35"/>
      <c r="C35"/>
      <c r="E35"/>
      <c r="F35" s="169"/>
    </row>
    <row r="36" spans="1:6">
      <c r="A36"/>
      <c r="B36"/>
      <c r="C36"/>
      <c r="E36"/>
      <c r="F36" s="169"/>
    </row>
    <row r="37" spans="1:6">
      <c r="A37"/>
      <c r="B37"/>
      <c r="C37"/>
      <c r="E37"/>
      <c r="F37" s="169"/>
    </row>
    <row r="38" spans="1:6">
      <c r="A38"/>
      <c r="B38"/>
      <c r="C38"/>
      <c r="E38"/>
      <c r="F38" s="169"/>
    </row>
    <row r="39" spans="1:6">
      <c r="A39"/>
      <c r="B39"/>
      <c r="C39"/>
      <c r="E39"/>
      <c r="F39" s="169"/>
    </row>
    <row r="40" spans="1:6">
      <c r="A40"/>
      <c r="B40"/>
      <c r="C40"/>
      <c r="E40"/>
      <c r="F40" s="169"/>
    </row>
    <row r="41" spans="1:6">
      <c r="A41"/>
      <c r="B41"/>
      <c r="C41"/>
      <c r="E41"/>
      <c r="F41" s="169"/>
    </row>
    <row r="42" spans="1:6">
      <c r="A42"/>
      <c r="B42"/>
      <c r="C42"/>
      <c r="E42"/>
      <c r="F42" s="169"/>
    </row>
    <row r="43" spans="1:6">
      <c r="A43"/>
      <c r="B43"/>
      <c r="C43"/>
      <c r="E43"/>
      <c r="F43" s="169"/>
    </row>
    <row r="44" spans="1:6">
      <c r="A44"/>
      <c r="B44"/>
      <c r="C44"/>
      <c r="E44"/>
      <c r="F44" s="169"/>
    </row>
    <row r="45" spans="1:6">
      <c r="A45"/>
      <c r="B45"/>
      <c r="C45"/>
      <c r="E45"/>
      <c r="F45" s="169"/>
    </row>
    <row r="46" spans="1:6">
      <c r="A46"/>
      <c r="B46"/>
      <c r="C46"/>
      <c r="E46"/>
      <c r="F46" s="169"/>
    </row>
    <row r="47" spans="1:6">
      <c r="A47"/>
      <c r="B47"/>
      <c r="C47"/>
      <c r="E47"/>
      <c r="F47" s="169"/>
    </row>
    <row r="48" spans="1:6">
      <c r="A48"/>
      <c r="B48"/>
      <c r="C48"/>
      <c r="E48"/>
      <c r="F48" s="169"/>
    </row>
    <row r="49" spans="1:6">
      <c r="A49"/>
      <c r="B49"/>
      <c r="C49"/>
      <c r="E49"/>
      <c r="F49" s="169"/>
    </row>
    <row r="50" spans="1:6">
      <c r="A50"/>
      <c r="B50"/>
      <c r="C50"/>
      <c r="E50"/>
      <c r="F50" s="169"/>
    </row>
    <row r="51" spans="1:6">
      <c r="A51"/>
      <c r="B51"/>
      <c r="C51"/>
      <c r="E51"/>
      <c r="F51" s="169"/>
    </row>
    <row r="52" spans="1:6">
      <c r="A52"/>
      <c r="B52"/>
      <c r="C52"/>
      <c r="E52"/>
      <c r="F52" s="169"/>
    </row>
    <row r="53" spans="1:6">
      <c r="A53"/>
      <c r="B53"/>
      <c r="C53"/>
      <c r="E53"/>
      <c r="F53" s="169"/>
    </row>
    <row r="54" spans="1:6">
      <c r="A54"/>
      <c r="B54"/>
      <c r="C54"/>
      <c r="E54"/>
      <c r="F54" s="169"/>
    </row>
    <row r="55" spans="1:6">
      <c r="A55"/>
      <c r="B55"/>
      <c r="E55"/>
      <c r="F55" s="169"/>
    </row>
    <row r="56" spans="1:6">
      <c r="A56"/>
      <c r="B56"/>
      <c r="E56"/>
      <c r="F56" s="169"/>
    </row>
    <row r="57" spans="1:6">
      <c r="A57"/>
      <c r="B57"/>
      <c r="E57"/>
      <c r="F57" s="169"/>
    </row>
    <row r="58" spans="1:6">
      <c r="A58"/>
      <c r="B58"/>
      <c r="E58"/>
      <c r="F58" s="169"/>
    </row>
    <row r="59" spans="1:6">
      <c r="A59"/>
      <c r="B59"/>
      <c r="E59"/>
      <c r="F59" s="169"/>
    </row>
    <row r="60" spans="1:6">
      <c r="A60"/>
      <c r="B60"/>
      <c r="E60"/>
      <c r="F60" s="169"/>
    </row>
    <row r="61" spans="1:6">
      <c r="A61"/>
      <c r="B61"/>
      <c r="E61"/>
      <c r="F61" s="169"/>
    </row>
    <row r="62" spans="1:6">
      <c r="A62"/>
      <c r="B62"/>
      <c r="E62"/>
      <c r="F62" s="169"/>
    </row>
    <row r="63" spans="1:6">
      <c r="A63"/>
      <c r="B63"/>
      <c r="E63"/>
      <c r="F63" s="169"/>
    </row>
    <row r="64" spans="1:6">
      <c r="A64"/>
      <c r="B64"/>
      <c r="E64"/>
      <c r="F64" s="169"/>
    </row>
    <row r="65" spans="1:6">
      <c r="A65"/>
      <c r="B65"/>
      <c r="E65"/>
      <c r="F65" s="169"/>
    </row>
    <row r="66" spans="1:6">
      <c r="A66"/>
      <c r="B66"/>
      <c r="E66"/>
      <c r="F66" s="169"/>
    </row>
    <row r="67" spans="1:6">
      <c r="A67"/>
      <c r="B67"/>
      <c r="E67"/>
      <c r="F67" s="169"/>
    </row>
    <row r="68" spans="1:6">
      <c r="A68"/>
      <c r="B68"/>
      <c r="E68"/>
      <c r="F68" s="169"/>
    </row>
    <row r="69" spans="1:6">
      <c r="A69"/>
      <c r="B69"/>
      <c r="E69"/>
      <c r="F69" s="169"/>
    </row>
    <row r="70" spans="1:6">
      <c r="A70"/>
      <c r="B70"/>
      <c r="E70"/>
      <c r="F70" s="169"/>
    </row>
    <row r="71" spans="1:6">
      <c r="A71"/>
      <c r="B71"/>
      <c r="E71"/>
      <c r="F71" s="169"/>
    </row>
    <row r="72" spans="1:6">
      <c r="A72"/>
      <c r="B72"/>
      <c r="E72"/>
      <c r="F72" s="169"/>
    </row>
    <row r="73" spans="1:6">
      <c r="A73"/>
      <c r="B73"/>
      <c r="E73"/>
      <c r="F73" s="169"/>
    </row>
    <row r="74" spans="1:6">
      <c r="A74"/>
      <c r="B74"/>
      <c r="E74"/>
      <c r="F74" s="169"/>
    </row>
    <row r="75" spans="1:6">
      <c r="A75"/>
      <c r="B75"/>
      <c r="E75"/>
      <c r="F75" s="169"/>
    </row>
    <row r="76" spans="1:6">
      <c r="A76"/>
      <c r="B76"/>
      <c r="E76"/>
      <c r="F76" s="169"/>
    </row>
    <row r="77" spans="1:6">
      <c r="A77"/>
      <c r="B77"/>
      <c r="E77"/>
      <c r="F77" s="169"/>
    </row>
    <row r="78" spans="1:6">
      <c r="A78"/>
      <c r="B78"/>
      <c r="E78"/>
      <c r="F78" s="169"/>
    </row>
    <row r="79" spans="1:6">
      <c r="A79"/>
      <c r="B79"/>
      <c r="E79"/>
      <c r="F79" s="169"/>
    </row>
    <row r="80" spans="1:6">
      <c r="A80"/>
      <c r="B80"/>
      <c r="E80"/>
      <c r="F80" s="169"/>
    </row>
    <row r="81" spans="3:6" customFormat="1">
      <c r="C81" s="1"/>
      <c r="F81" s="169"/>
    </row>
    <row r="82" spans="3:6" customFormat="1">
      <c r="C82" s="1"/>
      <c r="F82" s="169"/>
    </row>
    <row r="83" spans="3:6" customFormat="1">
      <c r="C83" s="1"/>
      <c r="F83" s="169"/>
    </row>
    <row r="84" spans="3:6" customFormat="1">
      <c r="C84" s="1"/>
      <c r="F84" s="169"/>
    </row>
    <row r="85" spans="3:6" customFormat="1">
      <c r="C85" s="1"/>
      <c r="F85" s="169"/>
    </row>
    <row r="86" spans="3:6" customFormat="1">
      <c r="C86" s="1"/>
      <c r="F86" s="169"/>
    </row>
    <row r="87" spans="3:6" customFormat="1">
      <c r="C87" s="1"/>
      <c r="F87" s="169"/>
    </row>
    <row r="88" spans="3:6" customFormat="1">
      <c r="C88" s="1"/>
      <c r="F88" s="169"/>
    </row>
    <row r="89" spans="3:6" customFormat="1">
      <c r="C89" s="1"/>
      <c r="F89" s="169"/>
    </row>
    <row r="90" spans="3:6" customFormat="1">
      <c r="C90" s="1"/>
      <c r="F90" s="169"/>
    </row>
    <row r="91" spans="3:6" customFormat="1">
      <c r="C91" s="1"/>
      <c r="F91" s="169"/>
    </row>
    <row r="92" spans="3:6" customFormat="1">
      <c r="C92" s="1"/>
      <c r="F92" s="169"/>
    </row>
    <row r="93" spans="3:6" customFormat="1">
      <c r="C93" s="1"/>
      <c r="F93" s="169"/>
    </row>
    <row r="94" spans="3:6" customFormat="1">
      <c r="C94" s="1"/>
      <c r="F94" s="169"/>
    </row>
    <row r="95" spans="3:6" customFormat="1">
      <c r="C95" s="1"/>
      <c r="F95" s="169"/>
    </row>
    <row r="96" spans="3:6" customFormat="1">
      <c r="C96" s="1"/>
      <c r="F96" s="169"/>
    </row>
    <row r="97" spans="3:6" customFormat="1">
      <c r="C97" s="1"/>
      <c r="F97" s="169"/>
    </row>
    <row r="98" spans="3:6" customFormat="1">
      <c r="C98" s="1"/>
      <c r="F98" s="169"/>
    </row>
    <row r="99" spans="3:6" customFormat="1">
      <c r="C99" s="1"/>
      <c r="F99" s="169"/>
    </row>
    <row r="100" spans="3:6" customFormat="1">
      <c r="C100" s="1"/>
      <c r="F100" s="169"/>
    </row>
    <row r="101" spans="3:6" customFormat="1">
      <c r="C101" s="1"/>
    </row>
    <row r="102" spans="3:6" customFormat="1">
      <c r="C102" s="1"/>
    </row>
    <row r="103" spans="3:6" customFormat="1">
      <c r="C103" s="1"/>
    </row>
    <row r="104" spans="3:6" customFormat="1">
      <c r="C104" s="1"/>
    </row>
    <row r="105" spans="3:6" customFormat="1">
      <c r="C105" s="1"/>
    </row>
    <row r="106" spans="3:6" customFormat="1">
      <c r="C106" s="1"/>
    </row>
    <row r="107" spans="3:6" customFormat="1">
      <c r="C107" s="1"/>
    </row>
    <row r="108" spans="3:6" customFormat="1">
      <c r="C108" s="1"/>
    </row>
    <row r="109" spans="3:6" customFormat="1">
      <c r="C109" s="1"/>
    </row>
    <row r="110" spans="3:6" customFormat="1">
      <c r="C110" s="1"/>
    </row>
    <row r="111" spans="3:6" customFormat="1">
      <c r="C111" s="1"/>
    </row>
    <row r="112" spans="3:6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topLeftCell="A2" workbookViewId="0">
      <selection activeCell="A38" sqref="A38"/>
    </sheetView>
  </sheetViews>
  <sheetFormatPr baseColWidth="10" defaultRowHeight="15.75"/>
  <cols>
    <col min="1" max="1" width="15.42578125" style="39" customWidth="1"/>
    <col min="2" max="2" width="37.42578125" style="39" customWidth="1"/>
    <col min="3" max="3" width="23.42578125" style="39" customWidth="1"/>
    <col min="4" max="7" width="11.42578125" style="39"/>
    <col min="8" max="8" width="25.85546875" style="39" customWidth="1"/>
    <col min="9" max="9" width="11.42578125" style="39"/>
    <col min="10" max="10" width="4.140625" style="40" customWidth="1"/>
    <col min="11" max="11" width="74.85546875" style="39" customWidth="1"/>
    <col min="12" max="16384" width="11.42578125" style="39"/>
  </cols>
  <sheetData>
    <row r="2" spans="2:11" ht="19.5">
      <c r="D2" s="69" t="s">
        <v>279</v>
      </c>
      <c r="E2" s="8"/>
      <c r="F2" s="8"/>
      <c r="G2" s="8"/>
      <c r="H2" s="8"/>
    </row>
    <row r="3" spans="2:11" ht="19.5">
      <c r="B3" s="112"/>
      <c r="D3"/>
      <c r="E3" s="70"/>
      <c r="F3" s="70"/>
      <c r="G3" s="70"/>
      <c r="H3" s="70"/>
      <c r="I3" s="41"/>
    </row>
    <row r="4" spans="2:11" ht="19.5">
      <c r="B4" s="112"/>
      <c r="D4" s="117" t="str">
        <f>B6</f>
        <v>DÉCEMBRE 2025</v>
      </c>
      <c r="E4" s="114"/>
      <c r="F4" s="114"/>
      <c r="G4" s="114"/>
      <c r="H4" s="114"/>
      <c r="I4" s="42"/>
    </row>
    <row r="5" spans="2:11" ht="16.5" thickBot="1">
      <c r="B5" s="112"/>
      <c r="D5" s="71"/>
      <c r="E5" s="72"/>
      <c r="F5" s="73"/>
      <c r="G5" s="74"/>
      <c r="H5" s="74"/>
      <c r="I5" s="43"/>
    </row>
    <row r="6" spans="2:11" ht="31.5" customHeight="1" thickBot="1">
      <c r="B6" s="113" t="s">
        <v>341</v>
      </c>
      <c r="D6" s="75"/>
      <c r="E6" s="76"/>
      <c r="F6" s="77"/>
      <c r="G6" s="74"/>
      <c r="H6" s="77"/>
      <c r="I6" s="43"/>
    </row>
    <row r="7" spans="2:11">
      <c r="B7" s="112"/>
      <c r="D7" s="78"/>
      <c r="E7" s="72"/>
      <c r="F7" s="73"/>
      <c r="G7" s="74"/>
      <c r="H7" s="74"/>
      <c r="I7" s="43"/>
    </row>
    <row r="8" spans="2:11">
      <c r="B8" s="112"/>
      <c r="D8" s="79" t="s">
        <v>264</v>
      </c>
      <c r="E8" s="72"/>
      <c r="F8" s="80"/>
      <c r="G8" s="74"/>
      <c r="H8" s="115">
        <v>24577.86</v>
      </c>
      <c r="I8" s="43"/>
      <c r="J8" s="45"/>
    </row>
    <row r="9" spans="2:11">
      <c r="B9" s="112"/>
      <c r="C9" s="46"/>
      <c r="D9" s="81"/>
      <c r="E9" s="72"/>
      <c r="F9" s="82"/>
      <c r="G9" s="74"/>
      <c r="H9" s="83"/>
      <c r="I9" s="43"/>
      <c r="J9" s="47"/>
    </row>
    <row r="10" spans="2:11">
      <c r="B10" s="112"/>
      <c r="C10" s="46"/>
      <c r="D10" s="79" t="s">
        <v>285</v>
      </c>
      <c r="E10" s="72"/>
      <c r="F10" s="80"/>
      <c r="G10" s="84"/>
      <c r="H10" s="85">
        <v>1514.18</v>
      </c>
      <c r="I10" s="48"/>
      <c r="J10" s="49"/>
    </row>
    <row r="11" spans="2:11">
      <c r="B11" s="112"/>
      <c r="C11" s="46"/>
      <c r="D11" s="81"/>
      <c r="E11" s="72"/>
      <c r="F11" s="86"/>
      <c r="G11" s="74"/>
      <c r="H11" s="126"/>
      <c r="I11" s="43"/>
      <c r="J11" s="49"/>
    </row>
    <row r="12" spans="2:11">
      <c r="C12" s="46"/>
      <c r="D12" s="87"/>
      <c r="E12" s="72"/>
      <c r="F12" s="88"/>
      <c r="G12" s="74"/>
      <c r="H12" s="128"/>
      <c r="I12" s="43"/>
      <c r="J12" s="49"/>
      <c r="K12" s="67"/>
    </row>
    <row r="13" spans="2:11">
      <c r="C13" s="46"/>
      <c r="D13" s="87" t="s">
        <v>265</v>
      </c>
      <c r="E13" s="72"/>
      <c r="F13" s="90"/>
      <c r="G13" s="74"/>
      <c r="H13" s="129">
        <v>318.58</v>
      </c>
      <c r="I13" s="43"/>
      <c r="J13" s="49"/>
    </row>
    <row r="14" spans="2:11">
      <c r="C14" s="46"/>
      <c r="D14" s="87" t="s">
        <v>266</v>
      </c>
      <c r="E14" s="91"/>
      <c r="F14" s="90"/>
      <c r="G14" s="84"/>
      <c r="H14" s="127">
        <v>336.89</v>
      </c>
      <c r="I14" s="48"/>
      <c r="J14" s="49"/>
    </row>
    <row r="15" spans="2:11">
      <c r="C15" s="46"/>
      <c r="D15" s="87" t="s">
        <v>267</v>
      </c>
      <c r="E15" s="91"/>
      <c r="F15" s="90"/>
      <c r="G15" s="84"/>
      <c r="H15" s="89">
        <v>300</v>
      </c>
      <c r="I15" s="48"/>
      <c r="J15" s="49"/>
    </row>
    <row r="16" spans="2:11">
      <c r="C16" s="46"/>
      <c r="D16" s="87" t="s">
        <v>268</v>
      </c>
      <c r="E16" s="91"/>
      <c r="F16" s="90"/>
      <c r="G16" s="84"/>
      <c r="H16" s="89">
        <v>0</v>
      </c>
      <c r="I16" s="48"/>
      <c r="J16" s="49"/>
    </row>
    <row r="17" spans="3:10">
      <c r="C17" s="46"/>
      <c r="D17" s="92"/>
      <c r="E17" s="72"/>
      <c r="F17" s="80"/>
      <c r="G17" s="74"/>
      <c r="H17" s="93"/>
      <c r="I17" s="43"/>
      <c r="J17" s="49"/>
    </row>
    <row r="18" spans="3:10">
      <c r="C18" s="46"/>
      <c r="D18" s="79" t="s">
        <v>269</v>
      </c>
      <c r="E18" s="94"/>
      <c r="F18" s="80"/>
      <c r="G18" s="84"/>
      <c r="H18" s="116">
        <v>20903.55</v>
      </c>
      <c r="I18" s="48"/>
      <c r="J18" s="49"/>
    </row>
    <row r="19" spans="3:10">
      <c r="C19" s="46"/>
      <c r="D19" s="81"/>
      <c r="E19" s="94"/>
      <c r="F19" s="95"/>
      <c r="G19" s="74"/>
      <c r="H19" s="96"/>
      <c r="I19" s="43"/>
      <c r="J19" s="49"/>
    </row>
    <row r="20" spans="3:10">
      <c r="C20" s="46"/>
      <c r="D20" s="79" t="s">
        <v>270</v>
      </c>
      <c r="E20" s="97"/>
      <c r="F20" s="98"/>
      <c r="G20" s="74"/>
      <c r="H20" s="99">
        <f>H8 + H10 + SUM(H12:H16) - H18</f>
        <v>6143.9600000000028</v>
      </c>
      <c r="I20" s="51"/>
      <c r="J20" s="49"/>
    </row>
    <row r="21" spans="3:10">
      <c r="C21" s="46"/>
      <c r="D21" s="81"/>
      <c r="E21" s="72"/>
      <c r="F21" s="77"/>
      <c r="G21" s="74"/>
      <c r="H21" s="100"/>
      <c r="I21" s="43"/>
      <c r="J21" s="49"/>
    </row>
    <row r="22" spans="3:10">
      <c r="C22" s="46"/>
      <c r="D22" s="79" t="s">
        <v>273</v>
      </c>
      <c r="E22" s="72"/>
      <c r="F22" s="98"/>
      <c r="G22" s="84"/>
      <c r="H22" s="101">
        <v>19003.63</v>
      </c>
      <c r="I22" s="48"/>
      <c r="J22" s="49"/>
    </row>
    <row r="23" spans="3:10">
      <c r="C23" s="46"/>
      <c r="D23" s="79" t="s">
        <v>274</v>
      </c>
      <c r="E23" s="72"/>
      <c r="F23" s="102"/>
      <c r="G23" s="84"/>
      <c r="H23" s="103">
        <v>0</v>
      </c>
      <c r="I23" s="48"/>
      <c r="J23" s="49"/>
    </row>
    <row r="24" spans="3:10">
      <c r="C24" s="46"/>
      <c r="D24" s="104" t="s">
        <v>271</v>
      </c>
      <c r="E24" s="72"/>
      <c r="F24" s="105"/>
      <c r="G24" s="106" t="s">
        <v>15</v>
      </c>
      <c r="H24" s="107">
        <f>SUM(H22:H23)</f>
        <v>19003.63</v>
      </c>
      <c r="I24" s="48"/>
      <c r="J24" s="49"/>
    </row>
    <row r="25" spans="3:10">
      <c r="C25" s="46"/>
      <c r="D25" s="108"/>
      <c r="E25" s="74"/>
      <c r="F25" s="74"/>
      <c r="G25" s="74"/>
      <c r="H25" s="109"/>
      <c r="I25" s="43"/>
      <c r="J25" s="52"/>
    </row>
    <row r="26" spans="3:10">
      <c r="C26" s="46"/>
      <c r="D26" s="79" t="s">
        <v>272</v>
      </c>
      <c r="E26" s="72"/>
      <c r="F26" s="110"/>
      <c r="G26" s="84"/>
      <c r="H26" s="111">
        <f>IFERROR(H20/H24,"")</f>
        <v>0.32330454760485244</v>
      </c>
      <c r="I26" s="48"/>
      <c r="J26" s="52"/>
    </row>
    <row r="27" spans="3:10">
      <c r="C27" s="46"/>
      <c r="D27" s="53"/>
      <c r="E27" s="43"/>
      <c r="F27" s="43"/>
      <c r="G27" s="43"/>
      <c r="H27" s="54"/>
      <c r="I27" s="43"/>
      <c r="J27" s="49"/>
    </row>
    <row r="28" spans="3:10">
      <c r="C28" s="46"/>
      <c r="D28" s="44"/>
      <c r="E28" s="43"/>
      <c r="F28" s="55"/>
      <c r="G28" s="43"/>
      <c r="H28" s="55"/>
      <c r="I28" s="43"/>
      <c r="J28" s="52"/>
    </row>
    <row r="29" spans="3:10">
      <c r="C29" s="46"/>
      <c r="J29" s="49"/>
    </row>
    <row r="30" spans="3:10">
      <c r="C30" s="46"/>
      <c r="J30" s="49"/>
    </row>
    <row r="31" spans="3:10">
      <c r="C31" s="46"/>
      <c r="J31" s="49"/>
    </row>
    <row r="32" spans="3:10">
      <c r="C32" s="46"/>
      <c r="J32" s="49"/>
    </row>
    <row r="33" spans="3:10">
      <c r="C33" s="46"/>
      <c r="J33" s="49"/>
    </row>
    <row r="34" spans="3:10">
      <c r="C34" s="46"/>
      <c r="D34" s="50"/>
      <c r="E34" s="43"/>
      <c r="F34" s="56"/>
      <c r="G34" s="43"/>
      <c r="H34" s="56"/>
      <c r="I34" s="43"/>
      <c r="J34" s="49"/>
    </row>
    <row r="35" spans="3:10">
      <c r="C35" s="46"/>
      <c r="D35" s="57"/>
      <c r="E35" s="58"/>
      <c r="F35" s="56"/>
      <c r="G35" s="59"/>
      <c r="H35" s="60"/>
      <c r="I35" s="61"/>
      <c r="J35" s="62"/>
    </row>
    <row r="36" spans="3:10">
      <c r="C36" s="46"/>
      <c r="D36" s="63"/>
      <c r="E36" s="43"/>
      <c r="F36" s="64"/>
      <c r="G36" s="59"/>
      <c r="H36" s="65"/>
      <c r="I36" s="61"/>
      <c r="J36" s="66"/>
    </row>
    <row r="37" spans="3:10">
      <c r="C37" s="46"/>
    </row>
    <row r="38" spans="3:10">
      <c r="C38" s="46"/>
    </row>
    <row r="39" spans="3:10">
      <c r="C39" s="46"/>
    </row>
    <row r="40" spans="3:10">
      <c r="C40" s="46"/>
    </row>
    <row r="41" spans="3:10">
      <c r="C41" s="46"/>
    </row>
    <row r="42" spans="3:10">
      <c r="C42" s="46"/>
    </row>
    <row r="43" spans="3:10">
      <c r="C43" s="46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72421060-1C1A-4321-9294-563DB319045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60"/>
  <sheetViews>
    <sheetView showGridLines="0" workbookViewId="0">
      <pane ySplit="1" topLeftCell="A2" activePane="bottomLeft" state="frozen"/>
      <selection pane="bottomLeft" activeCell="J18" sqref="J18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50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216</v>
      </c>
      <c r="E1" t="s">
        <v>339</v>
      </c>
      <c r="F1" s="150" t="s">
        <v>349</v>
      </c>
      <c r="G1" t="s">
        <v>9</v>
      </c>
      <c r="H1"/>
      <c r="L1" s="119" t="str">
        <f>SiteActuel</f>
        <v>Ermitage</v>
      </c>
      <c r="M1" s="118"/>
      <c r="N1" s="163" t="s">
        <v>216</v>
      </c>
      <c r="O1" s="163" t="s">
        <v>5</v>
      </c>
      <c r="Q1" s="124" t="s">
        <v>3</v>
      </c>
      <c r="R1" s="124" t="s">
        <v>287</v>
      </c>
    </row>
    <row r="2" spans="1:18" ht="15.75" thickBot="1">
      <c r="A2">
        <v>2345</v>
      </c>
      <c r="B2" t="s">
        <v>214</v>
      </c>
      <c r="C2" t="s">
        <v>218</v>
      </c>
      <c r="D2" t="s">
        <v>233</v>
      </c>
      <c r="E2" t="s">
        <v>249</v>
      </c>
      <c r="F2" s="150">
        <v>0</v>
      </c>
      <c r="G2">
        <v>21.84</v>
      </c>
      <c r="H2"/>
      <c r="N2" s="157" t="s">
        <v>177</v>
      </c>
      <c r="O2" s="158" t="s">
        <v>217</v>
      </c>
      <c r="Q2" t="s">
        <v>239</v>
      </c>
      <c r="R2" s="26">
        <v>0.32</v>
      </c>
    </row>
    <row r="3" spans="1:18" ht="15.75" thickTop="1">
      <c r="A3">
        <v>2369</v>
      </c>
      <c r="B3" t="s">
        <v>214</v>
      </c>
      <c r="C3" t="s">
        <v>218</v>
      </c>
      <c r="D3" t="s">
        <v>233</v>
      </c>
      <c r="E3" t="s">
        <v>342</v>
      </c>
      <c r="F3" s="150">
        <v>0</v>
      </c>
      <c r="G3">
        <v>9.3000000000000007</v>
      </c>
      <c r="H3"/>
      <c r="N3" s="159" t="s">
        <v>176</v>
      </c>
      <c r="O3" s="160" t="s">
        <v>217</v>
      </c>
      <c r="Q3" t="s">
        <v>240</v>
      </c>
      <c r="R3" s="26">
        <v>0.23</v>
      </c>
    </row>
    <row r="4" spans="1:18">
      <c r="A4">
        <v>2363</v>
      </c>
      <c r="B4" t="s">
        <v>214</v>
      </c>
      <c r="C4" t="s">
        <v>218</v>
      </c>
      <c r="D4" t="s">
        <v>233</v>
      </c>
      <c r="E4" t="s">
        <v>299</v>
      </c>
      <c r="F4" s="150">
        <v>0</v>
      </c>
      <c r="G4">
        <v>11.89</v>
      </c>
      <c r="H4"/>
      <c r="N4" s="161" t="s">
        <v>179</v>
      </c>
      <c r="O4" s="162" t="s">
        <v>217</v>
      </c>
      <c r="Q4" t="s">
        <v>233</v>
      </c>
      <c r="R4" s="26">
        <v>0.23</v>
      </c>
    </row>
    <row r="5" spans="1:18">
      <c r="A5">
        <v>2362</v>
      </c>
      <c r="B5" t="s">
        <v>214</v>
      </c>
      <c r="C5" t="s">
        <v>218</v>
      </c>
      <c r="D5" t="s">
        <v>233</v>
      </c>
      <c r="E5" t="s">
        <v>300</v>
      </c>
      <c r="F5" s="150">
        <v>0</v>
      </c>
      <c r="G5">
        <v>20.89</v>
      </c>
      <c r="H5"/>
      <c r="N5" s="161" t="s">
        <v>178</v>
      </c>
      <c r="O5" s="162" t="s">
        <v>217</v>
      </c>
      <c r="R5" s="123"/>
    </row>
    <row r="6" spans="1:18">
      <c r="A6">
        <v>2346</v>
      </c>
      <c r="B6" t="s">
        <v>214</v>
      </c>
      <c r="C6" t="s">
        <v>218</v>
      </c>
      <c r="D6" t="s">
        <v>233</v>
      </c>
      <c r="E6" t="s">
        <v>261</v>
      </c>
      <c r="F6" s="150">
        <v>0</v>
      </c>
      <c r="G6">
        <v>32.33</v>
      </c>
      <c r="H6"/>
      <c r="N6" s="161" t="s">
        <v>180</v>
      </c>
      <c r="O6" s="162" t="s">
        <v>217</v>
      </c>
      <c r="R6" s="123"/>
    </row>
    <row r="7" spans="1:18">
      <c r="A7">
        <v>2186</v>
      </c>
      <c r="B7" t="s">
        <v>17</v>
      </c>
      <c r="C7" t="s">
        <v>218</v>
      </c>
      <c r="D7" t="s">
        <v>233</v>
      </c>
      <c r="E7" t="s">
        <v>41</v>
      </c>
      <c r="F7" s="150">
        <v>0</v>
      </c>
      <c r="G7">
        <v>48.25</v>
      </c>
      <c r="H7"/>
      <c r="N7" s="161" t="s">
        <v>286</v>
      </c>
      <c r="O7" s="162" t="s">
        <v>217</v>
      </c>
      <c r="R7" s="123"/>
    </row>
    <row r="8" spans="1:18">
      <c r="A8">
        <v>2173</v>
      </c>
      <c r="B8" t="s">
        <v>17</v>
      </c>
      <c r="C8" t="s">
        <v>218</v>
      </c>
      <c r="D8" t="s">
        <v>233</v>
      </c>
      <c r="E8" t="s">
        <v>45</v>
      </c>
      <c r="F8" s="150">
        <v>0</v>
      </c>
      <c r="G8">
        <v>51.04</v>
      </c>
      <c r="H8"/>
      <c r="N8" s="161" t="s">
        <v>233</v>
      </c>
      <c r="O8" s="162" t="s">
        <v>218</v>
      </c>
      <c r="R8" s="123"/>
    </row>
    <row r="9" spans="1:18">
      <c r="A9">
        <v>2189</v>
      </c>
      <c r="B9" t="s">
        <v>17</v>
      </c>
      <c r="C9" t="s">
        <v>218</v>
      </c>
      <c r="D9" t="s">
        <v>233</v>
      </c>
      <c r="E9" t="s">
        <v>47</v>
      </c>
      <c r="F9" s="150">
        <v>0</v>
      </c>
      <c r="G9">
        <v>12.86</v>
      </c>
      <c r="H9"/>
      <c r="N9" s="161" t="s">
        <v>233</v>
      </c>
      <c r="O9" s="162" t="s">
        <v>219</v>
      </c>
      <c r="R9" s="123"/>
    </row>
    <row r="10" spans="1:18">
      <c r="A10">
        <v>2187</v>
      </c>
      <c r="B10" t="s">
        <v>17</v>
      </c>
      <c r="C10" t="s">
        <v>218</v>
      </c>
      <c r="D10" t="s">
        <v>233</v>
      </c>
      <c r="E10" t="s">
        <v>48</v>
      </c>
      <c r="F10" s="150">
        <v>0</v>
      </c>
      <c r="G10">
        <v>26.66</v>
      </c>
      <c r="H10"/>
      <c r="N10" s="161" t="s">
        <v>233</v>
      </c>
      <c r="O10" s="162" t="s">
        <v>220</v>
      </c>
      <c r="R10" s="123"/>
    </row>
    <row r="11" spans="1:18">
      <c r="A11">
        <v>2188</v>
      </c>
      <c r="B11" t="s">
        <v>17</v>
      </c>
      <c r="C11" t="s">
        <v>218</v>
      </c>
      <c r="D11" t="s">
        <v>233</v>
      </c>
      <c r="E11" t="s">
        <v>49</v>
      </c>
      <c r="F11" s="150">
        <v>0</v>
      </c>
      <c r="G11">
        <v>44.73</v>
      </c>
      <c r="H11"/>
      <c r="N11" s="161" t="s">
        <v>233</v>
      </c>
      <c r="O11" s="162" t="s">
        <v>221</v>
      </c>
      <c r="R11" s="123"/>
    </row>
    <row r="12" spans="1:18">
      <c r="A12">
        <v>2200</v>
      </c>
      <c r="B12" t="s">
        <v>17</v>
      </c>
      <c r="C12" t="s">
        <v>218</v>
      </c>
      <c r="D12" t="s">
        <v>233</v>
      </c>
      <c r="E12" t="s">
        <v>51</v>
      </c>
      <c r="F12" s="150">
        <v>0</v>
      </c>
      <c r="G12">
        <v>18.75</v>
      </c>
      <c r="H12"/>
      <c r="N12" s="161" t="s">
        <v>233</v>
      </c>
      <c r="O12" s="162" t="s">
        <v>222</v>
      </c>
      <c r="R12" s="123"/>
    </row>
    <row r="13" spans="1:18">
      <c r="A13">
        <v>2168</v>
      </c>
      <c r="B13" t="s">
        <v>17</v>
      </c>
      <c r="C13" t="s">
        <v>218</v>
      </c>
      <c r="D13" t="s">
        <v>233</v>
      </c>
      <c r="E13" t="s">
        <v>54</v>
      </c>
      <c r="F13" s="150">
        <v>0</v>
      </c>
      <c r="G13">
        <v>15.41</v>
      </c>
      <c r="H13"/>
    </row>
    <row r="14" spans="1:18">
      <c r="A14">
        <v>2195</v>
      </c>
      <c r="B14" t="s">
        <v>17</v>
      </c>
      <c r="C14" t="s">
        <v>218</v>
      </c>
      <c r="D14" t="s">
        <v>233</v>
      </c>
      <c r="E14" t="s">
        <v>55</v>
      </c>
      <c r="F14" s="150">
        <v>0</v>
      </c>
      <c r="G14">
        <v>40</v>
      </c>
      <c r="H14"/>
    </row>
    <row r="15" spans="1:18">
      <c r="A15">
        <v>2174</v>
      </c>
      <c r="B15" t="s">
        <v>17</v>
      </c>
      <c r="C15" t="s">
        <v>218</v>
      </c>
      <c r="D15" t="s">
        <v>233</v>
      </c>
      <c r="E15" t="s">
        <v>70</v>
      </c>
      <c r="F15" s="150">
        <v>0</v>
      </c>
      <c r="G15">
        <v>44.08</v>
      </c>
      <c r="H15"/>
    </row>
    <row r="16" spans="1:18">
      <c r="A16">
        <v>2201</v>
      </c>
      <c r="B16" t="s">
        <v>17</v>
      </c>
      <c r="C16" t="s">
        <v>218</v>
      </c>
      <c r="D16" t="s">
        <v>233</v>
      </c>
      <c r="E16" t="s">
        <v>71</v>
      </c>
      <c r="F16" s="150">
        <v>0</v>
      </c>
      <c r="G16">
        <v>71.010000000000005</v>
      </c>
      <c r="H16"/>
    </row>
    <row r="17" spans="1:8">
      <c r="A17">
        <v>2169</v>
      </c>
      <c r="B17" t="s">
        <v>17</v>
      </c>
      <c r="C17" t="s">
        <v>218</v>
      </c>
      <c r="D17" t="s">
        <v>233</v>
      </c>
      <c r="E17" t="s">
        <v>75</v>
      </c>
      <c r="F17" s="150">
        <v>0</v>
      </c>
      <c r="G17">
        <v>58.24</v>
      </c>
      <c r="H17"/>
    </row>
    <row r="18" spans="1:8">
      <c r="A18">
        <v>2197</v>
      </c>
      <c r="B18" t="s">
        <v>17</v>
      </c>
      <c r="C18" t="s">
        <v>218</v>
      </c>
      <c r="D18" t="s">
        <v>233</v>
      </c>
      <c r="E18" t="s">
        <v>81</v>
      </c>
      <c r="F18" s="150">
        <v>0</v>
      </c>
      <c r="G18">
        <v>36.25</v>
      </c>
      <c r="H18"/>
    </row>
    <row r="19" spans="1:8">
      <c r="A19">
        <v>2190</v>
      </c>
      <c r="B19" t="s">
        <v>17</v>
      </c>
      <c r="C19" t="s">
        <v>218</v>
      </c>
      <c r="D19" t="s">
        <v>233</v>
      </c>
      <c r="E19" t="s">
        <v>82</v>
      </c>
      <c r="F19" s="150">
        <v>0</v>
      </c>
      <c r="G19">
        <v>33.25</v>
      </c>
      <c r="H19"/>
    </row>
    <row r="20" spans="1:8">
      <c r="A20">
        <v>2191</v>
      </c>
      <c r="B20" t="s">
        <v>17</v>
      </c>
      <c r="C20" t="s">
        <v>218</v>
      </c>
      <c r="D20" t="s">
        <v>233</v>
      </c>
      <c r="E20" t="s">
        <v>83</v>
      </c>
      <c r="F20" s="150">
        <v>0</v>
      </c>
      <c r="G20">
        <v>47.91</v>
      </c>
      <c r="H20"/>
    </row>
    <row r="21" spans="1:8" ht="14.25" customHeight="1">
      <c r="A21">
        <v>2199</v>
      </c>
      <c r="B21" t="s">
        <v>17</v>
      </c>
      <c r="C21" t="s">
        <v>218</v>
      </c>
      <c r="D21" t="s">
        <v>233</v>
      </c>
      <c r="E21" t="s">
        <v>85</v>
      </c>
      <c r="F21" s="150">
        <v>0</v>
      </c>
      <c r="G21">
        <v>13.5</v>
      </c>
      <c r="H21"/>
    </row>
    <row r="22" spans="1:8">
      <c r="A22">
        <v>2166</v>
      </c>
      <c r="B22" t="s">
        <v>17</v>
      </c>
      <c r="C22" t="s">
        <v>218</v>
      </c>
      <c r="D22" t="s">
        <v>233</v>
      </c>
      <c r="E22" t="s">
        <v>87</v>
      </c>
      <c r="F22" s="150">
        <v>0</v>
      </c>
      <c r="G22">
        <v>50.1</v>
      </c>
      <c r="H22"/>
    </row>
    <row r="23" spans="1:8">
      <c r="A23">
        <v>2167</v>
      </c>
      <c r="B23" t="s">
        <v>17</v>
      </c>
      <c r="C23" t="s">
        <v>218</v>
      </c>
      <c r="D23" t="s">
        <v>233</v>
      </c>
      <c r="E23" t="s">
        <v>88</v>
      </c>
      <c r="F23" s="150">
        <v>0</v>
      </c>
      <c r="G23">
        <v>59.53</v>
      </c>
      <c r="H23"/>
    </row>
    <row r="24" spans="1:8">
      <c r="A24">
        <v>2176</v>
      </c>
      <c r="B24" t="s">
        <v>17</v>
      </c>
      <c r="C24" t="s">
        <v>218</v>
      </c>
      <c r="D24" t="s">
        <v>233</v>
      </c>
      <c r="E24" t="s">
        <v>89</v>
      </c>
      <c r="F24" s="150">
        <v>0</v>
      </c>
      <c r="G24">
        <v>15.38</v>
      </c>
      <c r="H24"/>
    </row>
    <row r="25" spans="1:8">
      <c r="A25">
        <v>2177</v>
      </c>
      <c r="B25" t="s">
        <v>17</v>
      </c>
      <c r="C25" t="s">
        <v>218</v>
      </c>
      <c r="D25" t="s">
        <v>233</v>
      </c>
      <c r="E25" t="s">
        <v>90</v>
      </c>
      <c r="F25" s="150">
        <v>0</v>
      </c>
      <c r="G25">
        <v>27.91</v>
      </c>
      <c r="H25"/>
    </row>
    <row r="26" spans="1:8">
      <c r="A26">
        <v>2202</v>
      </c>
      <c r="B26" t="s">
        <v>17</v>
      </c>
      <c r="C26" t="s">
        <v>218</v>
      </c>
      <c r="D26" t="s">
        <v>233</v>
      </c>
      <c r="E26" t="s">
        <v>94</v>
      </c>
      <c r="F26" s="150">
        <v>0</v>
      </c>
      <c r="G26">
        <v>14.75</v>
      </c>
      <c r="H26"/>
    </row>
    <row r="27" spans="1:8">
      <c r="A27">
        <v>2192</v>
      </c>
      <c r="B27" t="s">
        <v>17</v>
      </c>
      <c r="C27" t="s">
        <v>218</v>
      </c>
      <c r="D27" t="s">
        <v>233</v>
      </c>
      <c r="E27" t="s">
        <v>95</v>
      </c>
      <c r="F27" s="150">
        <v>0</v>
      </c>
      <c r="G27">
        <v>14</v>
      </c>
      <c r="H27"/>
    </row>
    <row r="28" spans="1:8">
      <c r="A28">
        <v>2193</v>
      </c>
      <c r="B28" t="s">
        <v>17</v>
      </c>
      <c r="C28" t="s">
        <v>218</v>
      </c>
      <c r="D28" t="s">
        <v>233</v>
      </c>
      <c r="E28" t="s">
        <v>96</v>
      </c>
      <c r="F28" s="150">
        <v>0</v>
      </c>
      <c r="G28">
        <v>29.58</v>
      </c>
      <c r="H28"/>
    </row>
    <row r="29" spans="1:8">
      <c r="A29">
        <v>2180</v>
      </c>
      <c r="B29" t="s">
        <v>17</v>
      </c>
      <c r="C29" t="s">
        <v>218</v>
      </c>
      <c r="D29" t="s">
        <v>233</v>
      </c>
      <c r="E29" t="s">
        <v>291</v>
      </c>
      <c r="F29" s="150">
        <v>0</v>
      </c>
      <c r="G29">
        <v>25</v>
      </c>
      <c r="H29"/>
    </row>
    <row r="30" spans="1:8">
      <c r="A30">
        <v>2181</v>
      </c>
      <c r="B30" t="s">
        <v>17</v>
      </c>
      <c r="C30" t="s">
        <v>218</v>
      </c>
      <c r="D30" t="s">
        <v>233</v>
      </c>
      <c r="E30" t="s">
        <v>97</v>
      </c>
      <c r="F30" s="150">
        <v>0</v>
      </c>
      <c r="G30">
        <v>174.16</v>
      </c>
      <c r="H30"/>
    </row>
    <row r="31" spans="1:8">
      <c r="A31">
        <v>2179</v>
      </c>
      <c r="B31" t="s">
        <v>17</v>
      </c>
      <c r="C31" t="s">
        <v>218</v>
      </c>
      <c r="D31" t="s">
        <v>233</v>
      </c>
      <c r="E31" t="s">
        <v>98</v>
      </c>
      <c r="F31" s="150">
        <v>0</v>
      </c>
      <c r="G31">
        <v>17.5</v>
      </c>
      <c r="H31"/>
    </row>
    <row r="32" spans="1:8">
      <c r="A32">
        <v>2184</v>
      </c>
      <c r="B32" t="s">
        <v>17</v>
      </c>
      <c r="C32" t="s">
        <v>218</v>
      </c>
      <c r="D32" t="s">
        <v>233</v>
      </c>
      <c r="E32" t="s">
        <v>102</v>
      </c>
      <c r="F32" s="150">
        <v>0</v>
      </c>
      <c r="G32">
        <v>39.159999999999997</v>
      </c>
      <c r="H32"/>
    </row>
    <row r="33" spans="1:8">
      <c r="A33">
        <v>2178</v>
      </c>
      <c r="B33" t="s">
        <v>17</v>
      </c>
      <c r="C33" t="s">
        <v>218</v>
      </c>
      <c r="D33" t="s">
        <v>233</v>
      </c>
      <c r="E33" t="s">
        <v>103</v>
      </c>
      <c r="F33" s="150">
        <v>0</v>
      </c>
      <c r="G33">
        <v>29.47</v>
      </c>
      <c r="H33"/>
    </row>
    <row r="34" spans="1:8">
      <c r="A34">
        <v>2172</v>
      </c>
      <c r="B34" t="s">
        <v>17</v>
      </c>
      <c r="C34" t="s">
        <v>218</v>
      </c>
      <c r="D34" t="s">
        <v>233</v>
      </c>
      <c r="E34" t="s">
        <v>112</v>
      </c>
      <c r="F34" s="150">
        <v>0</v>
      </c>
      <c r="G34">
        <v>52.5</v>
      </c>
      <c r="H34"/>
    </row>
    <row r="35" spans="1:8">
      <c r="A35">
        <v>2198</v>
      </c>
      <c r="B35" t="s">
        <v>17</v>
      </c>
      <c r="C35" t="s">
        <v>218</v>
      </c>
      <c r="D35" t="s">
        <v>233</v>
      </c>
      <c r="E35" t="s">
        <v>113</v>
      </c>
      <c r="F35" s="150">
        <v>0</v>
      </c>
      <c r="G35">
        <v>18.96</v>
      </c>
      <c r="H35"/>
    </row>
    <row r="36" spans="1:8">
      <c r="A36">
        <v>2170</v>
      </c>
      <c r="B36" t="s">
        <v>17</v>
      </c>
      <c r="C36" t="s">
        <v>218</v>
      </c>
      <c r="D36" t="s">
        <v>233</v>
      </c>
      <c r="E36" t="s">
        <v>136</v>
      </c>
      <c r="F36" s="150">
        <v>0</v>
      </c>
      <c r="G36">
        <v>18.79</v>
      </c>
      <c r="H36"/>
    </row>
    <row r="37" spans="1:8">
      <c r="A37">
        <v>2171</v>
      </c>
      <c r="B37" t="s">
        <v>17</v>
      </c>
      <c r="C37" t="s">
        <v>218</v>
      </c>
      <c r="D37" t="s">
        <v>233</v>
      </c>
      <c r="E37" t="s">
        <v>137</v>
      </c>
      <c r="F37" s="150">
        <v>0</v>
      </c>
      <c r="G37">
        <v>28.64</v>
      </c>
      <c r="H37"/>
    </row>
    <row r="38" spans="1:8">
      <c r="A38">
        <v>2175</v>
      </c>
      <c r="B38" t="s">
        <v>17</v>
      </c>
      <c r="C38" t="s">
        <v>218</v>
      </c>
      <c r="D38" t="s">
        <v>233</v>
      </c>
      <c r="E38" t="s">
        <v>143</v>
      </c>
      <c r="F38" s="150">
        <v>0</v>
      </c>
      <c r="G38">
        <v>24.45</v>
      </c>
      <c r="H38"/>
    </row>
    <row r="39" spans="1:8">
      <c r="A39">
        <v>2196</v>
      </c>
      <c r="B39" t="s">
        <v>17</v>
      </c>
      <c r="C39" t="s">
        <v>218</v>
      </c>
      <c r="D39" t="s">
        <v>233</v>
      </c>
      <c r="E39" t="s">
        <v>260</v>
      </c>
      <c r="F39" s="150">
        <v>0</v>
      </c>
      <c r="G39">
        <v>74.78</v>
      </c>
      <c r="H39"/>
    </row>
    <row r="40" spans="1:8">
      <c r="A40">
        <v>2185</v>
      </c>
      <c r="B40" t="s">
        <v>17</v>
      </c>
      <c r="C40" t="s">
        <v>218</v>
      </c>
      <c r="D40" t="s">
        <v>233</v>
      </c>
      <c r="E40" t="s">
        <v>172</v>
      </c>
      <c r="F40" s="150">
        <v>0</v>
      </c>
      <c r="G40">
        <v>79</v>
      </c>
      <c r="H40"/>
    </row>
    <row r="41" spans="1:8">
      <c r="A41">
        <v>2182</v>
      </c>
      <c r="B41" t="s">
        <v>17</v>
      </c>
      <c r="C41" t="s">
        <v>218</v>
      </c>
      <c r="D41" t="s">
        <v>233</v>
      </c>
      <c r="E41" t="s">
        <v>173</v>
      </c>
      <c r="F41" s="150">
        <v>0</v>
      </c>
      <c r="G41">
        <v>31.7</v>
      </c>
      <c r="H41"/>
    </row>
    <row r="42" spans="1:8">
      <c r="A42">
        <v>2183</v>
      </c>
      <c r="B42" t="s">
        <v>17</v>
      </c>
      <c r="C42" t="s">
        <v>218</v>
      </c>
      <c r="D42" t="s">
        <v>233</v>
      </c>
      <c r="E42" t="s">
        <v>292</v>
      </c>
      <c r="F42" s="150">
        <v>0</v>
      </c>
      <c r="G42">
        <v>32.33</v>
      </c>
      <c r="H42"/>
    </row>
    <row r="43" spans="1:8">
      <c r="A43">
        <v>2194</v>
      </c>
      <c r="B43" t="s">
        <v>17</v>
      </c>
      <c r="C43" t="s">
        <v>218</v>
      </c>
      <c r="D43" t="s">
        <v>233</v>
      </c>
      <c r="E43" t="s">
        <v>174</v>
      </c>
      <c r="F43" s="150">
        <v>0</v>
      </c>
      <c r="G43">
        <v>72.08</v>
      </c>
      <c r="H43"/>
    </row>
    <row r="44" spans="1:8">
      <c r="A44">
        <v>2165</v>
      </c>
      <c r="B44" t="s">
        <v>17</v>
      </c>
      <c r="C44" t="s">
        <v>218</v>
      </c>
      <c r="D44" t="s">
        <v>233</v>
      </c>
      <c r="E44" t="s">
        <v>175</v>
      </c>
      <c r="F44" s="150">
        <v>0</v>
      </c>
      <c r="G44">
        <v>98.33</v>
      </c>
      <c r="H44"/>
    </row>
    <row r="45" spans="1:8">
      <c r="A45">
        <v>2364</v>
      </c>
      <c r="B45" t="s">
        <v>214</v>
      </c>
      <c r="C45" t="s">
        <v>219</v>
      </c>
      <c r="D45" t="s">
        <v>233</v>
      </c>
      <c r="E45" t="s">
        <v>301</v>
      </c>
      <c r="F45" s="150">
        <v>0</v>
      </c>
      <c r="G45">
        <v>21.68</v>
      </c>
      <c r="H45"/>
    </row>
    <row r="46" spans="1:8">
      <c r="A46">
        <v>2207</v>
      </c>
      <c r="B46" t="s">
        <v>17</v>
      </c>
      <c r="C46" t="s">
        <v>219</v>
      </c>
      <c r="D46" t="s">
        <v>233</v>
      </c>
      <c r="E46" t="s">
        <v>59</v>
      </c>
      <c r="F46" s="150">
        <v>0</v>
      </c>
      <c r="G46">
        <v>21.92</v>
      </c>
      <c r="H46"/>
    </row>
    <row r="47" spans="1:8">
      <c r="A47">
        <v>2210</v>
      </c>
      <c r="B47" t="s">
        <v>17</v>
      </c>
      <c r="C47" t="s">
        <v>219</v>
      </c>
      <c r="D47" t="s">
        <v>233</v>
      </c>
      <c r="E47" t="s">
        <v>65</v>
      </c>
      <c r="F47" s="150">
        <v>0</v>
      </c>
      <c r="G47">
        <v>65.75</v>
      </c>
      <c r="H47"/>
    </row>
    <row r="48" spans="1:8">
      <c r="A48">
        <v>2208</v>
      </c>
      <c r="B48" t="s">
        <v>17</v>
      </c>
      <c r="C48" t="s">
        <v>219</v>
      </c>
      <c r="D48" t="s">
        <v>233</v>
      </c>
      <c r="E48" t="s">
        <v>86</v>
      </c>
      <c r="F48" s="150">
        <v>0</v>
      </c>
      <c r="G48">
        <v>29.08</v>
      </c>
      <c r="H48"/>
    </row>
    <row r="49" spans="1:8">
      <c r="A49">
        <v>2209</v>
      </c>
      <c r="B49" t="s">
        <v>17</v>
      </c>
      <c r="C49" t="s">
        <v>219</v>
      </c>
      <c r="D49" t="s">
        <v>233</v>
      </c>
      <c r="E49" t="s">
        <v>91</v>
      </c>
      <c r="F49" s="150">
        <v>0</v>
      </c>
      <c r="G49">
        <v>34.15</v>
      </c>
      <c r="H49"/>
    </row>
    <row r="50" spans="1:8">
      <c r="A50">
        <v>2206</v>
      </c>
      <c r="B50" t="s">
        <v>17</v>
      </c>
      <c r="C50" t="s">
        <v>219</v>
      </c>
      <c r="D50" t="s">
        <v>233</v>
      </c>
      <c r="E50" t="s">
        <v>111</v>
      </c>
      <c r="F50" s="150">
        <v>0</v>
      </c>
      <c r="G50">
        <v>58.79</v>
      </c>
      <c r="H50"/>
    </row>
    <row r="51" spans="1:8">
      <c r="A51">
        <v>2212</v>
      </c>
      <c r="B51" t="s">
        <v>17</v>
      </c>
      <c r="C51" t="s">
        <v>219</v>
      </c>
      <c r="D51" t="s">
        <v>233</v>
      </c>
      <c r="E51" t="s">
        <v>117</v>
      </c>
      <c r="F51" s="150">
        <v>0</v>
      </c>
      <c r="G51">
        <v>23.65</v>
      </c>
      <c r="H51"/>
    </row>
    <row r="52" spans="1:8">
      <c r="A52">
        <v>2211</v>
      </c>
      <c r="B52" t="s">
        <v>17</v>
      </c>
      <c r="C52" t="s">
        <v>219</v>
      </c>
      <c r="D52" t="s">
        <v>233</v>
      </c>
      <c r="E52" t="s">
        <v>118</v>
      </c>
      <c r="F52" s="150">
        <v>0</v>
      </c>
      <c r="G52">
        <v>21.99</v>
      </c>
      <c r="H52"/>
    </row>
    <row r="53" spans="1:8">
      <c r="A53">
        <v>2205</v>
      </c>
      <c r="B53" t="s">
        <v>17</v>
      </c>
      <c r="C53" t="s">
        <v>219</v>
      </c>
      <c r="D53" t="s">
        <v>233</v>
      </c>
      <c r="E53" t="s">
        <v>126</v>
      </c>
      <c r="F53" s="150">
        <v>0</v>
      </c>
      <c r="G53">
        <v>58.79</v>
      </c>
      <c r="H53"/>
    </row>
    <row r="54" spans="1:8">
      <c r="A54">
        <v>2204</v>
      </c>
      <c r="B54" t="s">
        <v>17</v>
      </c>
      <c r="C54" t="s">
        <v>219</v>
      </c>
      <c r="D54" t="s">
        <v>233</v>
      </c>
      <c r="E54" t="s">
        <v>127</v>
      </c>
      <c r="F54" s="150">
        <v>0</v>
      </c>
      <c r="G54">
        <v>50.29</v>
      </c>
      <c r="H54"/>
    </row>
    <row r="55" spans="1:8">
      <c r="A55">
        <v>2203</v>
      </c>
      <c r="B55" t="s">
        <v>17</v>
      </c>
      <c r="C55" t="s">
        <v>219</v>
      </c>
      <c r="D55" t="s">
        <v>233</v>
      </c>
      <c r="E55" t="s">
        <v>165</v>
      </c>
      <c r="F55" s="150">
        <v>0</v>
      </c>
      <c r="G55">
        <v>16.46</v>
      </c>
      <c r="H55"/>
    </row>
    <row r="56" spans="1:8">
      <c r="A56">
        <v>2213</v>
      </c>
      <c r="B56" t="s">
        <v>17</v>
      </c>
      <c r="C56" t="s">
        <v>219</v>
      </c>
      <c r="D56" t="s">
        <v>233</v>
      </c>
      <c r="E56" t="s">
        <v>169</v>
      </c>
      <c r="F56" s="150">
        <v>0</v>
      </c>
      <c r="G56">
        <v>14.28</v>
      </c>
      <c r="H56"/>
    </row>
    <row r="57" spans="1:8">
      <c r="A57">
        <v>2214</v>
      </c>
      <c r="B57" t="s">
        <v>17</v>
      </c>
      <c r="C57" t="s">
        <v>219</v>
      </c>
      <c r="D57" t="s">
        <v>233</v>
      </c>
      <c r="E57" t="s">
        <v>170</v>
      </c>
      <c r="F57" s="150">
        <v>0</v>
      </c>
      <c r="G57">
        <v>34.15</v>
      </c>
      <c r="H57"/>
    </row>
    <row r="58" spans="1:8">
      <c r="A58">
        <v>2215</v>
      </c>
      <c r="B58" t="s">
        <v>17</v>
      </c>
      <c r="C58" t="s">
        <v>219</v>
      </c>
      <c r="D58" t="s">
        <v>233</v>
      </c>
      <c r="E58" t="s">
        <v>171</v>
      </c>
      <c r="F58" s="150">
        <v>0</v>
      </c>
      <c r="G58">
        <v>37.42</v>
      </c>
      <c r="H58"/>
    </row>
    <row r="59" spans="1:8">
      <c r="A59">
        <v>2232</v>
      </c>
      <c r="B59" t="s">
        <v>17</v>
      </c>
      <c r="C59" t="s">
        <v>220</v>
      </c>
      <c r="D59" t="s">
        <v>233</v>
      </c>
      <c r="E59" t="s">
        <v>302</v>
      </c>
      <c r="F59" s="150">
        <v>0</v>
      </c>
      <c r="G59">
        <v>77.28</v>
      </c>
      <c r="H59"/>
    </row>
    <row r="60" spans="1:8">
      <c r="A60">
        <v>2231</v>
      </c>
      <c r="B60" t="s">
        <v>17</v>
      </c>
      <c r="C60" t="s">
        <v>220</v>
      </c>
      <c r="D60" t="s">
        <v>233</v>
      </c>
      <c r="E60" t="s">
        <v>303</v>
      </c>
      <c r="F60" s="150">
        <v>0</v>
      </c>
      <c r="G60">
        <v>48.45</v>
      </c>
      <c r="H60"/>
    </row>
    <row r="61" spans="1:8">
      <c r="A61">
        <v>2230</v>
      </c>
      <c r="B61" t="s">
        <v>17</v>
      </c>
      <c r="C61" t="s">
        <v>220</v>
      </c>
      <c r="D61" t="s">
        <v>233</v>
      </c>
      <c r="E61" t="s">
        <v>42</v>
      </c>
      <c r="F61" s="150">
        <v>0</v>
      </c>
      <c r="G61">
        <v>35.020000000000003</v>
      </c>
      <c r="H61"/>
    </row>
    <row r="62" spans="1:8">
      <c r="A62">
        <v>2229</v>
      </c>
      <c r="B62" t="s">
        <v>17</v>
      </c>
      <c r="C62" t="s">
        <v>220</v>
      </c>
      <c r="D62" t="s">
        <v>233</v>
      </c>
      <c r="E62" t="s">
        <v>52</v>
      </c>
      <c r="F62" s="150">
        <v>0</v>
      </c>
      <c r="G62">
        <v>72.040000000000006</v>
      </c>
      <c r="H62"/>
    </row>
    <row r="63" spans="1:8">
      <c r="A63">
        <v>2228</v>
      </c>
      <c r="B63" t="s">
        <v>17</v>
      </c>
      <c r="C63" t="s">
        <v>220</v>
      </c>
      <c r="D63" t="s">
        <v>233</v>
      </c>
      <c r="E63" t="s">
        <v>304</v>
      </c>
      <c r="F63" s="150">
        <v>0</v>
      </c>
      <c r="G63">
        <v>34.47</v>
      </c>
      <c r="H63"/>
    </row>
    <row r="64" spans="1:8">
      <c r="A64">
        <v>2227</v>
      </c>
      <c r="B64" t="s">
        <v>17</v>
      </c>
      <c r="C64" t="s">
        <v>220</v>
      </c>
      <c r="D64" t="s">
        <v>233</v>
      </c>
      <c r="E64" t="s">
        <v>60</v>
      </c>
      <c r="F64" s="150">
        <v>0</v>
      </c>
      <c r="G64">
        <v>33.24</v>
      </c>
      <c r="H64"/>
    </row>
    <row r="65" spans="1:8">
      <c r="A65">
        <v>2223</v>
      </c>
      <c r="B65" t="s">
        <v>17</v>
      </c>
      <c r="C65" t="s">
        <v>220</v>
      </c>
      <c r="D65" t="s">
        <v>233</v>
      </c>
      <c r="E65" t="s">
        <v>252</v>
      </c>
      <c r="F65" s="150">
        <v>0</v>
      </c>
      <c r="G65">
        <v>21.56</v>
      </c>
      <c r="H65"/>
    </row>
    <row r="66" spans="1:8">
      <c r="A66">
        <v>2226</v>
      </c>
      <c r="B66" t="s">
        <v>17</v>
      </c>
      <c r="C66" t="s">
        <v>220</v>
      </c>
      <c r="D66" t="s">
        <v>233</v>
      </c>
      <c r="E66" t="s">
        <v>61</v>
      </c>
      <c r="F66" s="150">
        <v>0</v>
      </c>
      <c r="G66">
        <v>123.61</v>
      </c>
      <c r="H66"/>
    </row>
    <row r="67" spans="1:8">
      <c r="A67">
        <v>2224</v>
      </c>
      <c r="B67" t="s">
        <v>17</v>
      </c>
      <c r="C67" t="s">
        <v>220</v>
      </c>
      <c r="D67" t="s">
        <v>233</v>
      </c>
      <c r="E67" t="s">
        <v>62</v>
      </c>
      <c r="F67" s="150">
        <v>0</v>
      </c>
      <c r="G67">
        <v>27.06</v>
      </c>
      <c r="H67"/>
    </row>
    <row r="68" spans="1:8">
      <c r="A68">
        <v>2225</v>
      </c>
      <c r="B68" t="s">
        <v>17</v>
      </c>
      <c r="C68" t="s">
        <v>220</v>
      </c>
      <c r="D68" t="s">
        <v>233</v>
      </c>
      <c r="E68" t="s">
        <v>63</v>
      </c>
      <c r="F68" s="150">
        <v>0</v>
      </c>
      <c r="G68">
        <v>51</v>
      </c>
      <c r="H68"/>
    </row>
    <row r="69" spans="1:8">
      <c r="A69">
        <v>2216</v>
      </c>
      <c r="B69" t="s">
        <v>17</v>
      </c>
      <c r="C69" t="s">
        <v>220</v>
      </c>
      <c r="D69" t="s">
        <v>233</v>
      </c>
      <c r="E69" t="s">
        <v>255</v>
      </c>
      <c r="F69" s="150">
        <v>0</v>
      </c>
      <c r="G69">
        <v>5.0599999999999996</v>
      </c>
      <c r="H69"/>
    </row>
    <row r="70" spans="1:8">
      <c r="A70">
        <v>2217</v>
      </c>
      <c r="B70" t="s">
        <v>17</v>
      </c>
      <c r="C70" t="s">
        <v>220</v>
      </c>
      <c r="D70" t="s">
        <v>233</v>
      </c>
      <c r="E70" t="s">
        <v>66</v>
      </c>
      <c r="F70" s="150">
        <v>0</v>
      </c>
      <c r="G70">
        <v>5.18</v>
      </c>
      <c r="H70"/>
    </row>
    <row r="71" spans="1:8">
      <c r="A71">
        <v>2220</v>
      </c>
      <c r="B71" t="s">
        <v>17</v>
      </c>
      <c r="C71" t="s">
        <v>220</v>
      </c>
      <c r="D71" t="s">
        <v>233</v>
      </c>
      <c r="E71" t="s">
        <v>67</v>
      </c>
      <c r="F71" s="150">
        <v>0</v>
      </c>
      <c r="G71">
        <v>6.12</v>
      </c>
      <c r="H71"/>
    </row>
    <row r="72" spans="1:8">
      <c r="A72">
        <v>2218</v>
      </c>
      <c r="B72" t="s">
        <v>17</v>
      </c>
      <c r="C72" t="s">
        <v>220</v>
      </c>
      <c r="D72" t="s">
        <v>233</v>
      </c>
      <c r="E72" t="s">
        <v>256</v>
      </c>
      <c r="F72" s="150">
        <v>0</v>
      </c>
      <c r="G72">
        <v>6.16</v>
      </c>
      <c r="H72"/>
    </row>
    <row r="73" spans="1:8">
      <c r="A73">
        <v>2219</v>
      </c>
      <c r="B73" t="s">
        <v>17</v>
      </c>
      <c r="C73" t="s">
        <v>220</v>
      </c>
      <c r="D73" t="s">
        <v>233</v>
      </c>
      <c r="E73" t="s">
        <v>68</v>
      </c>
      <c r="F73" s="150">
        <v>0</v>
      </c>
      <c r="G73">
        <v>6.07</v>
      </c>
      <c r="H73"/>
    </row>
    <row r="74" spans="1:8">
      <c r="A74">
        <v>2221</v>
      </c>
      <c r="B74" t="s">
        <v>17</v>
      </c>
      <c r="C74" t="s">
        <v>220</v>
      </c>
      <c r="D74" t="s">
        <v>233</v>
      </c>
      <c r="E74" t="s">
        <v>76</v>
      </c>
      <c r="F74" s="150">
        <v>0</v>
      </c>
      <c r="G74">
        <v>9.09</v>
      </c>
      <c r="H74"/>
    </row>
    <row r="75" spans="1:8">
      <c r="A75">
        <v>2222</v>
      </c>
      <c r="B75" t="s">
        <v>17</v>
      </c>
      <c r="C75" t="s">
        <v>220</v>
      </c>
      <c r="D75" t="s">
        <v>233</v>
      </c>
      <c r="E75" t="s">
        <v>115</v>
      </c>
      <c r="F75" s="150">
        <v>0</v>
      </c>
      <c r="G75">
        <v>30.52</v>
      </c>
      <c r="H75"/>
    </row>
    <row r="76" spans="1:8">
      <c r="A76">
        <v>2370</v>
      </c>
      <c r="B76" t="s">
        <v>214</v>
      </c>
      <c r="C76" t="s">
        <v>221</v>
      </c>
      <c r="D76" t="s">
        <v>233</v>
      </c>
      <c r="E76" t="s">
        <v>343</v>
      </c>
      <c r="F76" s="150">
        <v>0</v>
      </c>
      <c r="G76">
        <v>15.6</v>
      </c>
      <c r="H76"/>
    </row>
    <row r="77" spans="1:8">
      <c r="A77">
        <v>2371</v>
      </c>
      <c r="B77" t="s">
        <v>214</v>
      </c>
      <c r="C77" t="s">
        <v>221</v>
      </c>
      <c r="D77" t="s">
        <v>233</v>
      </c>
      <c r="E77" t="s">
        <v>344</v>
      </c>
      <c r="F77" s="150">
        <v>0</v>
      </c>
      <c r="G77">
        <v>15.6</v>
      </c>
      <c r="H77"/>
    </row>
    <row r="78" spans="1:8">
      <c r="A78">
        <v>2365</v>
      </c>
      <c r="B78" t="s">
        <v>214</v>
      </c>
      <c r="C78" t="s">
        <v>221</v>
      </c>
      <c r="D78" t="s">
        <v>233</v>
      </c>
      <c r="E78" t="s">
        <v>305</v>
      </c>
      <c r="F78" s="150">
        <v>0</v>
      </c>
      <c r="G78">
        <v>11.4</v>
      </c>
      <c r="H78"/>
    </row>
    <row r="79" spans="1:8">
      <c r="A79">
        <v>2366</v>
      </c>
      <c r="B79" t="s">
        <v>214</v>
      </c>
      <c r="C79" t="s">
        <v>221</v>
      </c>
      <c r="D79" t="s">
        <v>233</v>
      </c>
      <c r="E79" t="s">
        <v>306</v>
      </c>
      <c r="F79" s="150">
        <v>0</v>
      </c>
      <c r="G79">
        <v>16.079999999999998</v>
      </c>
      <c r="H79"/>
    </row>
    <row r="80" spans="1:8">
      <c r="A80">
        <v>2233</v>
      </c>
      <c r="B80" t="s">
        <v>17</v>
      </c>
      <c r="C80" t="s">
        <v>221</v>
      </c>
      <c r="D80" t="s">
        <v>233</v>
      </c>
      <c r="E80" t="s">
        <v>38</v>
      </c>
      <c r="F80" s="150">
        <v>0</v>
      </c>
      <c r="G80">
        <v>17.41</v>
      </c>
      <c r="H80"/>
    </row>
    <row r="81" spans="1:8">
      <c r="A81">
        <v>2240</v>
      </c>
      <c r="B81" t="s">
        <v>17</v>
      </c>
      <c r="C81" t="s">
        <v>221</v>
      </c>
      <c r="D81" t="s">
        <v>233</v>
      </c>
      <c r="E81" t="s">
        <v>39</v>
      </c>
      <c r="F81" s="150">
        <v>0</v>
      </c>
      <c r="G81">
        <v>16.2</v>
      </c>
      <c r="H81"/>
    </row>
    <row r="82" spans="1:8">
      <c r="A82">
        <v>2247</v>
      </c>
      <c r="B82" t="s">
        <v>17</v>
      </c>
      <c r="C82" t="s">
        <v>221</v>
      </c>
      <c r="D82" t="s">
        <v>233</v>
      </c>
      <c r="E82" t="s">
        <v>40</v>
      </c>
      <c r="F82" s="150">
        <v>0</v>
      </c>
      <c r="G82">
        <v>8.41</v>
      </c>
      <c r="H82"/>
    </row>
    <row r="83" spans="1:8">
      <c r="A83">
        <v>2234</v>
      </c>
      <c r="B83" t="s">
        <v>17</v>
      </c>
      <c r="C83" t="s">
        <v>221</v>
      </c>
      <c r="D83" t="s">
        <v>233</v>
      </c>
      <c r="E83" t="s">
        <v>44</v>
      </c>
      <c r="F83" s="150">
        <v>0</v>
      </c>
      <c r="G83">
        <v>16.170000000000002</v>
      </c>
      <c r="H83"/>
    </row>
    <row r="84" spans="1:8">
      <c r="A84">
        <v>2255</v>
      </c>
      <c r="B84" t="s">
        <v>17</v>
      </c>
      <c r="C84" t="s">
        <v>221</v>
      </c>
      <c r="D84" t="s">
        <v>233</v>
      </c>
      <c r="E84" t="s">
        <v>53</v>
      </c>
      <c r="F84" s="150">
        <v>0</v>
      </c>
      <c r="G84">
        <v>12.73</v>
      </c>
      <c r="H84"/>
    </row>
    <row r="85" spans="1:8">
      <c r="A85">
        <v>2236</v>
      </c>
      <c r="B85" t="s">
        <v>17</v>
      </c>
      <c r="C85" t="s">
        <v>221</v>
      </c>
      <c r="D85" t="s">
        <v>233</v>
      </c>
      <c r="E85" t="s">
        <v>64</v>
      </c>
      <c r="F85" s="150">
        <v>0</v>
      </c>
      <c r="G85">
        <v>16.95</v>
      </c>
      <c r="H85"/>
    </row>
    <row r="86" spans="1:8">
      <c r="A86">
        <v>2237</v>
      </c>
      <c r="B86" t="s">
        <v>17</v>
      </c>
      <c r="C86" t="s">
        <v>221</v>
      </c>
      <c r="D86" t="s">
        <v>233</v>
      </c>
      <c r="E86" t="s">
        <v>69</v>
      </c>
      <c r="F86" s="150">
        <v>0</v>
      </c>
      <c r="G86">
        <v>11.51</v>
      </c>
      <c r="H86"/>
    </row>
    <row r="87" spans="1:8">
      <c r="A87">
        <v>2238</v>
      </c>
      <c r="B87" t="s">
        <v>17</v>
      </c>
      <c r="C87" t="s">
        <v>221</v>
      </c>
      <c r="D87" t="s">
        <v>233</v>
      </c>
      <c r="E87" t="s">
        <v>79</v>
      </c>
      <c r="F87" s="150">
        <v>0</v>
      </c>
      <c r="G87">
        <v>15.4</v>
      </c>
      <c r="H87"/>
    </row>
    <row r="88" spans="1:8">
      <c r="A88">
        <v>2239</v>
      </c>
      <c r="B88" t="s">
        <v>17</v>
      </c>
      <c r="C88" t="s">
        <v>221</v>
      </c>
      <c r="D88" t="s">
        <v>233</v>
      </c>
      <c r="E88" t="s">
        <v>80</v>
      </c>
      <c r="F88" s="150">
        <v>0</v>
      </c>
      <c r="G88">
        <v>18.53</v>
      </c>
      <c r="H88"/>
    </row>
    <row r="89" spans="1:8">
      <c r="A89">
        <v>2242</v>
      </c>
      <c r="B89" t="s">
        <v>17</v>
      </c>
      <c r="C89" t="s">
        <v>221</v>
      </c>
      <c r="D89" t="s">
        <v>233</v>
      </c>
      <c r="E89" t="s">
        <v>84</v>
      </c>
      <c r="F89" s="150">
        <v>0</v>
      </c>
      <c r="G89">
        <v>18.62</v>
      </c>
      <c r="H89"/>
    </row>
    <row r="90" spans="1:8">
      <c r="A90">
        <v>2252</v>
      </c>
      <c r="B90" t="s">
        <v>17</v>
      </c>
      <c r="C90" t="s">
        <v>221</v>
      </c>
      <c r="D90" t="s">
        <v>233</v>
      </c>
      <c r="E90" t="s">
        <v>99</v>
      </c>
      <c r="F90" s="150">
        <v>0</v>
      </c>
      <c r="G90">
        <v>22.71</v>
      </c>
      <c r="H90"/>
    </row>
    <row r="91" spans="1:8">
      <c r="A91">
        <v>2250</v>
      </c>
      <c r="B91" t="s">
        <v>17</v>
      </c>
      <c r="C91" t="s">
        <v>221</v>
      </c>
      <c r="D91" t="s">
        <v>233</v>
      </c>
      <c r="E91" t="s">
        <v>100</v>
      </c>
      <c r="F91" s="150">
        <v>0</v>
      </c>
      <c r="G91">
        <v>11.05</v>
      </c>
      <c r="H91"/>
    </row>
    <row r="92" spans="1:8">
      <c r="A92">
        <v>2251</v>
      </c>
      <c r="B92" t="s">
        <v>17</v>
      </c>
      <c r="C92" t="s">
        <v>221</v>
      </c>
      <c r="D92" t="s">
        <v>233</v>
      </c>
      <c r="E92" t="s">
        <v>101</v>
      </c>
      <c r="F92" s="150">
        <v>0</v>
      </c>
      <c r="G92">
        <v>11.05</v>
      </c>
      <c r="H92"/>
    </row>
    <row r="93" spans="1:8">
      <c r="A93">
        <v>2263</v>
      </c>
      <c r="B93" t="s">
        <v>17</v>
      </c>
      <c r="C93" t="s">
        <v>221</v>
      </c>
      <c r="D93" t="s">
        <v>233</v>
      </c>
      <c r="E93" t="s">
        <v>247</v>
      </c>
      <c r="F93" s="150">
        <v>0</v>
      </c>
      <c r="G93">
        <v>38.549999999999997</v>
      </c>
      <c r="H93"/>
    </row>
    <row r="94" spans="1:8">
      <c r="A94">
        <v>2248</v>
      </c>
      <c r="B94" t="s">
        <v>17</v>
      </c>
      <c r="C94" t="s">
        <v>221</v>
      </c>
      <c r="D94" t="s">
        <v>233</v>
      </c>
      <c r="E94" t="s">
        <v>104</v>
      </c>
      <c r="F94" s="150">
        <v>0</v>
      </c>
      <c r="G94">
        <v>15.89</v>
      </c>
      <c r="H94"/>
    </row>
    <row r="95" spans="1:8">
      <c r="A95">
        <v>2245</v>
      </c>
      <c r="B95" t="s">
        <v>17</v>
      </c>
      <c r="C95" t="s">
        <v>221</v>
      </c>
      <c r="D95" t="s">
        <v>233</v>
      </c>
      <c r="E95" t="s">
        <v>106</v>
      </c>
      <c r="F95" s="150">
        <v>0</v>
      </c>
      <c r="G95">
        <v>23.25</v>
      </c>
      <c r="H95"/>
    </row>
    <row r="96" spans="1:8">
      <c r="A96">
        <v>2235</v>
      </c>
      <c r="B96" t="s">
        <v>17</v>
      </c>
      <c r="C96" t="s">
        <v>221</v>
      </c>
      <c r="D96" t="s">
        <v>233</v>
      </c>
      <c r="E96" t="s">
        <v>107</v>
      </c>
      <c r="F96" s="150">
        <v>0</v>
      </c>
      <c r="G96">
        <v>10.83</v>
      </c>
      <c r="H96"/>
    </row>
    <row r="97" spans="1:8">
      <c r="A97">
        <v>2260</v>
      </c>
      <c r="B97" t="s">
        <v>17</v>
      </c>
      <c r="C97" t="s">
        <v>221</v>
      </c>
      <c r="D97" t="s">
        <v>233</v>
      </c>
      <c r="E97" t="s">
        <v>108</v>
      </c>
      <c r="F97" s="150">
        <v>0</v>
      </c>
      <c r="G97">
        <v>10.45</v>
      </c>
      <c r="H97"/>
    </row>
    <row r="98" spans="1:8">
      <c r="A98">
        <v>2261</v>
      </c>
      <c r="B98" t="s">
        <v>17</v>
      </c>
      <c r="C98" t="s">
        <v>221</v>
      </c>
      <c r="D98" t="s">
        <v>233</v>
      </c>
      <c r="E98" t="s">
        <v>109</v>
      </c>
      <c r="F98" s="150">
        <v>0</v>
      </c>
      <c r="G98">
        <v>9.5299999999999994</v>
      </c>
      <c r="H98"/>
    </row>
    <row r="99" spans="1:8">
      <c r="A99">
        <v>2246</v>
      </c>
      <c r="B99" t="s">
        <v>17</v>
      </c>
      <c r="C99" t="s">
        <v>221</v>
      </c>
      <c r="D99" t="s">
        <v>233</v>
      </c>
      <c r="E99" t="s">
        <v>110</v>
      </c>
      <c r="F99" s="150">
        <v>0</v>
      </c>
      <c r="G99">
        <v>21.5</v>
      </c>
      <c r="H99"/>
    </row>
    <row r="100" spans="1:8">
      <c r="A100">
        <v>2259</v>
      </c>
      <c r="B100" t="s">
        <v>17</v>
      </c>
      <c r="C100" t="s">
        <v>221</v>
      </c>
      <c r="D100" t="s">
        <v>233</v>
      </c>
      <c r="E100" t="s">
        <v>114</v>
      </c>
      <c r="F100" s="150">
        <v>0</v>
      </c>
      <c r="G100">
        <v>13.26</v>
      </c>
      <c r="H100"/>
    </row>
    <row r="101" spans="1:8">
      <c r="A101">
        <v>2249</v>
      </c>
      <c r="B101" t="s">
        <v>17</v>
      </c>
      <c r="C101" t="s">
        <v>221</v>
      </c>
      <c r="D101" t="s">
        <v>233</v>
      </c>
      <c r="E101" t="s">
        <v>138</v>
      </c>
      <c r="F101" s="150">
        <v>0</v>
      </c>
      <c r="G101">
        <v>7.5</v>
      </c>
      <c r="H101"/>
    </row>
    <row r="102" spans="1:8">
      <c r="A102">
        <v>2256</v>
      </c>
      <c r="B102" t="s">
        <v>17</v>
      </c>
      <c r="C102" t="s">
        <v>221</v>
      </c>
      <c r="D102" t="s">
        <v>233</v>
      </c>
      <c r="E102" t="s">
        <v>140</v>
      </c>
      <c r="F102" s="150">
        <v>0</v>
      </c>
      <c r="G102">
        <v>16.93</v>
      </c>
      <c r="H102"/>
    </row>
    <row r="103" spans="1:8">
      <c r="A103">
        <v>2258</v>
      </c>
      <c r="B103" t="s">
        <v>17</v>
      </c>
      <c r="C103" t="s">
        <v>221</v>
      </c>
      <c r="D103" t="s">
        <v>233</v>
      </c>
      <c r="E103" t="s">
        <v>141</v>
      </c>
      <c r="F103" s="150">
        <v>0</v>
      </c>
      <c r="G103">
        <v>16.93</v>
      </c>
      <c r="H103"/>
    </row>
    <row r="104" spans="1:8">
      <c r="A104">
        <v>2257</v>
      </c>
      <c r="B104" t="s">
        <v>17</v>
      </c>
      <c r="C104" t="s">
        <v>221</v>
      </c>
      <c r="D104" t="s">
        <v>233</v>
      </c>
      <c r="E104" t="s">
        <v>142</v>
      </c>
      <c r="F104" s="150">
        <v>0</v>
      </c>
      <c r="G104">
        <v>16.93</v>
      </c>
      <c r="H104"/>
    </row>
    <row r="105" spans="1:8">
      <c r="A105">
        <v>2262</v>
      </c>
      <c r="B105" t="s">
        <v>17</v>
      </c>
      <c r="C105" t="s">
        <v>221</v>
      </c>
      <c r="D105" t="s">
        <v>233</v>
      </c>
      <c r="E105" t="s">
        <v>144</v>
      </c>
      <c r="F105" s="150">
        <v>0</v>
      </c>
      <c r="G105">
        <v>16.239999999999998</v>
      </c>
      <c r="H105"/>
    </row>
    <row r="106" spans="1:8">
      <c r="A106">
        <v>2241</v>
      </c>
      <c r="B106" t="s">
        <v>17</v>
      </c>
      <c r="C106" t="s">
        <v>221</v>
      </c>
      <c r="D106" t="s">
        <v>233</v>
      </c>
      <c r="E106" t="s">
        <v>145</v>
      </c>
      <c r="F106" s="150">
        <v>0</v>
      </c>
      <c r="G106">
        <v>11.72</v>
      </c>
      <c r="H106"/>
    </row>
    <row r="107" spans="1:8">
      <c r="A107">
        <v>2243</v>
      </c>
      <c r="B107" t="s">
        <v>17</v>
      </c>
      <c r="C107" t="s">
        <v>221</v>
      </c>
      <c r="D107" t="s">
        <v>233</v>
      </c>
      <c r="E107" t="s">
        <v>146</v>
      </c>
      <c r="F107" s="150">
        <v>0</v>
      </c>
      <c r="G107">
        <v>35.119999999999997</v>
      </c>
      <c r="H107"/>
    </row>
    <row r="108" spans="1:8">
      <c r="A108">
        <v>2244</v>
      </c>
      <c r="B108" t="s">
        <v>17</v>
      </c>
      <c r="C108" t="s">
        <v>221</v>
      </c>
      <c r="D108" t="s">
        <v>233</v>
      </c>
      <c r="E108" t="s">
        <v>164</v>
      </c>
      <c r="F108" s="150">
        <v>0</v>
      </c>
      <c r="G108">
        <v>12.91</v>
      </c>
      <c r="H108"/>
    </row>
    <row r="109" spans="1:8">
      <c r="A109">
        <v>2253</v>
      </c>
      <c r="B109" t="s">
        <v>17</v>
      </c>
      <c r="C109" t="s">
        <v>221</v>
      </c>
      <c r="D109" t="s">
        <v>233</v>
      </c>
      <c r="E109" t="s">
        <v>307</v>
      </c>
      <c r="F109" s="150">
        <v>0</v>
      </c>
      <c r="G109">
        <v>15.17</v>
      </c>
      <c r="H109"/>
    </row>
    <row r="110" spans="1:8">
      <c r="A110">
        <v>2254</v>
      </c>
      <c r="B110" t="s">
        <v>17</v>
      </c>
      <c r="C110" t="s">
        <v>221</v>
      </c>
      <c r="D110" t="s">
        <v>233</v>
      </c>
      <c r="E110" t="s">
        <v>246</v>
      </c>
      <c r="F110" s="150">
        <v>0</v>
      </c>
      <c r="G110">
        <v>15.17</v>
      </c>
      <c r="H110"/>
    </row>
    <row r="111" spans="1:8">
      <c r="A111">
        <v>2347</v>
      </c>
      <c r="B111" t="s">
        <v>214</v>
      </c>
      <c r="C111" t="s">
        <v>222</v>
      </c>
      <c r="D111" t="s">
        <v>233</v>
      </c>
      <c r="E111" t="s">
        <v>262</v>
      </c>
      <c r="F111" s="150">
        <v>0</v>
      </c>
      <c r="G111">
        <v>14.52</v>
      </c>
      <c r="H111"/>
    </row>
    <row r="112" spans="1:8">
      <c r="A112">
        <v>2338</v>
      </c>
      <c r="B112" t="s">
        <v>17</v>
      </c>
      <c r="C112" t="s">
        <v>222</v>
      </c>
      <c r="D112" t="s">
        <v>233</v>
      </c>
      <c r="E112" t="s">
        <v>223</v>
      </c>
      <c r="F112" s="150">
        <v>0</v>
      </c>
      <c r="G112">
        <v>13.98</v>
      </c>
      <c r="H112"/>
    </row>
    <row r="113" spans="1:8">
      <c r="A113">
        <v>2285</v>
      </c>
      <c r="B113" t="s">
        <v>17</v>
      </c>
      <c r="C113" t="s">
        <v>222</v>
      </c>
      <c r="D113" t="s">
        <v>233</v>
      </c>
      <c r="E113" t="s">
        <v>43</v>
      </c>
      <c r="F113" s="150">
        <v>0</v>
      </c>
      <c r="G113">
        <v>1.21</v>
      </c>
      <c r="H113"/>
    </row>
    <row r="114" spans="1:8">
      <c r="A114">
        <v>2286</v>
      </c>
      <c r="B114" t="s">
        <v>17</v>
      </c>
      <c r="C114" t="s">
        <v>222</v>
      </c>
      <c r="D114" t="s">
        <v>233</v>
      </c>
      <c r="E114" t="s">
        <v>46</v>
      </c>
      <c r="F114" s="150">
        <v>0</v>
      </c>
      <c r="G114">
        <v>0.98</v>
      </c>
      <c r="H114"/>
    </row>
    <row r="115" spans="1:8">
      <c r="A115">
        <v>2274</v>
      </c>
      <c r="B115" t="s">
        <v>17</v>
      </c>
      <c r="C115" t="s">
        <v>222</v>
      </c>
      <c r="D115" t="s">
        <v>233</v>
      </c>
      <c r="E115" t="s">
        <v>50</v>
      </c>
      <c r="F115" s="150">
        <v>0</v>
      </c>
      <c r="G115">
        <v>11.45</v>
      </c>
      <c r="H115"/>
    </row>
    <row r="116" spans="1:8">
      <c r="A116">
        <v>2275</v>
      </c>
      <c r="B116" t="s">
        <v>17</v>
      </c>
      <c r="C116" t="s">
        <v>222</v>
      </c>
      <c r="D116" t="s">
        <v>233</v>
      </c>
      <c r="E116" t="s">
        <v>327</v>
      </c>
      <c r="F116" s="150">
        <v>0</v>
      </c>
      <c r="G116">
        <v>6.22</v>
      </c>
      <c r="H116"/>
    </row>
    <row r="117" spans="1:8">
      <c r="A117">
        <v>2289</v>
      </c>
      <c r="B117" t="s">
        <v>17</v>
      </c>
      <c r="C117" t="s">
        <v>222</v>
      </c>
      <c r="D117" t="s">
        <v>233</v>
      </c>
      <c r="E117" t="s">
        <v>293</v>
      </c>
      <c r="F117" s="150">
        <v>0</v>
      </c>
      <c r="G117">
        <v>2</v>
      </c>
      <c r="H117"/>
    </row>
    <row r="118" spans="1:8">
      <c r="A118">
        <v>2273</v>
      </c>
      <c r="B118" t="s">
        <v>17</v>
      </c>
      <c r="C118" t="s">
        <v>222</v>
      </c>
      <c r="D118" t="s">
        <v>233</v>
      </c>
      <c r="E118" t="s">
        <v>57</v>
      </c>
      <c r="F118" s="150">
        <v>0</v>
      </c>
      <c r="G118">
        <v>4.63</v>
      </c>
      <c r="H118"/>
    </row>
    <row r="119" spans="1:8">
      <c r="A119">
        <v>2268</v>
      </c>
      <c r="B119" t="s">
        <v>17</v>
      </c>
      <c r="C119" t="s">
        <v>222</v>
      </c>
      <c r="D119" t="s">
        <v>233</v>
      </c>
      <c r="E119" t="s">
        <v>58</v>
      </c>
      <c r="F119" s="150">
        <v>0</v>
      </c>
      <c r="G119">
        <v>1.8</v>
      </c>
      <c r="H119"/>
    </row>
    <row r="120" spans="1:8">
      <c r="A120">
        <v>2329</v>
      </c>
      <c r="B120" t="s">
        <v>17</v>
      </c>
      <c r="C120" t="s">
        <v>222</v>
      </c>
      <c r="D120" t="s">
        <v>233</v>
      </c>
      <c r="E120" t="s">
        <v>224</v>
      </c>
      <c r="F120" s="150">
        <v>0</v>
      </c>
      <c r="G120">
        <v>1.32</v>
      </c>
      <c r="H120"/>
    </row>
    <row r="121" spans="1:8">
      <c r="A121">
        <v>2339</v>
      </c>
      <c r="B121" t="s">
        <v>17</v>
      </c>
      <c r="C121" t="s">
        <v>222</v>
      </c>
      <c r="D121" t="s">
        <v>233</v>
      </c>
      <c r="E121" t="s">
        <v>225</v>
      </c>
      <c r="F121" s="150">
        <v>0</v>
      </c>
      <c r="G121">
        <v>1.66</v>
      </c>
      <c r="H121"/>
    </row>
    <row r="122" spans="1:8">
      <c r="A122">
        <v>2266</v>
      </c>
      <c r="B122" t="s">
        <v>17</v>
      </c>
      <c r="C122" t="s">
        <v>222</v>
      </c>
      <c r="D122" t="s">
        <v>233</v>
      </c>
      <c r="E122" t="s">
        <v>77</v>
      </c>
      <c r="F122" s="150">
        <v>0</v>
      </c>
      <c r="G122">
        <v>108.59</v>
      </c>
      <c r="H122"/>
    </row>
    <row r="123" spans="1:8">
      <c r="A123">
        <v>2264</v>
      </c>
      <c r="B123" t="s">
        <v>17</v>
      </c>
      <c r="C123" t="s">
        <v>222</v>
      </c>
      <c r="D123" t="s">
        <v>233</v>
      </c>
      <c r="E123" t="s">
        <v>248</v>
      </c>
      <c r="F123" s="150">
        <v>0</v>
      </c>
      <c r="G123">
        <v>82.48</v>
      </c>
      <c r="H123"/>
    </row>
    <row r="124" spans="1:8">
      <c r="A124">
        <v>2265</v>
      </c>
      <c r="B124" t="s">
        <v>17</v>
      </c>
      <c r="C124" t="s">
        <v>222</v>
      </c>
      <c r="D124" t="s">
        <v>233</v>
      </c>
      <c r="E124" t="s">
        <v>78</v>
      </c>
      <c r="F124" s="150">
        <v>0</v>
      </c>
      <c r="G124">
        <v>89.69</v>
      </c>
      <c r="H124"/>
    </row>
    <row r="125" spans="1:8">
      <c r="A125">
        <v>2334</v>
      </c>
      <c r="B125" t="s">
        <v>17</v>
      </c>
      <c r="C125" t="s">
        <v>222</v>
      </c>
      <c r="D125" t="s">
        <v>233</v>
      </c>
      <c r="E125" t="s">
        <v>226</v>
      </c>
      <c r="F125" s="150">
        <v>0</v>
      </c>
      <c r="G125">
        <v>10.11</v>
      </c>
      <c r="H125"/>
    </row>
    <row r="126" spans="1:8">
      <c r="A126">
        <v>2328</v>
      </c>
      <c r="B126" t="s">
        <v>17</v>
      </c>
      <c r="C126" t="s">
        <v>222</v>
      </c>
      <c r="D126" t="s">
        <v>233</v>
      </c>
      <c r="E126" t="s">
        <v>227</v>
      </c>
      <c r="F126" s="150">
        <v>0</v>
      </c>
      <c r="G126">
        <v>86.64</v>
      </c>
      <c r="H126"/>
    </row>
    <row r="127" spans="1:8">
      <c r="A127">
        <v>2272</v>
      </c>
      <c r="B127" t="s">
        <v>17</v>
      </c>
      <c r="C127" t="s">
        <v>222</v>
      </c>
      <c r="D127" t="s">
        <v>233</v>
      </c>
      <c r="E127" t="s">
        <v>93</v>
      </c>
      <c r="F127" s="150">
        <v>0</v>
      </c>
      <c r="G127">
        <v>1.63</v>
      </c>
      <c r="H127"/>
    </row>
    <row r="128" spans="1:8">
      <c r="A128">
        <v>2335</v>
      </c>
      <c r="B128" t="s">
        <v>17</v>
      </c>
      <c r="C128" t="s">
        <v>222</v>
      </c>
      <c r="D128" t="s">
        <v>233</v>
      </c>
      <c r="E128" t="s">
        <v>228</v>
      </c>
      <c r="F128" s="150">
        <v>0</v>
      </c>
      <c r="G128">
        <v>4.51</v>
      </c>
      <c r="H128"/>
    </row>
    <row r="129" spans="1:8">
      <c r="A129">
        <v>2336</v>
      </c>
      <c r="B129" t="s">
        <v>17</v>
      </c>
      <c r="C129" t="s">
        <v>222</v>
      </c>
      <c r="D129" t="s">
        <v>233</v>
      </c>
      <c r="E129" t="s">
        <v>229</v>
      </c>
      <c r="F129" s="150">
        <v>0</v>
      </c>
      <c r="G129">
        <v>31.77</v>
      </c>
      <c r="H129"/>
    </row>
    <row r="130" spans="1:8">
      <c r="A130">
        <v>2270</v>
      </c>
      <c r="B130" t="s">
        <v>17</v>
      </c>
      <c r="C130" t="s">
        <v>222</v>
      </c>
      <c r="D130" t="s">
        <v>233</v>
      </c>
      <c r="E130" t="s">
        <v>134</v>
      </c>
      <c r="F130" s="150">
        <v>0</v>
      </c>
      <c r="G130">
        <v>11.52</v>
      </c>
      <c r="H130"/>
    </row>
    <row r="131" spans="1:8">
      <c r="A131">
        <v>2271</v>
      </c>
      <c r="B131" t="s">
        <v>17</v>
      </c>
      <c r="C131" t="s">
        <v>222</v>
      </c>
      <c r="D131" t="s">
        <v>233</v>
      </c>
      <c r="E131" t="s">
        <v>135</v>
      </c>
      <c r="F131" s="150">
        <v>0</v>
      </c>
      <c r="G131">
        <v>1.93</v>
      </c>
      <c r="H131"/>
    </row>
    <row r="132" spans="1:8">
      <c r="A132">
        <v>2333</v>
      </c>
      <c r="B132" t="s">
        <v>17</v>
      </c>
      <c r="C132" t="s">
        <v>222</v>
      </c>
      <c r="D132" t="s">
        <v>233</v>
      </c>
      <c r="E132" t="s">
        <v>230</v>
      </c>
      <c r="F132" s="150">
        <v>0</v>
      </c>
      <c r="G132">
        <v>17.420000000000002</v>
      </c>
      <c r="H132"/>
    </row>
    <row r="133" spans="1:8">
      <c r="A133">
        <v>2337</v>
      </c>
      <c r="B133" t="s">
        <v>17</v>
      </c>
      <c r="C133" t="s">
        <v>222</v>
      </c>
      <c r="D133" t="s">
        <v>233</v>
      </c>
      <c r="E133" t="s">
        <v>231</v>
      </c>
      <c r="F133" s="150">
        <v>0</v>
      </c>
      <c r="G133">
        <v>8.64</v>
      </c>
      <c r="H133"/>
    </row>
    <row r="134" spans="1:8">
      <c r="A134">
        <v>2267</v>
      </c>
      <c r="B134" t="s">
        <v>17</v>
      </c>
      <c r="C134" t="s">
        <v>222</v>
      </c>
      <c r="D134" t="s">
        <v>233</v>
      </c>
      <c r="E134" t="s">
        <v>166</v>
      </c>
      <c r="F134" s="150">
        <v>0</v>
      </c>
      <c r="G134">
        <v>57.5</v>
      </c>
      <c r="H134"/>
    </row>
    <row r="135" spans="1:8">
      <c r="A135">
        <v>2373</v>
      </c>
      <c r="B135" t="s">
        <v>214</v>
      </c>
      <c r="C135" t="s">
        <v>347</v>
      </c>
      <c r="D135" t="s">
        <v>233</v>
      </c>
      <c r="E135" t="s">
        <v>348</v>
      </c>
      <c r="F135" s="150">
        <v>0</v>
      </c>
      <c r="G135">
        <v>20.97</v>
      </c>
      <c r="H135"/>
    </row>
    <row r="136" spans="1:8">
      <c r="A136">
        <v>2349</v>
      </c>
      <c r="B136" t="s">
        <v>295</v>
      </c>
      <c r="C136" t="s">
        <v>217</v>
      </c>
      <c r="E136" t="s">
        <v>297</v>
      </c>
      <c r="F136" s="150">
        <v>0</v>
      </c>
      <c r="G136">
        <v>27517.64</v>
      </c>
      <c r="H136"/>
    </row>
    <row r="137" spans="1:8">
      <c r="A137">
        <v>2350</v>
      </c>
      <c r="B137" t="s">
        <v>295</v>
      </c>
      <c r="C137" t="s">
        <v>217</v>
      </c>
      <c r="E137" t="s">
        <v>296</v>
      </c>
      <c r="F137" s="150">
        <v>0</v>
      </c>
      <c r="G137">
        <v>24759.07</v>
      </c>
      <c r="H137"/>
    </row>
    <row r="138" spans="1:8">
      <c r="A138">
        <v>2348</v>
      </c>
      <c r="B138" t="s">
        <v>295</v>
      </c>
      <c r="C138" t="s">
        <v>217</v>
      </c>
      <c r="E138" t="s">
        <v>298</v>
      </c>
      <c r="F138" s="150">
        <v>0</v>
      </c>
      <c r="G138">
        <v>27442.91</v>
      </c>
      <c r="H138"/>
    </row>
    <row r="139" spans="1:8">
      <c r="A139">
        <v>2098</v>
      </c>
      <c r="B139" t="s">
        <v>16</v>
      </c>
      <c r="C139" t="s">
        <v>217</v>
      </c>
      <c r="D139" t="s">
        <v>176</v>
      </c>
      <c r="E139" t="s">
        <v>184</v>
      </c>
      <c r="F139" s="150">
        <v>0</v>
      </c>
      <c r="G139">
        <v>4.0599999999999996</v>
      </c>
      <c r="H139"/>
    </row>
    <row r="140" spans="1:8">
      <c r="A140">
        <v>2106</v>
      </c>
      <c r="B140" t="s">
        <v>16</v>
      </c>
      <c r="C140" t="s">
        <v>217</v>
      </c>
      <c r="D140" t="s">
        <v>176</v>
      </c>
      <c r="E140" t="s">
        <v>18</v>
      </c>
      <c r="F140" s="150">
        <v>0</v>
      </c>
      <c r="G140">
        <v>15.5</v>
      </c>
      <c r="H140"/>
    </row>
    <row r="141" spans="1:8">
      <c r="A141">
        <v>2102</v>
      </c>
      <c r="B141" t="s">
        <v>16</v>
      </c>
      <c r="C141" t="s">
        <v>217</v>
      </c>
      <c r="D141" t="s">
        <v>176</v>
      </c>
      <c r="E141" t="s">
        <v>19</v>
      </c>
      <c r="F141" s="150">
        <v>0</v>
      </c>
      <c r="G141">
        <v>11.98</v>
      </c>
      <c r="H141"/>
    </row>
    <row r="142" spans="1:8">
      <c r="A142">
        <v>2100</v>
      </c>
      <c r="B142" t="s">
        <v>16</v>
      </c>
      <c r="C142" t="s">
        <v>217</v>
      </c>
      <c r="D142" t="s">
        <v>176</v>
      </c>
      <c r="E142" t="s">
        <v>25</v>
      </c>
      <c r="F142" s="150">
        <v>0</v>
      </c>
      <c r="G142">
        <v>4.88</v>
      </c>
      <c r="H142"/>
    </row>
    <row r="143" spans="1:8">
      <c r="A143">
        <v>2104</v>
      </c>
      <c r="B143" t="s">
        <v>16</v>
      </c>
      <c r="C143" t="s">
        <v>217</v>
      </c>
      <c r="D143" t="s">
        <v>176</v>
      </c>
      <c r="E143" t="s">
        <v>251</v>
      </c>
      <c r="F143" s="150">
        <v>0</v>
      </c>
      <c r="G143">
        <v>32</v>
      </c>
      <c r="H143"/>
    </row>
    <row r="144" spans="1:8">
      <c r="A144">
        <v>2101</v>
      </c>
      <c r="B144" t="s">
        <v>16</v>
      </c>
      <c r="C144" t="s">
        <v>217</v>
      </c>
      <c r="D144" t="s">
        <v>176</v>
      </c>
      <c r="E144" t="s">
        <v>27</v>
      </c>
      <c r="F144" s="150">
        <v>0</v>
      </c>
      <c r="G144">
        <v>8.1</v>
      </c>
      <c r="H144"/>
    </row>
    <row r="145" spans="1:8">
      <c r="A145">
        <v>2099</v>
      </c>
      <c r="B145" t="s">
        <v>16</v>
      </c>
      <c r="C145" t="s">
        <v>217</v>
      </c>
      <c r="D145" t="s">
        <v>176</v>
      </c>
      <c r="E145" t="s">
        <v>253</v>
      </c>
      <c r="F145" s="150">
        <v>0</v>
      </c>
      <c r="G145">
        <v>5.3</v>
      </c>
      <c r="H145"/>
    </row>
    <row r="146" spans="1:8">
      <c r="A146">
        <v>2108</v>
      </c>
      <c r="B146" t="s">
        <v>16</v>
      </c>
      <c r="C146" t="s">
        <v>217</v>
      </c>
      <c r="D146" t="s">
        <v>176</v>
      </c>
      <c r="E146" t="s">
        <v>328</v>
      </c>
      <c r="F146" s="150">
        <v>0</v>
      </c>
      <c r="G146">
        <v>8.1</v>
      </c>
      <c r="H146"/>
    </row>
    <row r="147" spans="1:8">
      <c r="A147">
        <v>2107</v>
      </c>
      <c r="B147" t="s">
        <v>16</v>
      </c>
      <c r="C147" t="s">
        <v>217</v>
      </c>
      <c r="D147" t="s">
        <v>176</v>
      </c>
      <c r="E147" t="s">
        <v>32</v>
      </c>
      <c r="F147" s="150">
        <v>0</v>
      </c>
      <c r="G147">
        <v>4.8</v>
      </c>
      <c r="H147"/>
    </row>
    <row r="148" spans="1:8">
      <c r="A148">
        <v>2103</v>
      </c>
      <c r="B148" t="s">
        <v>16</v>
      </c>
      <c r="C148" t="s">
        <v>217</v>
      </c>
      <c r="D148" t="s">
        <v>176</v>
      </c>
      <c r="E148" t="s">
        <v>33</v>
      </c>
      <c r="F148" s="150">
        <v>0</v>
      </c>
      <c r="G148">
        <v>21.9</v>
      </c>
      <c r="H148"/>
    </row>
    <row r="149" spans="1:8">
      <c r="A149">
        <v>2105</v>
      </c>
      <c r="B149" t="s">
        <v>16</v>
      </c>
      <c r="C149" t="s">
        <v>217</v>
      </c>
      <c r="D149" t="s">
        <v>176</v>
      </c>
      <c r="E149" t="s">
        <v>37</v>
      </c>
      <c r="F149" s="150">
        <v>0</v>
      </c>
      <c r="G149">
        <v>7.5</v>
      </c>
      <c r="H149"/>
    </row>
    <row r="150" spans="1:8">
      <c r="A150">
        <v>1897</v>
      </c>
      <c r="B150" t="s">
        <v>16</v>
      </c>
      <c r="C150" t="s">
        <v>217</v>
      </c>
      <c r="D150" t="s">
        <v>178</v>
      </c>
      <c r="E150" t="s">
        <v>20</v>
      </c>
      <c r="F150" s="150">
        <v>0</v>
      </c>
      <c r="G150">
        <v>22.45</v>
      </c>
      <c r="H150"/>
    </row>
    <row r="151" spans="1:8">
      <c r="A151">
        <v>2279</v>
      </c>
      <c r="B151" t="s">
        <v>16</v>
      </c>
      <c r="C151" t="s">
        <v>217</v>
      </c>
      <c r="D151" t="s">
        <v>178</v>
      </c>
      <c r="E151" t="s">
        <v>21</v>
      </c>
      <c r="F151" s="150">
        <v>0</v>
      </c>
      <c r="G151">
        <v>26.5</v>
      </c>
      <c r="H151"/>
    </row>
    <row r="152" spans="1:8">
      <c r="A152">
        <v>1899</v>
      </c>
      <c r="B152" t="s">
        <v>16</v>
      </c>
      <c r="C152" t="s">
        <v>217</v>
      </c>
      <c r="D152" t="s">
        <v>178</v>
      </c>
      <c r="E152" t="s">
        <v>22</v>
      </c>
      <c r="F152" s="150">
        <v>0</v>
      </c>
      <c r="G152">
        <v>13.9</v>
      </c>
      <c r="H152"/>
    </row>
    <row r="153" spans="1:8">
      <c r="A153">
        <v>1898</v>
      </c>
      <c r="B153" t="s">
        <v>16</v>
      </c>
      <c r="C153" t="s">
        <v>217</v>
      </c>
      <c r="D153" t="s">
        <v>178</v>
      </c>
      <c r="E153" t="s">
        <v>23</v>
      </c>
      <c r="F153" s="150">
        <v>0</v>
      </c>
      <c r="G153">
        <v>17.600000000000001</v>
      </c>
      <c r="H153"/>
    </row>
    <row r="154" spans="1:8">
      <c r="A154">
        <v>1900</v>
      </c>
      <c r="B154" t="s">
        <v>16</v>
      </c>
      <c r="C154" t="s">
        <v>217</v>
      </c>
      <c r="D154" t="s">
        <v>178</v>
      </c>
      <c r="E154" t="s">
        <v>24</v>
      </c>
      <c r="F154" s="150">
        <v>0</v>
      </c>
      <c r="G154">
        <v>3.5</v>
      </c>
      <c r="H154"/>
    </row>
    <row r="155" spans="1:8">
      <c r="A155">
        <v>1896</v>
      </c>
      <c r="B155" t="s">
        <v>16</v>
      </c>
      <c r="C155" t="s">
        <v>217</v>
      </c>
      <c r="D155" t="s">
        <v>178</v>
      </c>
      <c r="E155" t="s">
        <v>28</v>
      </c>
      <c r="F155" s="150">
        <v>0</v>
      </c>
      <c r="G155">
        <v>6.4</v>
      </c>
      <c r="H155"/>
    </row>
    <row r="156" spans="1:8">
      <c r="A156">
        <v>1895</v>
      </c>
      <c r="B156" t="s">
        <v>16</v>
      </c>
      <c r="C156" t="s">
        <v>217</v>
      </c>
      <c r="D156" t="s">
        <v>178</v>
      </c>
      <c r="E156" t="s">
        <v>308</v>
      </c>
      <c r="F156" s="150">
        <v>0</v>
      </c>
      <c r="G156">
        <v>6.4</v>
      </c>
      <c r="H156"/>
    </row>
    <row r="157" spans="1:8">
      <c r="A157">
        <v>2298</v>
      </c>
      <c r="B157" t="s">
        <v>16</v>
      </c>
      <c r="C157" t="s">
        <v>217</v>
      </c>
      <c r="D157" t="s">
        <v>178</v>
      </c>
      <c r="E157" t="s">
        <v>186</v>
      </c>
      <c r="F157" s="150">
        <v>0</v>
      </c>
      <c r="G157">
        <v>5</v>
      </c>
      <c r="H157"/>
    </row>
    <row r="158" spans="1:8">
      <c r="A158">
        <v>2344</v>
      </c>
      <c r="B158" t="s">
        <v>214</v>
      </c>
      <c r="C158" t="s">
        <v>217</v>
      </c>
      <c r="D158" t="s">
        <v>178</v>
      </c>
      <c r="E158" t="s">
        <v>258</v>
      </c>
      <c r="F158" s="150">
        <v>0</v>
      </c>
      <c r="G158">
        <v>4</v>
      </c>
      <c r="H158"/>
    </row>
    <row r="159" spans="1:8">
      <c r="A159">
        <v>2147</v>
      </c>
      <c r="B159" t="s">
        <v>17</v>
      </c>
      <c r="C159" t="s">
        <v>217</v>
      </c>
      <c r="D159" t="s">
        <v>180</v>
      </c>
      <c r="E159" t="s">
        <v>56</v>
      </c>
      <c r="F159" s="150">
        <v>0</v>
      </c>
      <c r="G159">
        <v>1.91</v>
      </c>
      <c r="H159"/>
    </row>
    <row r="160" spans="1:8">
      <c r="A160">
        <v>2142</v>
      </c>
      <c r="B160" t="s">
        <v>17</v>
      </c>
      <c r="C160" t="s">
        <v>217</v>
      </c>
      <c r="D160" t="s">
        <v>180</v>
      </c>
      <c r="E160" t="s">
        <v>309</v>
      </c>
      <c r="F160" s="150">
        <v>0</v>
      </c>
      <c r="G160">
        <v>0.25</v>
      </c>
      <c r="H160"/>
    </row>
    <row r="161" spans="1:8">
      <c r="A161">
        <v>2150</v>
      </c>
      <c r="B161" t="s">
        <v>17</v>
      </c>
      <c r="C161" t="s">
        <v>217</v>
      </c>
      <c r="D161" t="s">
        <v>180</v>
      </c>
      <c r="E161" t="s">
        <v>72</v>
      </c>
      <c r="F161" s="150">
        <v>0</v>
      </c>
      <c r="G161">
        <v>1.1200000000000001</v>
      </c>
      <c r="H161"/>
    </row>
    <row r="162" spans="1:8">
      <c r="A162">
        <v>2151</v>
      </c>
      <c r="B162" t="s">
        <v>17</v>
      </c>
      <c r="C162" t="s">
        <v>217</v>
      </c>
      <c r="D162" t="s">
        <v>180</v>
      </c>
      <c r="E162" t="s">
        <v>73</v>
      </c>
      <c r="F162" s="150">
        <v>0</v>
      </c>
      <c r="G162">
        <v>1.24</v>
      </c>
      <c r="H162"/>
    </row>
    <row r="163" spans="1:8">
      <c r="A163">
        <v>2145</v>
      </c>
      <c r="B163" t="s">
        <v>17</v>
      </c>
      <c r="C163" t="s">
        <v>217</v>
      </c>
      <c r="D163" t="s">
        <v>180</v>
      </c>
      <c r="E163" t="s">
        <v>74</v>
      </c>
      <c r="F163" s="150">
        <v>0</v>
      </c>
      <c r="G163">
        <v>1.01</v>
      </c>
      <c r="H163"/>
    </row>
    <row r="164" spans="1:8">
      <c r="A164">
        <v>2282</v>
      </c>
      <c r="B164" t="s">
        <v>17</v>
      </c>
      <c r="C164" t="s">
        <v>217</v>
      </c>
      <c r="D164" t="s">
        <v>180</v>
      </c>
      <c r="E164" t="s">
        <v>310</v>
      </c>
      <c r="F164" s="150">
        <v>0</v>
      </c>
      <c r="G164">
        <v>0.89</v>
      </c>
      <c r="H164"/>
    </row>
    <row r="165" spans="1:8">
      <c r="A165">
        <v>2140</v>
      </c>
      <c r="B165" t="s">
        <v>17</v>
      </c>
      <c r="C165" t="s">
        <v>217</v>
      </c>
      <c r="D165" t="s">
        <v>180</v>
      </c>
      <c r="E165" t="s">
        <v>131</v>
      </c>
      <c r="F165" s="150">
        <v>0</v>
      </c>
      <c r="G165">
        <v>0.89</v>
      </c>
      <c r="H165"/>
    </row>
    <row r="166" spans="1:8">
      <c r="A166">
        <v>2148</v>
      </c>
      <c r="B166" t="s">
        <v>17</v>
      </c>
      <c r="C166" t="s">
        <v>217</v>
      </c>
      <c r="D166" t="s">
        <v>180</v>
      </c>
      <c r="E166" t="s">
        <v>132</v>
      </c>
      <c r="F166" s="150">
        <v>0</v>
      </c>
      <c r="G166">
        <v>1.08</v>
      </c>
      <c r="H166"/>
    </row>
    <row r="167" spans="1:8">
      <c r="A167">
        <v>2144</v>
      </c>
      <c r="B167" t="s">
        <v>17</v>
      </c>
      <c r="C167" t="s">
        <v>217</v>
      </c>
      <c r="D167" t="s">
        <v>180</v>
      </c>
      <c r="E167" t="s">
        <v>133</v>
      </c>
      <c r="F167" s="150">
        <v>0</v>
      </c>
      <c r="G167">
        <v>0.84</v>
      </c>
      <c r="H167"/>
    </row>
    <row r="168" spans="1:8">
      <c r="A168">
        <v>2146</v>
      </c>
      <c r="B168" t="s">
        <v>17</v>
      </c>
      <c r="C168" t="s">
        <v>217</v>
      </c>
      <c r="D168" t="s">
        <v>180</v>
      </c>
      <c r="E168" t="s">
        <v>139</v>
      </c>
      <c r="F168" s="150">
        <v>0</v>
      </c>
      <c r="G168">
        <v>5.95</v>
      </c>
      <c r="H168"/>
    </row>
    <row r="169" spans="1:8">
      <c r="A169">
        <v>2149</v>
      </c>
      <c r="B169" t="s">
        <v>17</v>
      </c>
      <c r="C169" t="s">
        <v>217</v>
      </c>
      <c r="D169" t="s">
        <v>180</v>
      </c>
      <c r="E169" t="s">
        <v>147</v>
      </c>
      <c r="F169" s="150">
        <v>0</v>
      </c>
      <c r="G169">
        <v>1.03</v>
      </c>
      <c r="H169"/>
    </row>
    <row r="170" spans="1:8">
      <c r="A170">
        <v>2281</v>
      </c>
      <c r="B170" t="s">
        <v>17</v>
      </c>
      <c r="C170" t="s">
        <v>217</v>
      </c>
      <c r="D170" t="s">
        <v>180</v>
      </c>
      <c r="E170" t="s">
        <v>311</v>
      </c>
      <c r="F170" s="150">
        <v>0</v>
      </c>
      <c r="G170">
        <v>1.0900000000000001</v>
      </c>
      <c r="H170"/>
    </row>
    <row r="171" spans="1:8">
      <c r="A171">
        <v>2141</v>
      </c>
      <c r="B171" t="s">
        <v>17</v>
      </c>
      <c r="C171" t="s">
        <v>217</v>
      </c>
      <c r="D171" t="s">
        <v>180</v>
      </c>
      <c r="E171" t="s">
        <v>148</v>
      </c>
      <c r="F171" s="150">
        <v>0</v>
      </c>
      <c r="G171">
        <v>0.81</v>
      </c>
      <c r="H171"/>
    </row>
    <row r="172" spans="1:8">
      <c r="A172">
        <v>2161</v>
      </c>
      <c r="B172" t="s">
        <v>17</v>
      </c>
      <c r="C172" t="s">
        <v>217</v>
      </c>
      <c r="D172" t="s">
        <v>180</v>
      </c>
      <c r="E172" t="s">
        <v>154</v>
      </c>
      <c r="F172" s="150">
        <v>0</v>
      </c>
      <c r="G172">
        <v>8.75</v>
      </c>
      <c r="H172"/>
    </row>
    <row r="173" spans="1:8">
      <c r="A173">
        <v>2164</v>
      </c>
      <c r="B173" t="s">
        <v>17</v>
      </c>
      <c r="C173" t="s">
        <v>217</v>
      </c>
      <c r="D173" t="s">
        <v>180</v>
      </c>
      <c r="E173" t="s">
        <v>155</v>
      </c>
      <c r="F173" s="150">
        <v>0</v>
      </c>
      <c r="G173">
        <v>5.3</v>
      </c>
      <c r="H173"/>
    </row>
    <row r="174" spans="1:8">
      <c r="A174">
        <v>2321</v>
      </c>
      <c r="B174" t="s">
        <v>17</v>
      </c>
      <c r="C174" t="s">
        <v>217</v>
      </c>
      <c r="D174" t="s">
        <v>180</v>
      </c>
      <c r="E174" t="s">
        <v>210</v>
      </c>
      <c r="F174" s="150">
        <v>0</v>
      </c>
      <c r="G174">
        <v>5</v>
      </c>
      <c r="H174"/>
    </row>
    <row r="175" spans="1:8">
      <c r="A175">
        <v>2320</v>
      </c>
      <c r="B175" t="s">
        <v>17</v>
      </c>
      <c r="C175" t="s">
        <v>217</v>
      </c>
      <c r="D175" t="s">
        <v>180</v>
      </c>
      <c r="E175" t="s">
        <v>209</v>
      </c>
      <c r="F175" s="150">
        <v>0</v>
      </c>
      <c r="G175">
        <v>7.42</v>
      </c>
      <c r="H175"/>
    </row>
    <row r="176" spans="1:8">
      <c r="A176">
        <v>2324</v>
      </c>
      <c r="B176" t="s">
        <v>17</v>
      </c>
      <c r="C176" t="s">
        <v>217</v>
      </c>
      <c r="D176" t="s">
        <v>180</v>
      </c>
      <c r="E176" t="s">
        <v>213</v>
      </c>
      <c r="F176" s="150">
        <v>0</v>
      </c>
      <c r="G176">
        <v>6.55</v>
      </c>
      <c r="H176"/>
    </row>
    <row r="177" spans="1:8">
      <c r="A177">
        <v>2153</v>
      </c>
      <c r="B177" t="s">
        <v>17</v>
      </c>
      <c r="C177" t="s">
        <v>217</v>
      </c>
      <c r="D177" t="s">
        <v>180</v>
      </c>
      <c r="E177" t="s">
        <v>156</v>
      </c>
      <c r="F177" s="150">
        <v>0</v>
      </c>
      <c r="G177">
        <v>7.34</v>
      </c>
      <c r="H177"/>
    </row>
    <row r="178" spans="1:8">
      <c r="A178">
        <v>2157</v>
      </c>
      <c r="B178" t="s">
        <v>17</v>
      </c>
      <c r="C178" t="s">
        <v>217</v>
      </c>
      <c r="D178" t="s">
        <v>180</v>
      </c>
      <c r="E178" t="s">
        <v>157</v>
      </c>
      <c r="F178" s="150">
        <v>0</v>
      </c>
      <c r="G178">
        <v>7.87</v>
      </c>
      <c r="H178"/>
    </row>
    <row r="179" spans="1:8">
      <c r="A179">
        <v>2160</v>
      </c>
      <c r="B179" t="s">
        <v>17</v>
      </c>
      <c r="C179" t="s">
        <v>217</v>
      </c>
      <c r="D179" t="s">
        <v>180</v>
      </c>
      <c r="E179" t="s">
        <v>158</v>
      </c>
      <c r="F179" s="150">
        <v>0</v>
      </c>
      <c r="G179">
        <v>7.32</v>
      </c>
      <c r="H179"/>
    </row>
    <row r="180" spans="1:8">
      <c r="A180">
        <v>2318</v>
      </c>
      <c r="B180" t="s">
        <v>17</v>
      </c>
      <c r="C180" t="s">
        <v>217</v>
      </c>
      <c r="D180" t="s">
        <v>180</v>
      </c>
      <c r="E180" t="s">
        <v>206</v>
      </c>
      <c r="F180" s="150">
        <v>0</v>
      </c>
      <c r="G180">
        <v>7.53</v>
      </c>
      <c r="H180"/>
    </row>
    <row r="181" spans="1:8">
      <c r="A181">
        <v>2154</v>
      </c>
      <c r="B181" t="s">
        <v>17</v>
      </c>
      <c r="C181" t="s">
        <v>217</v>
      </c>
      <c r="D181" t="s">
        <v>180</v>
      </c>
      <c r="E181" t="s">
        <v>159</v>
      </c>
      <c r="F181" s="150">
        <v>0</v>
      </c>
      <c r="G181">
        <v>8.9600000000000009</v>
      </c>
      <c r="H181"/>
    </row>
    <row r="182" spans="1:8">
      <c r="A182">
        <v>2323</v>
      </c>
      <c r="B182" t="s">
        <v>17</v>
      </c>
      <c r="C182" t="s">
        <v>217</v>
      </c>
      <c r="D182" t="s">
        <v>180</v>
      </c>
      <c r="E182" t="s">
        <v>212</v>
      </c>
      <c r="F182" s="150">
        <v>0</v>
      </c>
      <c r="G182">
        <v>9.07</v>
      </c>
      <c r="H182"/>
    </row>
    <row r="183" spans="1:8">
      <c r="A183">
        <v>2152</v>
      </c>
      <c r="B183" t="s">
        <v>17</v>
      </c>
      <c r="C183" t="s">
        <v>217</v>
      </c>
      <c r="D183" t="s">
        <v>180</v>
      </c>
      <c r="E183" t="s">
        <v>160</v>
      </c>
      <c r="F183" s="150">
        <v>0</v>
      </c>
      <c r="G183">
        <v>7.21</v>
      </c>
      <c r="H183"/>
    </row>
    <row r="184" spans="1:8">
      <c r="A184">
        <v>2322</v>
      </c>
      <c r="B184" t="s">
        <v>17</v>
      </c>
      <c r="C184" t="s">
        <v>217</v>
      </c>
      <c r="D184" t="s">
        <v>180</v>
      </c>
      <c r="E184" t="s">
        <v>211</v>
      </c>
      <c r="F184" s="150">
        <v>0</v>
      </c>
      <c r="G184">
        <v>7.86</v>
      </c>
      <c r="H184"/>
    </row>
    <row r="185" spans="1:8">
      <c r="A185">
        <v>2155</v>
      </c>
      <c r="B185" t="s">
        <v>17</v>
      </c>
      <c r="C185" t="s">
        <v>217</v>
      </c>
      <c r="D185" t="s">
        <v>180</v>
      </c>
      <c r="E185" t="s">
        <v>161</v>
      </c>
      <c r="F185" s="150">
        <v>0</v>
      </c>
      <c r="G185">
        <v>5.3</v>
      </c>
      <c r="H185"/>
    </row>
    <row r="186" spans="1:8">
      <c r="A186">
        <v>2158</v>
      </c>
      <c r="B186" t="s">
        <v>17</v>
      </c>
      <c r="C186" t="s">
        <v>217</v>
      </c>
      <c r="D186" t="s">
        <v>180</v>
      </c>
      <c r="E186" t="s">
        <v>207</v>
      </c>
      <c r="F186" s="150">
        <v>0</v>
      </c>
      <c r="G186">
        <v>7.46</v>
      </c>
      <c r="H186"/>
    </row>
    <row r="187" spans="1:8">
      <c r="A187">
        <v>2156</v>
      </c>
      <c r="B187" t="s">
        <v>17</v>
      </c>
      <c r="C187" t="s">
        <v>217</v>
      </c>
      <c r="D187" t="s">
        <v>180</v>
      </c>
      <c r="E187" t="s">
        <v>162</v>
      </c>
      <c r="F187" s="150">
        <v>0</v>
      </c>
      <c r="G187">
        <v>8.68</v>
      </c>
      <c r="H187"/>
    </row>
    <row r="188" spans="1:8">
      <c r="A188">
        <v>2163</v>
      </c>
      <c r="B188" t="s">
        <v>17</v>
      </c>
      <c r="C188" t="s">
        <v>217</v>
      </c>
      <c r="D188" t="s">
        <v>180</v>
      </c>
      <c r="E188" t="s">
        <v>163</v>
      </c>
      <c r="F188" s="150">
        <v>0</v>
      </c>
      <c r="G188">
        <v>6.18</v>
      </c>
      <c r="H188"/>
    </row>
    <row r="189" spans="1:8">
      <c r="A189">
        <v>2159</v>
      </c>
      <c r="B189" t="s">
        <v>17</v>
      </c>
      <c r="C189" t="s">
        <v>217</v>
      </c>
      <c r="D189" t="s">
        <v>180</v>
      </c>
      <c r="E189" t="s">
        <v>259</v>
      </c>
      <c r="F189" s="150">
        <v>0</v>
      </c>
      <c r="G189">
        <v>8.4499999999999993</v>
      </c>
      <c r="H189"/>
    </row>
    <row r="190" spans="1:8">
      <c r="A190">
        <v>2319</v>
      </c>
      <c r="B190" t="s">
        <v>17</v>
      </c>
      <c r="C190" t="s">
        <v>217</v>
      </c>
      <c r="D190" t="s">
        <v>180</v>
      </c>
      <c r="E190" t="s">
        <v>208</v>
      </c>
      <c r="F190" s="150">
        <v>0</v>
      </c>
      <c r="G190">
        <v>5.23</v>
      </c>
      <c r="H190"/>
    </row>
    <row r="191" spans="1:8">
      <c r="A191">
        <v>2162</v>
      </c>
      <c r="B191" t="s">
        <v>17</v>
      </c>
      <c r="C191" t="s">
        <v>217</v>
      </c>
      <c r="D191" t="s">
        <v>180</v>
      </c>
      <c r="E191" t="s">
        <v>237</v>
      </c>
      <c r="F191" s="150">
        <v>0</v>
      </c>
      <c r="G191">
        <v>9.43</v>
      </c>
      <c r="H191"/>
    </row>
    <row r="192" spans="1:8">
      <c r="A192">
        <v>2283</v>
      </c>
      <c r="B192" t="s">
        <v>17</v>
      </c>
      <c r="C192" t="s">
        <v>217</v>
      </c>
      <c r="D192" t="s">
        <v>180</v>
      </c>
      <c r="E192" t="s">
        <v>167</v>
      </c>
      <c r="F192" s="150">
        <v>0</v>
      </c>
      <c r="G192">
        <v>0.98</v>
      </c>
      <c r="H192"/>
    </row>
    <row r="193" spans="1:8">
      <c r="A193">
        <v>2327</v>
      </c>
      <c r="B193" t="s">
        <v>17</v>
      </c>
      <c r="C193" t="s">
        <v>217</v>
      </c>
      <c r="D193" t="s">
        <v>180</v>
      </c>
      <c r="E193" t="s">
        <v>294</v>
      </c>
      <c r="F193" s="150">
        <v>0</v>
      </c>
      <c r="G193">
        <v>0.82</v>
      </c>
      <c r="H193"/>
    </row>
    <row r="194" spans="1:8">
      <c r="A194">
        <v>2143</v>
      </c>
      <c r="B194" t="s">
        <v>17</v>
      </c>
      <c r="C194" t="s">
        <v>217</v>
      </c>
      <c r="D194" t="s">
        <v>180</v>
      </c>
      <c r="E194" t="s">
        <v>168</v>
      </c>
      <c r="F194" s="150">
        <v>0</v>
      </c>
      <c r="G194">
        <v>0.95</v>
      </c>
      <c r="H194"/>
    </row>
    <row r="195" spans="1:8">
      <c r="A195">
        <v>2109</v>
      </c>
      <c r="B195" t="s">
        <v>16</v>
      </c>
      <c r="C195" t="s">
        <v>217</v>
      </c>
      <c r="D195" t="s">
        <v>179</v>
      </c>
      <c r="E195" t="s">
        <v>31</v>
      </c>
      <c r="F195" s="150">
        <v>0</v>
      </c>
      <c r="G195">
        <v>4.79</v>
      </c>
      <c r="H195"/>
    </row>
    <row r="196" spans="1:8">
      <c r="A196">
        <v>2111</v>
      </c>
      <c r="B196" t="s">
        <v>16</v>
      </c>
      <c r="C196" t="s">
        <v>217</v>
      </c>
      <c r="D196" t="s">
        <v>179</v>
      </c>
      <c r="E196" t="s">
        <v>312</v>
      </c>
      <c r="F196" s="150">
        <v>0</v>
      </c>
      <c r="G196">
        <v>3.6</v>
      </c>
      <c r="H196"/>
    </row>
    <row r="197" spans="1:8">
      <c r="A197">
        <v>2110</v>
      </c>
      <c r="B197" t="s">
        <v>16</v>
      </c>
      <c r="C197" t="s">
        <v>217</v>
      </c>
      <c r="D197" t="s">
        <v>179</v>
      </c>
      <c r="E197" t="s">
        <v>35</v>
      </c>
      <c r="F197" s="150">
        <v>0</v>
      </c>
      <c r="G197">
        <v>10</v>
      </c>
      <c r="H197"/>
    </row>
    <row r="198" spans="1:8">
      <c r="A198">
        <v>2091</v>
      </c>
      <c r="B198" t="s">
        <v>16</v>
      </c>
      <c r="C198" t="s">
        <v>217</v>
      </c>
      <c r="D198" t="s">
        <v>177</v>
      </c>
      <c r="E198" t="s">
        <v>185</v>
      </c>
      <c r="F198" s="150">
        <v>0</v>
      </c>
      <c r="G198">
        <v>4.0599999999999996</v>
      </c>
      <c r="H198"/>
    </row>
    <row r="199" spans="1:8">
      <c r="A199">
        <v>2280</v>
      </c>
      <c r="B199" t="s">
        <v>16</v>
      </c>
      <c r="C199" t="s">
        <v>217</v>
      </c>
      <c r="D199" t="s">
        <v>177</v>
      </c>
      <c r="E199" t="s">
        <v>26</v>
      </c>
      <c r="F199" s="150">
        <v>0</v>
      </c>
      <c r="G199">
        <v>23</v>
      </c>
      <c r="H199"/>
    </row>
    <row r="200" spans="1:8">
      <c r="A200">
        <v>2090</v>
      </c>
      <c r="B200" t="s">
        <v>16</v>
      </c>
      <c r="C200" t="s">
        <v>217</v>
      </c>
      <c r="D200" t="s">
        <v>177</v>
      </c>
      <c r="E200" t="s">
        <v>254</v>
      </c>
      <c r="F200" s="150">
        <v>0</v>
      </c>
      <c r="G200">
        <v>4.9800000000000004</v>
      </c>
      <c r="H200"/>
    </row>
    <row r="201" spans="1:8">
      <c r="A201">
        <v>2089</v>
      </c>
      <c r="B201" t="s">
        <v>16</v>
      </c>
      <c r="C201" t="s">
        <v>217</v>
      </c>
      <c r="D201" t="s">
        <v>177</v>
      </c>
      <c r="E201" t="s">
        <v>29</v>
      </c>
      <c r="F201" s="150">
        <v>0</v>
      </c>
      <c r="G201">
        <v>11.52</v>
      </c>
      <c r="H201"/>
    </row>
    <row r="202" spans="1:8">
      <c r="A202">
        <v>2096</v>
      </c>
      <c r="B202" t="s">
        <v>16</v>
      </c>
      <c r="C202" t="s">
        <v>217</v>
      </c>
      <c r="D202" t="s">
        <v>177</v>
      </c>
      <c r="E202" t="s">
        <v>30</v>
      </c>
      <c r="F202" s="150">
        <v>0</v>
      </c>
      <c r="G202">
        <v>31.92</v>
      </c>
      <c r="H202"/>
    </row>
    <row r="203" spans="1:8">
      <c r="A203">
        <v>2097</v>
      </c>
      <c r="B203" t="s">
        <v>16</v>
      </c>
      <c r="C203" t="s">
        <v>217</v>
      </c>
      <c r="D203" t="s">
        <v>177</v>
      </c>
      <c r="E203" t="s">
        <v>329</v>
      </c>
      <c r="F203" s="150">
        <v>0</v>
      </c>
      <c r="G203">
        <v>13.4</v>
      </c>
      <c r="H203"/>
    </row>
    <row r="204" spans="1:8">
      <c r="A204">
        <v>2093</v>
      </c>
      <c r="B204" t="s">
        <v>16</v>
      </c>
      <c r="C204" t="s">
        <v>217</v>
      </c>
      <c r="D204" t="s">
        <v>177</v>
      </c>
      <c r="E204" t="s">
        <v>257</v>
      </c>
      <c r="F204" s="150">
        <v>0</v>
      </c>
      <c r="G204">
        <v>8.77</v>
      </c>
      <c r="H204"/>
    </row>
    <row r="205" spans="1:8">
      <c r="A205">
        <v>2092</v>
      </c>
      <c r="B205" t="s">
        <v>16</v>
      </c>
      <c r="C205" t="s">
        <v>217</v>
      </c>
      <c r="D205" t="s">
        <v>177</v>
      </c>
      <c r="E205" t="s">
        <v>34</v>
      </c>
      <c r="F205" s="150">
        <v>0</v>
      </c>
      <c r="G205">
        <v>5.07</v>
      </c>
      <c r="H205"/>
    </row>
    <row r="206" spans="1:8">
      <c r="A206">
        <v>2094</v>
      </c>
      <c r="B206" t="s">
        <v>16</v>
      </c>
      <c r="C206" t="s">
        <v>217</v>
      </c>
      <c r="D206" t="s">
        <v>177</v>
      </c>
      <c r="E206" t="s">
        <v>36</v>
      </c>
      <c r="F206" s="150">
        <v>0</v>
      </c>
      <c r="G206">
        <v>20.149999999999999</v>
      </c>
      <c r="H206"/>
    </row>
    <row r="207" spans="1:8">
      <c r="A207">
        <v>2343</v>
      </c>
      <c r="B207" t="s">
        <v>214</v>
      </c>
      <c r="C207" t="s">
        <v>217</v>
      </c>
      <c r="D207" t="s">
        <v>177</v>
      </c>
      <c r="E207" t="s">
        <v>250</v>
      </c>
      <c r="F207" s="150">
        <v>0</v>
      </c>
      <c r="G207">
        <v>3.44</v>
      </c>
      <c r="H207"/>
    </row>
    <row r="208" spans="1:8">
      <c r="A208">
        <v>2360</v>
      </c>
      <c r="B208" t="s">
        <v>16</v>
      </c>
      <c r="C208" t="s">
        <v>217</v>
      </c>
      <c r="D208" t="s">
        <v>286</v>
      </c>
      <c r="E208" t="s">
        <v>313</v>
      </c>
      <c r="F208" s="150">
        <v>0</v>
      </c>
      <c r="G208">
        <v>2.02</v>
      </c>
      <c r="H208"/>
    </row>
    <row r="209" spans="1:8">
      <c r="A209">
        <v>2357</v>
      </c>
      <c r="B209" t="s">
        <v>214</v>
      </c>
      <c r="C209" t="s">
        <v>217</v>
      </c>
      <c r="D209" t="s">
        <v>286</v>
      </c>
      <c r="E209" t="s">
        <v>314</v>
      </c>
      <c r="F209" s="150">
        <v>0</v>
      </c>
      <c r="G209">
        <v>1.23</v>
      </c>
      <c r="H209"/>
    </row>
    <row r="210" spans="1:8">
      <c r="A210">
        <v>2358</v>
      </c>
      <c r="B210" t="s">
        <v>214</v>
      </c>
      <c r="C210" t="s">
        <v>217</v>
      </c>
      <c r="D210" t="s">
        <v>286</v>
      </c>
      <c r="E210" t="s">
        <v>315</v>
      </c>
      <c r="F210" s="150">
        <v>0</v>
      </c>
      <c r="G210">
        <v>1.22</v>
      </c>
      <c r="H210"/>
    </row>
    <row r="211" spans="1:8">
      <c r="A211">
        <v>2359</v>
      </c>
      <c r="B211" t="s">
        <v>214</v>
      </c>
      <c r="C211" t="s">
        <v>217</v>
      </c>
      <c r="D211" t="s">
        <v>286</v>
      </c>
      <c r="E211" t="s">
        <v>316</v>
      </c>
      <c r="F211" s="150">
        <v>0</v>
      </c>
      <c r="G211">
        <v>1.22</v>
      </c>
      <c r="H211"/>
    </row>
    <row r="212" spans="1:8">
      <c r="A212">
        <v>2361</v>
      </c>
      <c r="B212" t="s">
        <v>214</v>
      </c>
      <c r="C212" t="s">
        <v>217</v>
      </c>
      <c r="D212" t="s">
        <v>286</v>
      </c>
      <c r="E212" t="s">
        <v>317</v>
      </c>
      <c r="F212" s="150">
        <v>0</v>
      </c>
      <c r="G212">
        <v>1.83</v>
      </c>
      <c r="H212"/>
    </row>
    <row r="213" spans="1:8">
      <c r="A213">
        <v>2367</v>
      </c>
      <c r="B213" t="s">
        <v>214</v>
      </c>
      <c r="C213" t="s">
        <v>217</v>
      </c>
      <c r="D213" t="s">
        <v>286</v>
      </c>
      <c r="E213" t="s">
        <v>318</v>
      </c>
      <c r="F213" s="150">
        <v>0</v>
      </c>
      <c r="G213">
        <v>2.02</v>
      </c>
      <c r="H213"/>
    </row>
    <row r="214" spans="1:8">
      <c r="A214">
        <v>2276</v>
      </c>
      <c r="B214" t="s">
        <v>17</v>
      </c>
      <c r="C214" t="s">
        <v>217</v>
      </c>
      <c r="D214" t="s">
        <v>286</v>
      </c>
      <c r="E214" t="s">
        <v>187</v>
      </c>
      <c r="F214" s="150">
        <v>0</v>
      </c>
      <c r="G214">
        <v>0.72</v>
      </c>
      <c r="H214"/>
    </row>
    <row r="215" spans="1:8">
      <c r="A215">
        <v>2277</v>
      </c>
      <c r="B215" t="s">
        <v>17</v>
      </c>
      <c r="C215" t="s">
        <v>217</v>
      </c>
      <c r="D215" t="s">
        <v>286</v>
      </c>
      <c r="E215" t="s">
        <v>188</v>
      </c>
      <c r="F215" s="150">
        <v>0</v>
      </c>
      <c r="G215">
        <v>0.75</v>
      </c>
      <c r="H215"/>
    </row>
    <row r="216" spans="1:8">
      <c r="A216">
        <v>2117</v>
      </c>
      <c r="B216" t="s">
        <v>17</v>
      </c>
      <c r="C216" t="s">
        <v>217</v>
      </c>
      <c r="D216" t="s">
        <v>286</v>
      </c>
      <c r="E216" t="s">
        <v>330</v>
      </c>
      <c r="F216" s="150">
        <v>0</v>
      </c>
      <c r="G216">
        <v>0.99</v>
      </c>
      <c r="H216"/>
    </row>
    <row r="217" spans="1:8">
      <c r="A217">
        <v>2317</v>
      </c>
      <c r="B217" t="s">
        <v>17</v>
      </c>
      <c r="C217" t="s">
        <v>217</v>
      </c>
      <c r="D217" t="s">
        <v>286</v>
      </c>
      <c r="E217" t="s">
        <v>190</v>
      </c>
      <c r="F217" s="150">
        <v>0</v>
      </c>
      <c r="G217">
        <v>3.93</v>
      </c>
      <c r="H217"/>
    </row>
    <row r="218" spans="1:8">
      <c r="A218">
        <v>2115</v>
      </c>
      <c r="B218" t="s">
        <v>17</v>
      </c>
      <c r="C218" t="s">
        <v>217</v>
      </c>
      <c r="D218" t="s">
        <v>286</v>
      </c>
      <c r="E218" t="s">
        <v>92</v>
      </c>
      <c r="F218" s="150">
        <v>0</v>
      </c>
      <c r="G218">
        <v>3.93</v>
      </c>
      <c r="H218"/>
    </row>
    <row r="219" spans="1:8">
      <c r="A219">
        <v>2139</v>
      </c>
      <c r="B219" t="s">
        <v>17</v>
      </c>
      <c r="C219" t="s">
        <v>217</v>
      </c>
      <c r="D219" t="s">
        <v>286</v>
      </c>
      <c r="E219" t="s">
        <v>201</v>
      </c>
      <c r="F219" s="150">
        <v>0</v>
      </c>
      <c r="G219">
        <v>5.07</v>
      </c>
      <c r="H219"/>
    </row>
    <row r="220" spans="1:8">
      <c r="A220">
        <v>2301</v>
      </c>
      <c r="B220" t="s">
        <v>17</v>
      </c>
      <c r="C220" t="s">
        <v>217</v>
      </c>
      <c r="D220" t="s">
        <v>286</v>
      </c>
      <c r="E220" t="s">
        <v>204</v>
      </c>
      <c r="F220" s="150">
        <v>0</v>
      </c>
      <c r="G220">
        <v>3.68</v>
      </c>
      <c r="H220"/>
    </row>
    <row r="221" spans="1:8">
      <c r="A221">
        <v>2136</v>
      </c>
      <c r="B221" t="s">
        <v>17</v>
      </c>
      <c r="C221" t="s">
        <v>217</v>
      </c>
      <c r="D221" t="s">
        <v>286</v>
      </c>
      <c r="E221" t="s">
        <v>319</v>
      </c>
      <c r="F221" s="150">
        <v>0</v>
      </c>
      <c r="G221">
        <v>3.65</v>
      </c>
      <c r="H221"/>
    </row>
    <row r="222" spans="1:8">
      <c r="A222">
        <v>2300</v>
      </c>
      <c r="B222" t="s">
        <v>17</v>
      </c>
      <c r="C222" t="s">
        <v>217</v>
      </c>
      <c r="D222" t="s">
        <v>286</v>
      </c>
      <c r="E222" t="s">
        <v>189</v>
      </c>
      <c r="F222" s="150">
        <v>0</v>
      </c>
      <c r="G222">
        <v>1.0900000000000001</v>
      </c>
      <c r="H222"/>
    </row>
    <row r="223" spans="1:8">
      <c r="A223">
        <v>2137</v>
      </c>
      <c r="B223" t="s">
        <v>17</v>
      </c>
      <c r="C223" t="s">
        <v>217</v>
      </c>
      <c r="D223" t="s">
        <v>286</v>
      </c>
      <c r="E223" t="s">
        <v>202</v>
      </c>
      <c r="F223" s="150">
        <v>0</v>
      </c>
      <c r="G223">
        <v>4.51</v>
      </c>
      <c r="H223"/>
    </row>
    <row r="224" spans="1:8">
      <c r="A224">
        <v>2308</v>
      </c>
      <c r="B224" t="s">
        <v>17</v>
      </c>
      <c r="C224" t="s">
        <v>217</v>
      </c>
      <c r="D224" t="s">
        <v>286</v>
      </c>
      <c r="E224" t="s">
        <v>191</v>
      </c>
      <c r="F224" s="150">
        <v>0</v>
      </c>
      <c r="G224">
        <v>3.31</v>
      </c>
      <c r="H224"/>
    </row>
    <row r="225" spans="1:8">
      <c r="A225">
        <v>2307</v>
      </c>
      <c r="B225" t="s">
        <v>17</v>
      </c>
      <c r="C225" t="s">
        <v>217</v>
      </c>
      <c r="D225" t="s">
        <v>286</v>
      </c>
      <c r="E225" t="s">
        <v>205</v>
      </c>
      <c r="F225" s="150">
        <v>0</v>
      </c>
      <c r="G225">
        <v>4.2</v>
      </c>
      <c r="H225"/>
    </row>
    <row r="226" spans="1:8">
      <c r="A226">
        <v>2138</v>
      </c>
      <c r="B226" t="s">
        <v>17</v>
      </c>
      <c r="C226" t="s">
        <v>217</v>
      </c>
      <c r="D226" t="s">
        <v>286</v>
      </c>
      <c r="E226" t="s">
        <v>203</v>
      </c>
      <c r="F226" s="150">
        <v>0</v>
      </c>
      <c r="G226">
        <v>4.3499999999999996</v>
      </c>
      <c r="H226"/>
    </row>
    <row r="227" spans="1:8">
      <c r="A227">
        <v>2112</v>
      </c>
      <c r="B227" t="s">
        <v>17</v>
      </c>
      <c r="C227" t="s">
        <v>217</v>
      </c>
      <c r="D227" t="s">
        <v>286</v>
      </c>
      <c r="E227" t="s">
        <v>105</v>
      </c>
      <c r="F227" s="150">
        <v>0</v>
      </c>
      <c r="G227">
        <v>0.81</v>
      </c>
      <c r="H227"/>
    </row>
    <row r="228" spans="1:8">
      <c r="A228">
        <v>2313</v>
      </c>
      <c r="B228" t="s">
        <v>17</v>
      </c>
      <c r="C228" t="s">
        <v>217</v>
      </c>
      <c r="D228" t="s">
        <v>286</v>
      </c>
      <c r="E228" t="s">
        <v>320</v>
      </c>
      <c r="F228" s="150">
        <v>0</v>
      </c>
      <c r="G228">
        <v>1.06</v>
      </c>
      <c r="H228"/>
    </row>
    <row r="229" spans="1:8">
      <c r="A229">
        <v>2368</v>
      </c>
      <c r="B229" t="s">
        <v>17</v>
      </c>
      <c r="C229" t="s">
        <v>217</v>
      </c>
      <c r="D229" t="s">
        <v>286</v>
      </c>
      <c r="E229" t="s">
        <v>340</v>
      </c>
      <c r="F229" s="150">
        <v>0</v>
      </c>
      <c r="G229">
        <v>2.5499999999999998</v>
      </c>
      <c r="H229"/>
    </row>
    <row r="230" spans="1:8">
      <c r="A230">
        <v>2309</v>
      </c>
      <c r="B230" t="s">
        <v>17</v>
      </c>
      <c r="C230" t="s">
        <v>217</v>
      </c>
      <c r="D230" t="s">
        <v>286</v>
      </c>
      <c r="E230" t="s">
        <v>192</v>
      </c>
      <c r="F230" s="150">
        <v>0</v>
      </c>
      <c r="G230">
        <v>0.8</v>
      </c>
      <c r="H230"/>
    </row>
    <row r="231" spans="1:8">
      <c r="A231">
        <v>2124</v>
      </c>
      <c r="B231" t="s">
        <v>17</v>
      </c>
      <c r="C231" t="s">
        <v>217</v>
      </c>
      <c r="D231" t="s">
        <v>286</v>
      </c>
      <c r="E231" t="s">
        <v>116</v>
      </c>
      <c r="F231" s="150">
        <v>0</v>
      </c>
      <c r="G231">
        <v>1.08</v>
      </c>
      <c r="H231"/>
    </row>
    <row r="232" spans="1:8">
      <c r="A232">
        <v>2126</v>
      </c>
      <c r="B232" t="s">
        <v>17</v>
      </c>
      <c r="C232" t="s">
        <v>217</v>
      </c>
      <c r="D232" t="s">
        <v>286</v>
      </c>
      <c r="E232" t="s">
        <v>119</v>
      </c>
      <c r="F232" s="150">
        <v>0</v>
      </c>
      <c r="G232">
        <v>1.1599999999999999</v>
      </c>
      <c r="H232"/>
    </row>
    <row r="233" spans="1:8">
      <c r="A233">
        <v>2132</v>
      </c>
      <c r="B233" t="s">
        <v>17</v>
      </c>
      <c r="C233" t="s">
        <v>217</v>
      </c>
      <c r="D233" t="s">
        <v>286</v>
      </c>
      <c r="E233" t="s">
        <v>120</v>
      </c>
      <c r="F233" s="150">
        <v>0</v>
      </c>
      <c r="G233">
        <v>3.35</v>
      </c>
      <c r="H233"/>
    </row>
    <row r="234" spans="1:8">
      <c r="A234">
        <v>2125</v>
      </c>
      <c r="B234" t="s">
        <v>17</v>
      </c>
      <c r="C234" t="s">
        <v>217</v>
      </c>
      <c r="D234" t="s">
        <v>286</v>
      </c>
      <c r="E234" t="s">
        <v>121</v>
      </c>
      <c r="F234" s="150">
        <v>0</v>
      </c>
      <c r="G234">
        <v>1.25</v>
      </c>
      <c r="H234"/>
    </row>
    <row r="235" spans="1:8">
      <c r="A235">
        <v>2133</v>
      </c>
      <c r="B235" t="s">
        <v>17</v>
      </c>
      <c r="C235" t="s">
        <v>217</v>
      </c>
      <c r="D235" t="s">
        <v>286</v>
      </c>
      <c r="E235" t="s">
        <v>321</v>
      </c>
      <c r="F235" s="150">
        <v>0</v>
      </c>
      <c r="G235">
        <v>4.3899999999999997</v>
      </c>
      <c r="H235"/>
    </row>
    <row r="236" spans="1:8">
      <c r="A236">
        <v>2134</v>
      </c>
      <c r="B236" t="s">
        <v>17</v>
      </c>
      <c r="C236" t="s">
        <v>217</v>
      </c>
      <c r="D236" t="s">
        <v>286</v>
      </c>
      <c r="E236" t="s">
        <v>322</v>
      </c>
      <c r="F236" s="150">
        <v>0</v>
      </c>
      <c r="G236">
        <v>3.27</v>
      </c>
      <c r="H236"/>
    </row>
    <row r="237" spans="1:8">
      <c r="A237">
        <v>2128</v>
      </c>
      <c r="B237" t="s">
        <v>17</v>
      </c>
      <c r="C237" t="s">
        <v>217</v>
      </c>
      <c r="D237" t="s">
        <v>286</v>
      </c>
      <c r="E237" t="s">
        <v>122</v>
      </c>
      <c r="F237" s="150">
        <v>0</v>
      </c>
      <c r="G237">
        <v>1.1599999999999999</v>
      </c>
      <c r="H237"/>
    </row>
    <row r="238" spans="1:8">
      <c r="A238">
        <v>2341</v>
      </c>
      <c r="B238" t="s">
        <v>17</v>
      </c>
      <c r="C238" t="s">
        <v>217</v>
      </c>
      <c r="D238" t="s">
        <v>286</v>
      </c>
      <c r="E238" t="s">
        <v>238</v>
      </c>
      <c r="F238" s="150">
        <v>0</v>
      </c>
      <c r="G238">
        <v>1.19</v>
      </c>
      <c r="H238"/>
    </row>
    <row r="239" spans="1:8">
      <c r="A239">
        <v>2127</v>
      </c>
      <c r="B239" t="s">
        <v>17</v>
      </c>
      <c r="C239" t="s">
        <v>217</v>
      </c>
      <c r="D239" t="s">
        <v>286</v>
      </c>
      <c r="E239" t="s">
        <v>123</v>
      </c>
      <c r="F239" s="150">
        <v>0</v>
      </c>
      <c r="G239">
        <v>1.24</v>
      </c>
      <c r="H239"/>
    </row>
    <row r="240" spans="1:8">
      <c r="A240">
        <v>2135</v>
      </c>
      <c r="B240" t="s">
        <v>17</v>
      </c>
      <c r="C240" t="s">
        <v>217</v>
      </c>
      <c r="D240" t="s">
        <v>286</v>
      </c>
      <c r="E240" t="s">
        <v>331</v>
      </c>
      <c r="F240" s="150">
        <v>0</v>
      </c>
      <c r="G240">
        <v>2.61</v>
      </c>
      <c r="H240"/>
    </row>
    <row r="241" spans="1:8">
      <c r="A241">
        <v>2131</v>
      </c>
      <c r="B241" t="s">
        <v>17</v>
      </c>
      <c r="C241" t="s">
        <v>217</v>
      </c>
      <c r="D241" t="s">
        <v>286</v>
      </c>
      <c r="E241" t="s">
        <v>332</v>
      </c>
      <c r="F241" s="150">
        <v>0</v>
      </c>
      <c r="G241">
        <v>2.93</v>
      </c>
      <c r="H241"/>
    </row>
    <row r="242" spans="1:8">
      <c r="A242">
        <v>2129</v>
      </c>
      <c r="B242" t="s">
        <v>17</v>
      </c>
      <c r="C242" t="s">
        <v>217</v>
      </c>
      <c r="D242" t="s">
        <v>286</v>
      </c>
      <c r="E242" t="s">
        <v>124</v>
      </c>
      <c r="F242" s="150">
        <v>0</v>
      </c>
      <c r="G242">
        <v>1.23</v>
      </c>
      <c r="H242"/>
    </row>
    <row r="243" spans="1:8">
      <c r="A243">
        <v>2130</v>
      </c>
      <c r="B243" t="s">
        <v>17</v>
      </c>
      <c r="C243" t="s">
        <v>217</v>
      </c>
      <c r="D243" t="s">
        <v>286</v>
      </c>
      <c r="E243" t="s">
        <v>125</v>
      </c>
      <c r="F243" s="150">
        <v>0</v>
      </c>
      <c r="G243">
        <v>0.99</v>
      </c>
      <c r="H243"/>
    </row>
    <row r="244" spans="1:8">
      <c r="A244">
        <v>2302</v>
      </c>
      <c r="B244" t="s">
        <v>17</v>
      </c>
      <c r="C244" t="s">
        <v>217</v>
      </c>
      <c r="D244" t="s">
        <v>286</v>
      </c>
      <c r="E244" t="s">
        <v>193</v>
      </c>
      <c r="F244" s="150">
        <v>0</v>
      </c>
      <c r="G244">
        <v>3.46</v>
      </c>
      <c r="H244"/>
    </row>
    <row r="245" spans="1:8">
      <c r="A245">
        <v>2306</v>
      </c>
      <c r="B245" t="s">
        <v>17</v>
      </c>
      <c r="C245" t="s">
        <v>217</v>
      </c>
      <c r="D245" t="s">
        <v>286</v>
      </c>
      <c r="E245" t="s">
        <v>194</v>
      </c>
      <c r="F245" s="150">
        <v>0</v>
      </c>
      <c r="G245">
        <v>1.92</v>
      </c>
      <c r="H245"/>
    </row>
    <row r="246" spans="1:8">
      <c r="A246">
        <v>2305</v>
      </c>
      <c r="B246" t="s">
        <v>17</v>
      </c>
      <c r="C246" t="s">
        <v>217</v>
      </c>
      <c r="D246" t="s">
        <v>286</v>
      </c>
      <c r="E246" t="s">
        <v>195</v>
      </c>
      <c r="F246" s="150">
        <v>0</v>
      </c>
      <c r="G246">
        <v>1.73</v>
      </c>
      <c r="H246"/>
    </row>
    <row r="247" spans="1:8">
      <c r="A247">
        <v>2303</v>
      </c>
      <c r="B247" t="s">
        <v>17</v>
      </c>
      <c r="C247" t="s">
        <v>217</v>
      </c>
      <c r="D247" t="s">
        <v>286</v>
      </c>
      <c r="E247" t="s">
        <v>196</v>
      </c>
      <c r="F247" s="150">
        <v>0</v>
      </c>
      <c r="G247">
        <v>2.58</v>
      </c>
      <c r="H247"/>
    </row>
    <row r="248" spans="1:8">
      <c r="A248">
        <v>2304</v>
      </c>
      <c r="B248" t="s">
        <v>17</v>
      </c>
      <c r="C248" t="s">
        <v>217</v>
      </c>
      <c r="D248" t="s">
        <v>286</v>
      </c>
      <c r="E248" t="s">
        <v>197</v>
      </c>
      <c r="F248" s="150">
        <v>0</v>
      </c>
      <c r="G248">
        <v>1.69</v>
      </c>
      <c r="H248"/>
    </row>
    <row r="249" spans="1:8">
      <c r="A249">
        <v>2114</v>
      </c>
      <c r="B249" t="s">
        <v>17</v>
      </c>
      <c r="C249" t="s">
        <v>217</v>
      </c>
      <c r="D249" t="s">
        <v>286</v>
      </c>
      <c r="E249" t="s">
        <v>128</v>
      </c>
      <c r="F249" s="150">
        <v>0</v>
      </c>
      <c r="G249">
        <v>3.19</v>
      </c>
      <c r="H249"/>
    </row>
    <row r="250" spans="1:8">
      <c r="A250">
        <v>2315</v>
      </c>
      <c r="B250" t="s">
        <v>17</v>
      </c>
      <c r="C250" t="s">
        <v>217</v>
      </c>
      <c r="D250" t="s">
        <v>286</v>
      </c>
      <c r="E250" t="s">
        <v>198</v>
      </c>
      <c r="F250" s="150">
        <v>0</v>
      </c>
      <c r="G250">
        <v>3.95</v>
      </c>
      <c r="H250"/>
    </row>
    <row r="251" spans="1:8">
      <c r="A251">
        <v>2314</v>
      </c>
      <c r="B251" t="s">
        <v>17</v>
      </c>
      <c r="C251" t="s">
        <v>217</v>
      </c>
      <c r="D251" t="s">
        <v>286</v>
      </c>
      <c r="E251" t="s">
        <v>199</v>
      </c>
      <c r="F251" s="150">
        <v>0</v>
      </c>
      <c r="G251">
        <v>0.9</v>
      </c>
      <c r="H251"/>
    </row>
    <row r="252" spans="1:8">
      <c r="A252">
        <v>2123</v>
      </c>
      <c r="B252" t="s">
        <v>17</v>
      </c>
      <c r="C252" t="s">
        <v>217</v>
      </c>
      <c r="D252" t="s">
        <v>286</v>
      </c>
      <c r="E252" t="s">
        <v>129</v>
      </c>
      <c r="F252" s="150">
        <v>0</v>
      </c>
      <c r="G252">
        <v>0.78</v>
      </c>
      <c r="H252"/>
    </row>
    <row r="253" spans="1:8">
      <c r="A253">
        <v>2122</v>
      </c>
      <c r="B253" t="s">
        <v>17</v>
      </c>
      <c r="C253" t="s">
        <v>217</v>
      </c>
      <c r="D253" t="s">
        <v>286</v>
      </c>
      <c r="E253" t="s">
        <v>130</v>
      </c>
      <c r="F253" s="150">
        <v>0</v>
      </c>
      <c r="G253">
        <v>0.78</v>
      </c>
      <c r="H253"/>
    </row>
    <row r="254" spans="1:8">
      <c r="A254">
        <v>2310</v>
      </c>
      <c r="B254" t="s">
        <v>17</v>
      </c>
      <c r="C254" t="s">
        <v>217</v>
      </c>
      <c r="D254" t="s">
        <v>286</v>
      </c>
      <c r="E254" t="s">
        <v>200</v>
      </c>
      <c r="F254" s="150">
        <v>0</v>
      </c>
      <c r="G254">
        <v>1.25</v>
      </c>
      <c r="H254"/>
    </row>
    <row r="255" spans="1:8">
      <c r="A255">
        <v>2119</v>
      </c>
      <c r="B255" t="s">
        <v>17</v>
      </c>
      <c r="C255" t="s">
        <v>217</v>
      </c>
      <c r="D255" t="s">
        <v>286</v>
      </c>
      <c r="E255" t="s">
        <v>149</v>
      </c>
      <c r="F255" s="150">
        <v>0</v>
      </c>
      <c r="G255">
        <v>1</v>
      </c>
      <c r="H255"/>
    </row>
    <row r="256" spans="1:8">
      <c r="A256">
        <v>2120</v>
      </c>
      <c r="B256" t="s">
        <v>17</v>
      </c>
      <c r="C256" t="s">
        <v>217</v>
      </c>
      <c r="D256" t="s">
        <v>286</v>
      </c>
      <c r="E256" t="s">
        <v>150</v>
      </c>
      <c r="F256" s="150">
        <v>0</v>
      </c>
      <c r="G256">
        <v>2</v>
      </c>
      <c r="H256"/>
    </row>
    <row r="257" spans="1:7">
      <c r="A257">
        <v>2118</v>
      </c>
      <c r="B257" t="s">
        <v>17</v>
      </c>
      <c r="C257" t="s">
        <v>217</v>
      </c>
      <c r="D257" t="s">
        <v>286</v>
      </c>
      <c r="E257" t="s">
        <v>151</v>
      </c>
      <c r="F257" s="150">
        <v>0</v>
      </c>
      <c r="G257" s="5">
        <v>0.68</v>
      </c>
    </row>
    <row r="258" spans="1:7">
      <c r="A258">
        <v>2113</v>
      </c>
      <c r="B258" t="s">
        <v>17</v>
      </c>
      <c r="C258" t="s">
        <v>217</v>
      </c>
      <c r="D258" t="s">
        <v>286</v>
      </c>
      <c r="E258" t="s">
        <v>152</v>
      </c>
      <c r="F258" s="150">
        <v>0</v>
      </c>
      <c r="G258" s="5">
        <v>3.95</v>
      </c>
    </row>
    <row r="259" spans="1:7">
      <c r="A259">
        <v>2116</v>
      </c>
      <c r="B259" t="s">
        <v>17</v>
      </c>
      <c r="C259" t="s">
        <v>217</v>
      </c>
      <c r="D259" t="s">
        <v>286</v>
      </c>
      <c r="E259" t="s">
        <v>153</v>
      </c>
      <c r="F259" s="150">
        <v>0</v>
      </c>
      <c r="G259" s="5">
        <v>0.99</v>
      </c>
    </row>
    <row r="260" spans="1:7">
      <c r="A260">
        <v>2121</v>
      </c>
      <c r="B260" t="s">
        <v>17</v>
      </c>
      <c r="C260" t="s">
        <v>217</v>
      </c>
      <c r="D260" t="s">
        <v>286</v>
      </c>
      <c r="E260" t="s">
        <v>323</v>
      </c>
      <c r="F260" s="150">
        <v>0</v>
      </c>
      <c r="G260" s="5">
        <v>0.99</v>
      </c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340"/>
  <sheetViews>
    <sheetView workbookViewId="0">
      <selection activeCell="J21" sqref="J21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350</v>
      </c>
      <c r="B1" t="s">
        <v>351</v>
      </c>
      <c r="C1" t="s">
        <v>352</v>
      </c>
      <c r="D1" t="s">
        <v>353</v>
      </c>
      <c r="E1" t="s">
        <v>354</v>
      </c>
      <c r="F1" t="s">
        <v>358</v>
      </c>
      <c r="G1" t="s">
        <v>2</v>
      </c>
      <c r="H1" t="s">
        <v>241</v>
      </c>
      <c r="I1" t="s">
        <v>242</v>
      </c>
      <c r="J1" t="s">
        <v>243</v>
      </c>
      <c r="K1" t="s">
        <v>232</v>
      </c>
      <c r="L1" t="s">
        <v>289</v>
      </c>
      <c r="M1" t="s">
        <v>359</v>
      </c>
    </row>
    <row r="2" spans="1:13">
      <c r="A2" s="176">
        <v>45809</v>
      </c>
      <c r="B2">
        <v>2025</v>
      </c>
      <c r="C2" s="177" t="s">
        <v>338</v>
      </c>
      <c r="D2" s="177" t="s">
        <v>355</v>
      </c>
      <c r="F2" s="177"/>
      <c r="G2">
        <v>247.88</v>
      </c>
    </row>
    <row r="3" spans="1:13">
      <c r="A3" s="176">
        <v>45810</v>
      </c>
      <c r="B3">
        <v>2025</v>
      </c>
      <c r="C3" s="177" t="s">
        <v>338</v>
      </c>
      <c r="D3" s="177" t="s">
        <v>355</v>
      </c>
      <c r="F3" s="177"/>
      <c r="G3">
        <v>633.75</v>
      </c>
    </row>
    <row r="4" spans="1:13">
      <c r="A4" s="176">
        <v>45811</v>
      </c>
      <c r="B4">
        <v>2025</v>
      </c>
      <c r="C4" s="177" t="s">
        <v>338</v>
      </c>
      <c r="D4" s="177" t="s">
        <v>355</v>
      </c>
      <c r="F4" s="177"/>
      <c r="G4">
        <v>1421.36</v>
      </c>
    </row>
    <row r="5" spans="1:13">
      <c r="A5" s="176">
        <v>45812</v>
      </c>
      <c r="B5">
        <v>2025</v>
      </c>
      <c r="C5" s="177" t="s">
        <v>338</v>
      </c>
      <c r="D5" s="177" t="s">
        <v>355</v>
      </c>
      <c r="F5" s="177"/>
      <c r="G5">
        <v>1294.73</v>
      </c>
    </row>
    <row r="6" spans="1:13">
      <c r="A6" s="176">
        <v>45813</v>
      </c>
      <c r="B6">
        <v>2025</v>
      </c>
      <c r="C6" s="177" t="s">
        <v>338</v>
      </c>
      <c r="D6" s="177" t="s">
        <v>355</v>
      </c>
      <c r="F6" s="177"/>
      <c r="G6">
        <v>1307.43</v>
      </c>
    </row>
    <row r="7" spans="1:13">
      <c r="A7" s="176">
        <v>45814</v>
      </c>
      <c r="B7">
        <v>2025</v>
      </c>
      <c r="C7" s="177" t="s">
        <v>338</v>
      </c>
      <c r="D7" s="177" t="s">
        <v>355</v>
      </c>
      <c r="F7" s="177"/>
      <c r="G7">
        <v>102.86</v>
      </c>
    </row>
    <row r="8" spans="1:13">
      <c r="A8" s="176">
        <v>45815</v>
      </c>
      <c r="B8">
        <v>2025</v>
      </c>
      <c r="C8" s="177" t="s">
        <v>338</v>
      </c>
      <c r="D8" s="177" t="s">
        <v>355</v>
      </c>
      <c r="F8" s="177"/>
      <c r="G8">
        <v>1116.21</v>
      </c>
    </row>
    <row r="9" spans="1:13">
      <c r="A9" s="176">
        <v>45816</v>
      </c>
      <c r="B9">
        <v>2025</v>
      </c>
      <c r="C9" s="177" t="s">
        <v>338</v>
      </c>
      <c r="D9" s="177" t="s">
        <v>355</v>
      </c>
      <c r="F9" s="177"/>
      <c r="G9">
        <v>1910.71</v>
      </c>
    </row>
    <row r="10" spans="1:13">
      <c r="A10" s="176">
        <v>45817</v>
      </c>
      <c r="B10">
        <v>2025</v>
      </c>
      <c r="C10" s="177" t="s">
        <v>338</v>
      </c>
      <c r="D10" s="177" t="s">
        <v>355</v>
      </c>
      <c r="F10" s="177"/>
      <c r="G10">
        <v>1088.02</v>
      </c>
    </row>
    <row r="11" spans="1:13">
      <c r="A11" s="176">
        <v>45818</v>
      </c>
      <c r="B11">
        <v>2025</v>
      </c>
      <c r="C11" s="177" t="s">
        <v>338</v>
      </c>
      <c r="D11" s="177" t="s">
        <v>355</v>
      </c>
      <c r="F11" s="177"/>
      <c r="G11">
        <v>2201.94</v>
      </c>
    </row>
    <row r="12" spans="1:13">
      <c r="A12" s="176">
        <v>45819</v>
      </c>
      <c r="B12">
        <v>2025</v>
      </c>
      <c r="C12" s="177" t="s">
        <v>338</v>
      </c>
      <c r="D12" s="177" t="s">
        <v>355</v>
      </c>
      <c r="F12" s="177"/>
      <c r="G12">
        <v>1601</v>
      </c>
    </row>
    <row r="13" spans="1:13">
      <c r="A13" s="176">
        <v>45820</v>
      </c>
      <c r="B13">
        <v>2025</v>
      </c>
      <c r="C13" s="177" t="s">
        <v>338</v>
      </c>
      <c r="D13" s="177" t="s">
        <v>355</v>
      </c>
      <c r="F13" s="177"/>
      <c r="G13">
        <v>673.98</v>
      </c>
    </row>
    <row r="14" spans="1:13">
      <c r="A14" s="176">
        <v>45821</v>
      </c>
      <c r="B14">
        <v>2025</v>
      </c>
      <c r="C14" s="177" t="s">
        <v>338</v>
      </c>
      <c r="D14" s="177" t="s">
        <v>355</v>
      </c>
      <c r="F14" s="177"/>
      <c r="G14">
        <v>-155.93</v>
      </c>
    </row>
    <row r="15" spans="1:13">
      <c r="A15" s="176">
        <v>45822</v>
      </c>
      <c r="B15">
        <v>2025</v>
      </c>
      <c r="C15" s="177" t="s">
        <v>338</v>
      </c>
      <c r="D15" s="177" t="s">
        <v>355</v>
      </c>
      <c r="F15" s="177"/>
      <c r="G15">
        <v>467.95</v>
      </c>
    </row>
    <row r="16" spans="1:13">
      <c r="A16" s="176">
        <v>45823</v>
      </c>
      <c r="B16">
        <v>2025</v>
      </c>
      <c r="C16" s="177" t="s">
        <v>338</v>
      </c>
      <c r="D16" s="177" t="s">
        <v>355</v>
      </c>
      <c r="F16" s="177"/>
      <c r="G16">
        <v>55.76</v>
      </c>
    </row>
    <row r="17" spans="1:7">
      <c r="A17" s="176">
        <v>45824</v>
      </c>
      <c r="B17">
        <v>2025</v>
      </c>
      <c r="C17" s="177" t="s">
        <v>338</v>
      </c>
      <c r="D17" s="177" t="s">
        <v>355</v>
      </c>
      <c r="F17" s="177"/>
      <c r="G17">
        <v>2423.11</v>
      </c>
    </row>
    <row r="18" spans="1:7">
      <c r="A18" s="176">
        <v>45825</v>
      </c>
      <c r="B18">
        <v>2025</v>
      </c>
      <c r="C18" s="177" t="s">
        <v>338</v>
      </c>
      <c r="D18" s="177" t="s">
        <v>355</v>
      </c>
      <c r="F18" s="177"/>
      <c r="G18">
        <v>1661.16</v>
      </c>
    </row>
    <row r="19" spans="1:7">
      <c r="A19" s="176">
        <v>45826</v>
      </c>
      <c r="B19">
        <v>2025</v>
      </c>
      <c r="C19" s="177" t="s">
        <v>338</v>
      </c>
      <c r="D19" s="177" t="s">
        <v>355</v>
      </c>
      <c r="F19" s="177"/>
      <c r="G19">
        <v>1028.0999999999999</v>
      </c>
    </row>
    <row r="20" spans="1:7">
      <c r="A20" s="176">
        <v>45827</v>
      </c>
      <c r="B20">
        <v>2025</v>
      </c>
      <c r="C20" s="177" t="s">
        <v>338</v>
      </c>
      <c r="D20" s="177" t="s">
        <v>355</v>
      </c>
      <c r="F20" s="177"/>
      <c r="G20">
        <v>840.57</v>
      </c>
    </row>
    <row r="21" spans="1:7">
      <c r="A21" s="176">
        <v>45828</v>
      </c>
      <c r="B21">
        <v>2025</v>
      </c>
      <c r="C21" s="177" t="s">
        <v>338</v>
      </c>
      <c r="D21" s="177" t="s">
        <v>355</v>
      </c>
      <c r="F21" s="177"/>
      <c r="G21">
        <v>100.08</v>
      </c>
    </row>
    <row r="22" spans="1:7">
      <c r="A22" s="176">
        <v>45829</v>
      </c>
      <c r="B22">
        <v>2025</v>
      </c>
      <c r="C22" s="177" t="s">
        <v>338</v>
      </c>
      <c r="D22" s="177" t="s">
        <v>355</v>
      </c>
      <c r="F22" s="177"/>
      <c r="G22">
        <v>63.18</v>
      </c>
    </row>
    <row r="23" spans="1:7">
      <c r="A23" s="176">
        <v>45830</v>
      </c>
      <c r="B23">
        <v>2025</v>
      </c>
      <c r="C23" s="177" t="s">
        <v>338</v>
      </c>
      <c r="D23" s="177" t="s">
        <v>355</v>
      </c>
      <c r="F23" s="177"/>
      <c r="G23">
        <v>1731.83</v>
      </c>
    </row>
    <row r="24" spans="1:7">
      <c r="A24" s="176">
        <v>45831</v>
      </c>
      <c r="B24">
        <v>2025</v>
      </c>
      <c r="C24" s="177" t="s">
        <v>338</v>
      </c>
      <c r="D24" s="177" t="s">
        <v>355</v>
      </c>
      <c r="F24" s="177"/>
      <c r="G24">
        <v>466.94</v>
      </c>
    </row>
    <row r="25" spans="1:7">
      <c r="A25" s="176">
        <v>45832</v>
      </c>
      <c r="B25">
        <v>2025</v>
      </c>
      <c r="C25" s="177" t="s">
        <v>338</v>
      </c>
      <c r="D25" s="177" t="s">
        <v>355</v>
      </c>
      <c r="F25" s="177"/>
      <c r="G25">
        <v>2627.4</v>
      </c>
    </row>
    <row r="26" spans="1:7">
      <c r="A26" s="176">
        <v>45833</v>
      </c>
      <c r="B26">
        <v>2025</v>
      </c>
      <c r="C26" s="177" t="s">
        <v>338</v>
      </c>
      <c r="D26" s="177" t="s">
        <v>355</v>
      </c>
      <c r="F26" s="177"/>
      <c r="G26">
        <v>817.49</v>
      </c>
    </row>
    <row r="27" spans="1:7">
      <c r="A27" s="176">
        <v>45834</v>
      </c>
      <c r="B27">
        <v>2025</v>
      </c>
      <c r="C27" s="177" t="s">
        <v>338</v>
      </c>
      <c r="D27" s="177" t="s">
        <v>355</v>
      </c>
      <c r="F27" s="177"/>
      <c r="G27">
        <v>916.38</v>
      </c>
    </row>
    <row r="28" spans="1:7">
      <c r="A28" s="176">
        <v>45835</v>
      </c>
      <c r="B28">
        <v>2025</v>
      </c>
      <c r="C28" s="177" t="s">
        <v>338</v>
      </c>
      <c r="D28" s="177" t="s">
        <v>355</v>
      </c>
      <c r="F28" s="177"/>
      <c r="G28">
        <v>312.69</v>
      </c>
    </row>
    <row r="29" spans="1:7">
      <c r="A29" s="176">
        <v>45836</v>
      </c>
      <c r="B29">
        <v>2025</v>
      </c>
      <c r="C29" s="177" t="s">
        <v>338</v>
      </c>
      <c r="D29" s="177" t="s">
        <v>355</v>
      </c>
      <c r="F29" s="177"/>
      <c r="G29">
        <v>1605.07</v>
      </c>
    </row>
    <row r="30" spans="1:7">
      <c r="A30" s="176">
        <v>45837</v>
      </c>
      <c r="B30">
        <v>2025</v>
      </c>
      <c r="C30" s="177" t="s">
        <v>338</v>
      </c>
      <c r="D30" s="177" t="s">
        <v>355</v>
      </c>
      <c r="F30" s="177"/>
      <c r="G30">
        <v>985.3</v>
      </c>
    </row>
    <row r="31" spans="1:7">
      <c r="A31" s="176">
        <v>45838</v>
      </c>
      <c r="B31">
        <v>2025</v>
      </c>
      <c r="C31" s="177" t="s">
        <v>338</v>
      </c>
      <c r="D31" s="177" t="s">
        <v>355</v>
      </c>
      <c r="F31" s="177"/>
      <c r="G31">
        <v>612.32000000000005</v>
      </c>
    </row>
    <row r="32" spans="1:7">
      <c r="A32" s="176">
        <v>45839</v>
      </c>
      <c r="B32">
        <v>2025</v>
      </c>
      <c r="C32" s="177" t="s">
        <v>337</v>
      </c>
      <c r="D32" s="177" t="s">
        <v>355</v>
      </c>
      <c r="F32" s="177"/>
      <c r="G32">
        <v>1676.13</v>
      </c>
    </row>
    <row r="33" spans="1:7">
      <c r="A33" s="176">
        <v>45840</v>
      </c>
      <c r="B33">
        <v>2025</v>
      </c>
      <c r="C33" s="177" t="s">
        <v>337</v>
      </c>
      <c r="D33" s="177" t="s">
        <v>355</v>
      </c>
      <c r="F33" s="177"/>
      <c r="G33">
        <v>956.8</v>
      </c>
    </row>
    <row r="34" spans="1:7">
      <c r="A34" s="176">
        <v>45841</v>
      </c>
      <c r="B34">
        <v>2025</v>
      </c>
      <c r="C34" s="177" t="s">
        <v>337</v>
      </c>
      <c r="D34" s="177" t="s">
        <v>355</v>
      </c>
      <c r="F34" s="177"/>
      <c r="G34">
        <v>648.77</v>
      </c>
    </row>
    <row r="35" spans="1:7">
      <c r="A35" s="176">
        <v>45842</v>
      </c>
      <c r="B35">
        <v>2025</v>
      </c>
      <c r="C35" s="177" t="s">
        <v>337</v>
      </c>
      <c r="D35" s="177" t="s">
        <v>355</v>
      </c>
      <c r="F35" s="177"/>
      <c r="G35">
        <v>195.22</v>
      </c>
    </row>
    <row r="36" spans="1:7">
      <c r="A36" s="176">
        <v>45843</v>
      </c>
      <c r="B36">
        <v>2025</v>
      </c>
      <c r="C36" s="177" t="s">
        <v>337</v>
      </c>
      <c r="D36" s="177" t="s">
        <v>355</v>
      </c>
      <c r="F36" s="177"/>
      <c r="G36">
        <v>768.94</v>
      </c>
    </row>
    <row r="37" spans="1:7">
      <c r="A37" s="176">
        <v>45844</v>
      </c>
      <c r="B37">
        <v>2025</v>
      </c>
      <c r="C37" s="177" t="s">
        <v>337</v>
      </c>
      <c r="D37" s="177" t="s">
        <v>355</v>
      </c>
      <c r="F37" s="177"/>
      <c r="G37">
        <v>64.010000000000005</v>
      </c>
    </row>
    <row r="38" spans="1:7">
      <c r="A38" s="176">
        <v>45845</v>
      </c>
      <c r="B38">
        <v>2025</v>
      </c>
      <c r="C38" s="177" t="s">
        <v>337</v>
      </c>
      <c r="D38" s="177" t="s">
        <v>355</v>
      </c>
      <c r="F38" s="177"/>
      <c r="G38">
        <v>1541.58</v>
      </c>
    </row>
    <row r="39" spans="1:7">
      <c r="A39" s="176">
        <v>45846</v>
      </c>
      <c r="B39">
        <v>2025</v>
      </c>
      <c r="C39" s="177" t="s">
        <v>337</v>
      </c>
      <c r="D39" s="177" t="s">
        <v>355</v>
      </c>
      <c r="F39" s="177"/>
      <c r="G39">
        <v>818.75</v>
      </c>
    </row>
    <row r="40" spans="1:7">
      <c r="A40" s="176">
        <v>45847</v>
      </c>
      <c r="B40">
        <v>2025</v>
      </c>
      <c r="C40" s="177" t="s">
        <v>337</v>
      </c>
      <c r="D40" s="177" t="s">
        <v>355</v>
      </c>
      <c r="F40" s="177"/>
      <c r="G40">
        <v>653.07000000000005</v>
      </c>
    </row>
    <row r="41" spans="1:7">
      <c r="A41" s="176">
        <v>45848</v>
      </c>
      <c r="B41">
        <v>2025</v>
      </c>
      <c r="C41" s="177" t="s">
        <v>337</v>
      </c>
      <c r="D41" s="177" t="s">
        <v>355</v>
      </c>
      <c r="F41" s="177"/>
      <c r="G41">
        <v>898.33</v>
      </c>
    </row>
    <row r="42" spans="1:7">
      <c r="A42" s="176">
        <v>45849</v>
      </c>
      <c r="B42">
        <v>2025</v>
      </c>
      <c r="C42" s="177" t="s">
        <v>337</v>
      </c>
      <c r="D42" s="177" t="s">
        <v>355</v>
      </c>
      <c r="F42" s="177"/>
      <c r="G42">
        <v>-11.9</v>
      </c>
    </row>
    <row r="43" spans="1:7">
      <c r="A43" s="176">
        <v>45850</v>
      </c>
      <c r="B43">
        <v>2025</v>
      </c>
      <c r="C43" s="177" t="s">
        <v>337</v>
      </c>
      <c r="D43" s="177" t="s">
        <v>355</v>
      </c>
      <c r="F43" s="177"/>
      <c r="G43">
        <v>1372.32</v>
      </c>
    </row>
    <row r="44" spans="1:7">
      <c r="A44" s="176">
        <v>45851</v>
      </c>
      <c r="B44">
        <v>2025</v>
      </c>
      <c r="C44" s="177" t="s">
        <v>337</v>
      </c>
      <c r="D44" s="177" t="s">
        <v>355</v>
      </c>
      <c r="F44" s="177"/>
      <c r="G44">
        <v>42.44</v>
      </c>
    </row>
    <row r="45" spans="1:7">
      <c r="A45" s="176">
        <v>45852</v>
      </c>
      <c r="B45">
        <v>2025</v>
      </c>
      <c r="C45" s="177" t="s">
        <v>337</v>
      </c>
      <c r="D45" s="177" t="s">
        <v>355</v>
      </c>
      <c r="F45" s="177"/>
      <c r="G45">
        <v>23.11</v>
      </c>
    </row>
    <row r="46" spans="1:7">
      <c r="A46" s="176">
        <v>45853</v>
      </c>
      <c r="B46">
        <v>2025</v>
      </c>
      <c r="C46" s="177" t="s">
        <v>337</v>
      </c>
      <c r="D46" s="177" t="s">
        <v>355</v>
      </c>
      <c r="F46" s="177"/>
      <c r="G46">
        <v>287.18</v>
      </c>
    </row>
    <row r="47" spans="1:7">
      <c r="A47" s="176">
        <v>45854</v>
      </c>
      <c r="B47">
        <v>2025</v>
      </c>
      <c r="C47" s="177" t="s">
        <v>337</v>
      </c>
      <c r="D47" s="177" t="s">
        <v>355</v>
      </c>
      <c r="F47" s="177"/>
      <c r="G47">
        <v>868.21</v>
      </c>
    </row>
    <row r="48" spans="1:7">
      <c r="A48" s="176">
        <v>45855</v>
      </c>
      <c r="B48">
        <v>2025</v>
      </c>
      <c r="C48" s="177" t="s">
        <v>337</v>
      </c>
      <c r="D48" s="177" t="s">
        <v>355</v>
      </c>
      <c r="F48" s="177"/>
      <c r="G48">
        <v>615.51</v>
      </c>
    </row>
    <row r="49" spans="1:7">
      <c r="A49" s="176">
        <v>45856</v>
      </c>
      <c r="B49">
        <v>2025</v>
      </c>
      <c r="C49" s="177" t="s">
        <v>337</v>
      </c>
      <c r="D49" s="177" t="s">
        <v>355</v>
      </c>
      <c r="F49" s="177"/>
      <c r="G49">
        <v>97.48</v>
      </c>
    </row>
    <row r="50" spans="1:7">
      <c r="A50" s="176">
        <v>45857</v>
      </c>
      <c r="B50">
        <v>2025</v>
      </c>
      <c r="C50" s="177" t="s">
        <v>337</v>
      </c>
      <c r="D50" s="177" t="s">
        <v>355</v>
      </c>
      <c r="F50" s="177"/>
      <c r="G50">
        <v>110.97</v>
      </c>
    </row>
    <row r="51" spans="1:7">
      <c r="A51" s="176">
        <v>45858</v>
      </c>
      <c r="B51">
        <v>2025</v>
      </c>
      <c r="C51" s="177" t="s">
        <v>337</v>
      </c>
      <c r="D51" s="177" t="s">
        <v>355</v>
      </c>
      <c r="F51" s="177"/>
      <c r="G51">
        <v>61.22</v>
      </c>
    </row>
    <row r="52" spans="1:7">
      <c r="A52" s="176">
        <v>45859</v>
      </c>
      <c r="B52">
        <v>2025</v>
      </c>
      <c r="C52" s="177" t="s">
        <v>337</v>
      </c>
      <c r="D52" s="177" t="s">
        <v>355</v>
      </c>
      <c r="F52" s="177"/>
      <c r="G52">
        <v>574.01</v>
      </c>
    </row>
    <row r="53" spans="1:7">
      <c r="A53" s="176">
        <v>45860</v>
      </c>
      <c r="B53">
        <v>2025</v>
      </c>
      <c r="C53" s="177" t="s">
        <v>337</v>
      </c>
      <c r="D53" s="177" t="s">
        <v>355</v>
      </c>
      <c r="F53" s="177"/>
      <c r="G53">
        <v>328.77</v>
      </c>
    </row>
    <row r="54" spans="1:7">
      <c r="A54" s="176">
        <v>45861</v>
      </c>
      <c r="B54">
        <v>2025</v>
      </c>
      <c r="C54" s="177" t="s">
        <v>337</v>
      </c>
      <c r="D54" s="177" t="s">
        <v>355</v>
      </c>
      <c r="F54" s="177"/>
      <c r="G54">
        <v>421.8</v>
      </c>
    </row>
    <row r="55" spans="1:7">
      <c r="A55" s="176">
        <v>45862</v>
      </c>
      <c r="B55">
        <v>2025</v>
      </c>
      <c r="C55" s="177" t="s">
        <v>337</v>
      </c>
      <c r="D55" s="177" t="s">
        <v>355</v>
      </c>
      <c r="F55" s="177"/>
      <c r="G55">
        <v>240.22</v>
      </c>
    </row>
    <row r="56" spans="1:7">
      <c r="A56" s="176">
        <v>45863</v>
      </c>
      <c r="B56">
        <v>2025</v>
      </c>
      <c r="C56" s="177" t="s">
        <v>337</v>
      </c>
      <c r="D56" s="177" t="s">
        <v>355</v>
      </c>
      <c r="F56" s="177"/>
      <c r="G56">
        <v>188.33</v>
      </c>
    </row>
    <row r="57" spans="1:7">
      <c r="A57" s="176">
        <v>45864</v>
      </c>
      <c r="B57">
        <v>2025</v>
      </c>
      <c r="C57" s="177" t="s">
        <v>337</v>
      </c>
      <c r="D57" s="177" t="s">
        <v>355</v>
      </c>
      <c r="F57" s="177"/>
      <c r="G57">
        <v>30.01</v>
      </c>
    </row>
    <row r="58" spans="1:7">
      <c r="A58" s="176">
        <v>45865</v>
      </c>
      <c r="B58">
        <v>2025</v>
      </c>
      <c r="C58" s="177" t="s">
        <v>337</v>
      </c>
      <c r="D58" s="177" t="s">
        <v>355</v>
      </c>
      <c r="F58" s="177"/>
      <c r="G58">
        <v>99.14</v>
      </c>
    </row>
    <row r="59" spans="1:7">
      <c r="A59" s="176">
        <v>45866</v>
      </c>
      <c r="B59">
        <v>2025</v>
      </c>
      <c r="C59" s="177" t="s">
        <v>337</v>
      </c>
      <c r="D59" s="177" t="s">
        <v>355</v>
      </c>
      <c r="F59" s="177"/>
      <c r="G59">
        <v>140.37</v>
      </c>
    </row>
    <row r="60" spans="1:7">
      <c r="A60" s="176">
        <v>45867</v>
      </c>
      <c r="B60">
        <v>2025</v>
      </c>
      <c r="C60" s="177" t="s">
        <v>337</v>
      </c>
      <c r="D60" s="177" t="s">
        <v>355</v>
      </c>
      <c r="F60" s="177"/>
      <c r="G60">
        <v>141.59</v>
      </c>
    </row>
    <row r="61" spans="1:7">
      <c r="A61" s="176">
        <v>45868</v>
      </c>
      <c r="B61">
        <v>2025</v>
      </c>
      <c r="C61" s="177" t="s">
        <v>337</v>
      </c>
      <c r="D61" s="177" t="s">
        <v>355</v>
      </c>
      <c r="F61" s="177"/>
      <c r="G61">
        <v>195.31</v>
      </c>
    </row>
    <row r="62" spans="1:7">
      <c r="A62" s="176">
        <v>45869</v>
      </c>
      <c r="B62">
        <v>2025</v>
      </c>
      <c r="C62" s="177" t="s">
        <v>337</v>
      </c>
      <c r="D62" s="177" t="s">
        <v>355</v>
      </c>
      <c r="F62" s="177"/>
      <c r="G62">
        <v>231.06</v>
      </c>
    </row>
    <row r="63" spans="1:7">
      <c r="A63" s="176">
        <v>45870</v>
      </c>
      <c r="B63">
        <v>2025</v>
      </c>
      <c r="C63" s="177" t="s">
        <v>336</v>
      </c>
      <c r="D63" s="177" t="s">
        <v>355</v>
      </c>
      <c r="F63" s="177"/>
      <c r="G63">
        <v>47.26</v>
      </c>
    </row>
    <row r="64" spans="1:7">
      <c r="A64" s="176">
        <v>45871</v>
      </c>
      <c r="B64">
        <v>2025</v>
      </c>
      <c r="C64" s="177" t="s">
        <v>336</v>
      </c>
      <c r="D64" s="177" t="s">
        <v>355</v>
      </c>
      <c r="F64" s="177"/>
      <c r="G64">
        <v>14.55</v>
      </c>
    </row>
    <row r="65" spans="1:7">
      <c r="A65" s="176">
        <v>45872</v>
      </c>
      <c r="B65">
        <v>2025</v>
      </c>
      <c r="C65" s="177" t="s">
        <v>336</v>
      </c>
      <c r="D65" s="177" t="s">
        <v>355</v>
      </c>
      <c r="F65" s="177"/>
      <c r="G65">
        <v>63.64</v>
      </c>
    </row>
    <row r="66" spans="1:7">
      <c r="A66" s="176">
        <v>45873</v>
      </c>
      <c r="B66">
        <v>2025</v>
      </c>
      <c r="C66" s="177" t="s">
        <v>336</v>
      </c>
      <c r="D66" s="177" t="s">
        <v>355</v>
      </c>
      <c r="F66" s="177"/>
      <c r="G66">
        <v>82.73</v>
      </c>
    </row>
    <row r="67" spans="1:7">
      <c r="A67" s="176">
        <v>45874</v>
      </c>
      <c r="B67">
        <v>2025</v>
      </c>
      <c r="C67" s="177" t="s">
        <v>336</v>
      </c>
      <c r="D67" s="177" t="s">
        <v>355</v>
      </c>
      <c r="F67" s="177"/>
      <c r="G67">
        <v>104.93</v>
      </c>
    </row>
    <row r="68" spans="1:7">
      <c r="A68" s="176">
        <v>45875</v>
      </c>
      <c r="B68">
        <v>2025</v>
      </c>
      <c r="C68" s="177" t="s">
        <v>336</v>
      </c>
      <c r="D68" s="177" t="s">
        <v>355</v>
      </c>
      <c r="F68" s="177"/>
      <c r="G68">
        <v>50.91</v>
      </c>
    </row>
    <row r="69" spans="1:7">
      <c r="A69" s="176">
        <v>45876</v>
      </c>
      <c r="B69">
        <v>2025</v>
      </c>
      <c r="C69" s="177" t="s">
        <v>336</v>
      </c>
      <c r="D69" s="177" t="s">
        <v>355</v>
      </c>
      <c r="F69" s="177"/>
      <c r="G69">
        <v>10.38</v>
      </c>
    </row>
    <row r="70" spans="1:7">
      <c r="A70" s="176">
        <v>45877</v>
      </c>
      <c r="B70">
        <v>2025</v>
      </c>
      <c r="C70" s="177" t="s">
        <v>336</v>
      </c>
      <c r="D70" s="177" t="s">
        <v>355</v>
      </c>
      <c r="F70" s="177"/>
      <c r="G70">
        <v>22.74</v>
      </c>
    </row>
    <row r="71" spans="1:7">
      <c r="A71" s="176">
        <v>45878</v>
      </c>
      <c r="B71">
        <v>2025</v>
      </c>
      <c r="C71" s="177" t="s">
        <v>336</v>
      </c>
      <c r="D71" s="177" t="s">
        <v>355</v>
      </c>
      <c r="F71" s="177"/>
      <c r="G71">
        <v>45.68</v>
      </c>
    </row>
    <row r="72" spans="1:7">
      <c r="A72" s="176">
        <v>45879</v>
      </c>
      <c r="B72">
        <v>2025</v>
      </c>
      <c r="C72" s="177" t="s">
        <v>336</v>
      </c>
      <c r="D72" s="177" t="s">
        <v>355</v>
      </c>
      <c r="F72" s="177"/>
      <c r="G72">
        <v>18.329999999999998</v>
      </c>
    </row>
    <row r="73" spans="1:7">
      <c r="A73" s="176">
        <v>45880</v>
      </c>
      <c r="B73">
        <v>2025</v>
      </c>
      <c r="C73" s="177" t="s">
        <v>336</v>
      </c>
      <c r="D73" s="177" t="s">
        <v>355</v>
      </c>
      <c r="F73" s="177"/>
      <c r="G73">
        <v>27.29</v>
      </c>
    </row>
    <row r="74" spans="1:7">
      <c r="A74" s="176">
        <v>45881</v>
      </c>
      <c r="B74">
        <v>2025</v>
      </c>
      <c r="C74" s="177" t="s">
        <v>336</v>
      </c>
      <c r="D74" s="177" t="s">
        <v>355</v>
      </c>
      <c r="F74" s="177"/>
      <c r="G74">
        <v>26.74</v>
      </c>
    </row>
    <row r="75" spans="1:7">
      <c r="A75" s="176">
        <v>45882</v>
      </c>
      <c r="B75">
        <v>2025</v>
      </c>
      <c r="C75" s="177" t="s">
        <v>336</v>
      </c>
      <c r="D75" s="177" t="s">
        <v>355</v>
      </c>
      <c r="F75" s="177"/>
      <c r="G75">
        <v>27.28</v>
      </c>
    </row>
    <row r="76" spans="1:7">
      <c r="A76" s="176">
        <v>45883</v>
      </c>
      <c r="B76">
        <v>2025</v>
      </c>
      <c r="C76" s="177" t="s">
        <v>336</v>
      </c>
      <c r="D76" s="177" t="s">
        <v>355</v>
      </c>
      <c r="F76" s="177"/>
      <c r="G76">
        <v>8.19</v>
      </c>
    </row>
    <row r="77" spans="1:7">
      <c r="A77" s="176">
        <v>45884</v>
      </c>
      <c r="B77">
        <v>2025</v>
      </c>
      <c r="C77" s="177" t="s">
        <v>336</v>
      </c>
      <c r="D77" s="177" t="s">
        <v>355</v>
      </c>
      <c r="F77" s="177"/>
      <c r="G77">
        <v>13.79</v>
      </c>
    </row>
    <row r="78" spans="1:7">
      <c r="A78" s="176">
        <v>45885</v>
      </c>
      <c r="B78">
        <v>2025</v>
      </c>
      <c r="C78" s="177" t="s">
        <v>336</v>
      </c>
      <c r="D78" s="177" t="s">
        <v>355</v>
      </c>
      <c r="F78" s="177"/>
      <c r="G78">
        <v>18.2</v>
      </c>
    </row>
    <row r="79" spans="1:7">
      <c r="A79" s="176">
        <v>45886</v>
      </c>
      <c r="B79">
        <v>2025</v>
      </c>
      <c r="C79" s="177" t="s">
        <v>336</v>
      </c>
      <c r="D79" s="177" t="s">
        <v>355</v>
      </c>
      <c r="F79" s="177"/>
      <c r="G79">
        <v>65.53</v>
      </c>
    </row>
    <row r="80" spans="1:7">
      <c r="A80" s="176">
        <v>45887</v>
      </c>
      <c r="B80">
        <v>2025</v>
      </c>
      <c r="C80" s="177" t="s">
        <v>336</v>
      </c>
      <c r="D80" s="177" t="s">
        <v>355</v>
      </c>
      <c r="F80" s="177"/>
      <c r="G80">
        <v>26.88</v>
      </c>
    </row>
    <row r="81" spans="1:7">
      <c r="A81" s="176">
        <v>45888</v>
      </c>
      <c r="B81">
        <v>2025</v>
      </c>
      <c r="C81" s="177" t="s">
        <v>336</v>
      </c>
      <c r="D81" s="177" t="s">
        <v>355</v>
      </c>
      <c r="F81" s="177"/>
      <c r="G81">
        <v>43.72</v>
      </c>
    </row>
    <row r="82" spans="1:7">
      <c r="A82" s="176">
        <v>45889</v>
      </c>
      <c r="B82">
        <v>2025</v>
      </c>
      <c r="C82" s="177" t="s">
        <v>336</v>
      </c>
      <c r="D82" s="177" t="s">
        <v>355</v>
      </c>
      <c r="F82" s="177"/>
      <c r="G82">
        <v>20</v>
      </c>
    </row>
    <row r="83" spans="1:7">
      <c r="A83" s="176">
        <v>45890</v>
      </c>
      <c r="B83">
        <v>2025</v>
      </c>
      <c r="C83" s="177" t="s">
        <v>336</v>
      </c>
      <c r="D83" s="177" t="s">
        <v>355</v>
      </c>
      <c r="F83" s="177"/>
      <c r="G83">
        <v>13.81</v>
      </c>
    </row>
    <row r="84" spans="1:7">
      <c r="A84" s="176">
        <v>45891</v>
      </c>
      <c r="B84">
        <v>2025</v>
      </c>
      <c r="C84" s="177" t="s">
        <v>336</v>
      </c>
      <c r="D84" s="177" t="s">
        <v>355</v>
      </c>
      <c r="F84" s="177"/>
      <c r="G84">
        <v>0</v>
      </c>
    </row>
    <row r="85" spans="1:7">
      <c r="A85" s="176">
        <v>45892</v>
      </c>
      <c r="B85">
        <v>2025</v>
      </c>
      <c r="C85" s="177" t="s">
        <v>336</v>
      </c>
      <c r="D85" s="177" t="s">
        <v>355</v>
      </c>
      <c r="F85" s="177"/>
      <c r="G85">
        <v>11.67</v>
      </c>
    </row>
    <row r="86" spans="1:7">
      <c r="A86" s="176">
        <v>45893</v>
      </c>
      <c r="B86">
        <v>2025</v>
      </c>
      <c r="C86" s="177" t="s">
        <v>336</v>
      </c>
      <c r="D86" s="177" t="s">
        <v>355</v>
      </c>
      <c r="F86" s="177"/>
      <c r="G86">
        <v>71.22</v>
      </c>
    </row>
    <row r="87" spans="1:7">
      <c r="A87" s="176">
        <v>45894</v>
      </c>
      <c r="B87">
        <v>2025</v>
      </c>
      <c r="C87" s="177" t="s">
        <v>336</v>
      </c>
      <c r="D87" s="177" t="s">
        <v>355</v>
      </c>
      <c r="F87" s="177"/>
      <c r="G87">
        <v>363.87</v>
      </c>
    </row>
    <row r="88" spans="1:7">
      <c r="A88" s="176">
        <v>45895</v>
      </c>
      <c r="B88">
        <v>2025</v>
      </c>
      <c r="C88" s="177" t="s">
        <v>336</v>
      </c>
      <c r="D88" s="177" t="s">
        <v>355</v>
      </c>
      <c r="F88" s="177"/>
      <c r="G88">
        <v>6932.28</v>
      </c>
    </row>
    <row r="89" spans="1:7">
      <c r="A89" s="176">
        <v>45896</v>
      </c>
      <c r="B89">
        <v>2025</v>
      </c>
      <c r="C89" s="177" t="s">
        <v>336</v>
      </c>
      <c r="D89" s="177" t="s">
        <v>355</v>
      </c>
      <c r="F89" s="177"/>
      <c r="G89">
        <v>3206.67</v>
      </c>
    </row>
    <row r="90" spans="1:7">
      <c r="A90" s="176">
        <v>45897</v>
      </c>
      <c r="B90">
        <v>2025</v>
      </c>
      <c r="C90" s="177" t="s">
        <v>336</v>
      </c>
      <c r="D90" s="177" t="s">
        <v>355</v>
      </c>
      <c r="F90" s="177"/>
      <c r="G90">
        <v>49.4</v>
      </c>
    </row>
    <row r="91" spans="1:7">
      <c r="A91" s="176">
        <v>45898</v>
      </c>
      <c r="B91">
        <v>2025</v>
      </c>
      <c r="C91" s="177" t="s">
        <v>336</v>
      </c>
      <c r="D91" s="177" t="s">
        <v>355</v>
      </c>
      <c r="F91" s="177"/>
      <c r="G91">
        <v>124.42</v>
      </c>
    </row>
    <row r="92" spans="1:7">
      <c r="A92" s="176">
        <v>45899</v>
      </c>
      <c r="B92">
        <v>2025</v>
      </c>
      <c r="C92" s="177" t="s">
        <v>336</v>
      </c>
      <c r="D92" s="177" t="s">
        <v>355</v>
      </c>
      <c r="F92" s="177"/>
      <c r="G92">
        <v>3.64</v>
      </c>
    </row>
    <row r="93" spans="1:7">
      <c r="A93" s="176">
        <v>45900</v>
      </c>
      <c r="B93">
        <v>2025</v>
      </c>
      <c r="C93" s="177" t="s">
        <v>336</v>
      </c>
      <c r="D93" s="177" t="s">
        <v>355</v>
      </c>
      <c r="F93" s="177"/>
      <c r="G93">
        <v>4.55</v>
      </c>
    </row>
    <row r="94" spans="1:7">
      <c r="A94" s="176">
        <v>45901</v>
      </c>
      <c r="B94">
        <v>2025</v>
      </c>
      <c r="C94" s="177" t="s">
        <v>335</v>
      </c>
      <c r="D94" s="177" t="s">
        <v>355</v>
      </c>
      <c r="F94" s="177"/>
      <c r="G94">
        <v>415.23</v>
      </c>
    </row>
    <row r="95" spans="1:7">
      <c r="A95" s="176">
        <v>45902</v>
      </c>
      <c r="B95">
        <v>2025</v>
      </c>
      <c r="C95" s="177" t="s">
        <v>335</v>
      </c>
      <c r="D95" s="177" t="s">
        <v>355</v>
      </c>
      <c r="F95" s="177"/>
      <c r="G95">
        <v>657.3</v>
      </c>
    </row>
    <row r="96" spans="1:7">
      <c r="A96" s="176">
        <v>45903</v>
      </c>
      <c r="B96">
        <v>2025</v>
      </c>
      <c r="C96" s="177" t="s">
        <v>335</v>
      </c>
      <c r="D96" s="177" t="s">
        <v>355</v>
      </c>
      <c r="F96" s="177"/>
      <c r="G96">
        <v>599.64</v>
      </c>
    </row>
    <row r="97" spans="1:7">
      <c r="A97" s="176">
        <v>45904</v>
      </c>
      <c r="B97">
        <v>2025</v>
      </c>
      <c r="C97" s="177" t="s">
        <v>335</v>
      </c>
      <c r="D97" s="177" t="s">
        <v>355</v>
      </c>
      <c r="F97" s="177"/>
      <c r="G97">
        <v>543.14</v>
      </c>
    </row>
    <row r="98" spans="1:7">
      <c r="A98" s="176">
        <v>45905</v>
      </c>
      <c r="B98">
        <v>2025</v>
      </c>
      <c r="C98" s="177" t="s">
        <v>335</v>
      </c>
      <c r="D98" s="177" t="s">
        <v>355</v>
      </c>
      <c r="F98" s="177"/>
      <c r="G98">
        <v>376.84</v>
      </c>
    </row>
    <row r="99" spans="1:7">
      <c r="A99" s="176">
        <v>45906</v>
      </c>
      <c r="B99">
        <v>2025</v>
      </c>
      <c r="C99" s="177" t="s">
        <v>335</v>
      </c>
      <c r="D99" s="177" t="s">
        <v>355</v>
      </c>
      <c r="F99" s="177"/>
      <c r="G99">
        <v>12.57</v>
      </c>
    </row>
    <row r="100" spans="1:7">
      <c r="A100" s="176">
        <v>45907</v>
      </c>
      <c r="B100">
        <v>2025</v>
      </c>
      <c r="C100" s="177" t="s">
        <v>335</v>
      </c>
      <c r="D100" s="177" t="s">
        <v>355</v>
      </c>
      <c r="F100" s="177"/>
      <c r="G100">
        <v>175.65</v>
      </c>
    </row>
    <row r="101" spans="1:7">
      <c r="A101" s="176">
        <v>45908</v>
      </c>
      <c r="B101">
        <v>2025</v>
      </c>
      <c r="C101" s="177" t="s">
        <v>335</v>
      </c>
      <c r="D101" s="177" t="s">
        <v>355</v>
      </c>
      <c r="F101" s="177"/>
      <c r="G101">
        <v>1559.53</v>
      </c>
    </row>
    <row r="102" spans="1:7">
      <c r="A102" s="176">
        <v>45909</v>
      </c>
      <c r="B102">
        <v>2025</v>
      </c>
      <c r="C102" s="177" t="s">
        <v>335</v>
      </c>
      <c r="D102" s="177" t="s">
        <v>355</v>
      </c>
      <c r="F102" s="177"/>
      <c r="G102">
        <v>431.29</v>
      </c>
    </row>
    <row r="103" spans="1:7">
      <c r="A103" s="176">
        <v>45910</v>
      </c>
      <c r="B103">
        <v>2025</v>
      </c>
      <c r="C103" s="177" t="s">
        <v>335</v>
      </c>
      <c r="D103" s="177" t="s">
        <v>355</v>
      </c>
      <c r="F103" s="177"/>
      <c r="G103">
        <v>1149.49</v>
      </c>
    </row>
    <row r="104" spans="1:7">
      <c r="A104" s="176">
        <v>45911</v>
      </c>
      <c r="B104">
        <v>2025</v>
      </c>
      <c r="C104" s="177" t="s">
        <v>335</v>
      </c>
      <c r="D104" s="177" t="s">
        <v>355</v>
      </c>
      <c r="F104" s="177"/>
      <c r="G104">
        <v>422.02</v>
      </c>
    </row>
    <row r="105" spans="1:7">
      <c r="A105" s="176">
        <v>45912</v>
      </c>
      <c r="B105">
        <v>2025</v>
      </c>
      <c r="C105" s="177" t="s">
        <v>335</v>
      </c>
      <c r="D105" s="177" t="s">
        <v>355</v>
      </c>
      <c r="F105" s="177"/>
      <c r="G105">
        <v>170</v>
      </c>
    </row>
    <row r="106" spans="1:7">
      <c r="A106" s="176">
        <v>45913</v>
      </c>
      <c r="B106">
        <v>2025</v>
      </c>
      <c r="C106" s="177" t="s">
        <v>335</v>
      </c>
      <c r="D106" s="177" t="s">
        <v>355</v>
      </c>
      <c r="F106" s="177"/>
      <c r="G106">
        <v>1328.03</v>
      </c>
    </row>
    <row r="107" spans="1:7">
      <c r="A107" s="176">
        <v>45914</v>
      </c>
      <c r="B107">
        <v>2025</v>
      </c>
      <c r="C107" s="177" t="s">
        <v>335</v>
      </c>
      <c r="D107" s="177" t="s">
        <v>355</v>
      </c>
      <c r="F107" s="177"/>
      <c r="G107">
        <v>295.3</v>
      </c>
    </row>
    <row r="108" spans="1:7">
      <c r="A108" s="176">
        <v>45915</v>
      </c>
      <c r="B108">
        <v>2025</v>
      </c>
      <c r="C108" s="177" t="s">
        <v>335</v>
      </c>
      <c r="D108" s="177" t="s">
        <v>355</v>
      </c>
      <c r="F108" s="177"/>
      <c r="G108">
        <v>625.67999999999995</v>
      </c>
    </row>
    <row r="109" spans="1:7">
      <c r="A109" s="176">
        <v>45916</v>
      </c>
      <c r="B109">
        <v>2025</v>
      </c>
      <c r="C109" s="177" t="s">
        <v>335</v>
      </c>
      <c r="D109" s="177" t="s">
        <v>355</v>
      </c>
      <c r="F109" s="177"/>
      <c r="G109">
        <v>2339.98</v>
      </c>
    </row>
    <row r="110" spans="1:7">
      <c r="A110" s="176">
        <v>45917</v>
      </c>
      <c r="B110">
        <v>2025</v>
      </c>
      <c r="C110" s="177" t="s">
        <v>335</v>
      </c>
      <c r="D110" s="177" t="s">
        <v>355</v>
      </c>
      <c r="F110" s="177"/>
      <c r="G110">
        <v>1668.64</v>
      </c>
    </row>
    <row r="111" spans="1:7">
      <c r="A111" s="176">
        <v>45918</v>
      </c>
      <c r="B111">
        <v>2025</v>
      </c>
      <c r="C111" s="177" t="s">
        <v>335</v>
      </c>
      <c r="D111" s="177" t="s">
        <v>355</v>
      </c>
      <c r="F111" s="177"/>
      <c r="G111">
        <v>1305.51</v>
      </c>
    </row>
    <row r="112" spans="1:7">
      <c r="A112" s="176">
        <v>45919</v>
      </c>
      <c r="B112">
        <v>2025</v>
      </c>
      <c r="C112" s="177" t="s">
        <v>335</v>
      </c>
      <c r="D112" s="177" t="s">
        <v>355</v>
      </c>
      <c r="F112" s="177"/>
      <c r="G112">
        <v>1095.6300000000001</v>
      </c>
    </row>
    <row r="113" spans="1:7">
      <c r="A113" s="176">
        <v>45920</v>
      </c>
      <c r="B113">
        <v>2025</v>
      </c>
      <c r="C113" s="177" t="s">
        <v>335</v>
      </c>
      <c r="D113" s="177" t="s">
        <v>355</v>
      </c>
      <c r="F113" s="177"/>
      <c r="G113">
        <v>484.38</v>
      </c>
    </row>
    <row r="114" spans="1:7">
      <c r="A114" s="176">
        <v>45921</v>
      </c>
      <c r="B114">
        <v>2025</v>
      </c>
      <c r="C114" s="177" t="s">
        <v>335</v>
      </c>
      <c r="D114" s="177" t="s">
        <v>355</v>
      </c>
      <c r="F114" s="177"/>
      <c r="G114">
        <v>75.760000000000005</v>
      </c>
    </row>
    <row r="115" spans="1:7">
      <c r="A115" s="176">
        <v>45922</v>
      </c>
      <c r="B115">
        <v>2025</v>
      </c>
      <c r="C115" s="177" t="s">
        <v>335</v>
      </c>
      <c r="D115" s="177" t="s">
        <v>355</v>
      </c>
      <c r="F115" s="177"/>
      <c r="G115">
        <v>284.82</v>
      </c>
    </row>
    <row r="116" spans="1:7">
      <c r="A116" s="176">
        <v>45923</v>
      </c>
      <c r="B116">
        <v>2025</v>
      </c>
      <c r="C116" s="177" t="s">
        <v>335</v>
      </c>
      <c r="D116" s="177" t="s">
        <v>355</v>
      </c>
      <c r="F116" s="177"/>
      <c r="G116">
        <v>1397.59</v>
      </c>
    </row>
    <row r="117" spans="1:7">
      <c r="A117" s="176">
        <v>45924</v>
      </c>
      <c r="B117">
        <v>2025</v>
      </c>
      <c r="C117" s="177" t="s">
        <v>335</v>
      </c>
      <c r="D117" s="177" t="s">
        <v>355</v>
      </c>
      <c r="F117" s="177"/>
      <c r="G117">
        <v>849.91</v>
      </c>
    </row>
    <row r="118" spans="1:7">
      <c r="A118" s="176">
        <v>45925</v>
      </c>
      <c r="B118">
        <v>2025</v>
      </c>
      <c r="C118" s="177" t="s">
        <v>335</v>
      </c>
      <c r="D118" s="177" t="s">
        <v>355</v>
      </c>
      <c r="F118" s="177"/>
      <c r="G118">
        <v>2395.67</v>
      </c>
    </row>
    <row r="119" spans="1:7">
      <c r="A119" s="176">
        <v>45926</v>
      </c>
      <c r="B119">
        <v>2025</v>
      </c>
      <c r="C119" s="177" t="s">
        <v>335</v>
      </c>
      <c r="D119" s="177" t="s">
        <v>355</v>
      </c>
      <c r="F119" s="177"/>
      <c r="G119">
        <v>72.19</v>
      </c>
    </row>
    <row r="120" spans="1:7">
      <c r="A120" s="176">
        <v>45927</v>
      </c>
      <c r="B120">
        <v>2025</v>
      </c>
      <c r="C120" s="177" t="s">
        <v>335</v>
      </c>
      <c r="D120" s="177" t="s">
        <v>355</v>
      </c>
      <c r="F120" s="177"/>
      <c r="G120">
        <v>18.559999999999999</v>
      </c>
    </row>
    <row r="121" spans="1:7">
      <c r="A121" s="176">
        <v>45928</v>
      </c>
      <c r="B121">
        <v>2025</v>
      </c>
      <c r="C121" s="177" t="s">
        <v>335</v>
      </c>
      <c r="D121" s="177" t="s">
        <v>355</v>
      </c>
      <c r="F121" s="177"/>
      <c r="G121">
        <v>177.04</v>
      </c>
    </row>
    <row r="122" spans="1:7">
      <c r="A122" s="176">
        <v>45929</v>
      </c>
      <c r="B122">
        <v>2025</v>
      </c>
      <c r="C122" s="177" t="s">
        <v>335</v>
      </c>
      <c r="D122" s="177" t="s">
        <v>355</v>
      </c>
      <c r="F122" s="177"/>
      <c r="G122">
        <v>1230.6199999999999</v>
      </c>
    </row>
    <row r="123" spans="1:7">
      <c r="A123" s="176">
        <v>45930</v>
      </c>
      <c r="B123">
        <v>2025</v>
      </c>
      <c r="C123" s="177" t="s">
        <v>335</v>
      </c>
      <c r="D123" s="177" t="s">
        <v>355</v>
      </c>
      <c r="F123" s="177"/>
      <c r="G123">
        <v>1736.28</v>
      </c>
    </row>
    <row r="124" spans="1:7">
      <c r="A124" s="176">
        <v>45931</v>
      </c>
      <c r="B124">
        <v>2025</v>
      </c>
      <c r="C124" s="177" t="s">
        <v>334</v>
      </c>
      <c r="D124" s="177" t="s">
        <v>355</v>
      </c>
      <c r="F124" s="177"/>
      <c r="G124">
        <v>640.98</v>
      </c>
    </row>
    <row r="125" spans="1:7">
      <c r="A125" s="176">
        <v>45932</v>
      </c>
      <c r="B125">
        <v>2025</v>
      </c>
      <c r="C125" s="177" t="s">
        <v>334</v>
      </c>
      <c r="D125" s="177" t="s">
        <v>355</v>
      </c>
      <c r="F125" s="177"/>
      <c r="G125">
        <v>732.09</v>
      </c>
    </row>
    <row r="126" spans="1:7">
      <c r="A126" s="176">
        <v>45933</v>
      </c>
      <c r="B126">
        <v>2025</v>
      </c>
      <c r="C126" s="177" t="s">
        <v>334</v>
      </c>
      <c r="D126" s="177" t="s">
        <v>355</v>
      </c>
      <c r="F126" s="177"/>
      <c r="G126">
        <v>524.24</v>
      </c>
    </row>
    <row r="127" spans="1:7">
      <c r="A127" s="176">
        <v>45934</v>
      </c>
      <c r="B127">
        <v>2025</v>
      </c>
      <c r="C127" s="177" t="s">
        <v>334</v>
      </c>
      <c r="D127" s="177" t="s">
        <v>355</v>
      </c>
      <c r="F127" s="177"/>
      <c r="G127">
        <v>577.52</v>
      </c>
    </row>
    <row r="128" spans="1:7">
      <c r="A128" s="176">
        <v>45935</v>
      </c>
      <c r="B128">
        <v>2025</v>
      </c>
      <c r="C128" s="177" t="s">
        <v>334</v>
      </c>
      <c r="D128" s="177" t="s">
        <v>355</v>
      </c>
      <c r="F128" s="177"/>
      <c r="G128">
        <v>76.260000000000005</v>
      </c>
    </row>
    <row r="129" spans="1:7">
      <c r="A129" s="176">
        <v>45936</v>
      </c>
      <c r="B129">
        <v>2025</v>
      </c>
      <c r="C129" s="177" t="s">
        <v>334</v>
      </c>
      <c r="D129" s="177" t="s">
        <v>355</v>
      </c>
      <c r="F129" s="177"/>
      <c r="G129">
        <v>2608.71</v>
      </c>
    </row>
    <row r="130" spans="1:7">
      <c r="A130" s="176">
        <v>45937</v>
      </c>
      <c r="B130">
        <v>2025</v>
      </c>
      <c r="C130" s="177" t="s">
        <v>334</v>
      </c>
      <c r="D130" s="177" t="s">
        <v>355</v>
      </c>
      <c r="F130" s="177"/>
      <c r="G130">
        <v>2231.25</v>
      </c>
    </row>
    <row r="131" spans="1:7">
      <c r="A131" s="176">
        <v>45938</v>
      </c>
      <c r="B131">
        <v>2025</v>
      </c>
      <c r="C131" s="177" t="s">
        <v>334</v>
      </c>
      <c r="D131" s="177" t="s">
        <v>355</v>
      </c>
      <c r="F131" s="177"/>
      <c r="G131">
        <v>2186.65</v>
      </c>
    </row>
    <row r="132" spans="1:7">
      <c r="A132" s="176">
        <v>45939</v>
      </c>
      <c r="B132">
        <v>2025</v>
      </c>
      <c r="C132" s="177" t="s">
        <v>334</v>
      </c>
      <c r="D132" s="177" t="s">
        <v>355</v>
      </c>
      <c r="F132" s="177"/>
      <c r="G132">
        <v>586.04999999999995</v>
      </c>
    </row>
    <row r="133" spans="1:7">
      <c r="A133" s="176">
        <v>45940</v>
      </c>
      <c r="B133">
        <v>2025</v>
      </c>
      <c r="C133" s="177" t="s">
        <v>334</v>
      </c>
      <c r="D133" s="177" t="s">
        <v>355</v>
      </c>
      <c r="F133" s="177"/>
      <c r="G133">
        <v>141.34</v>
      </c>
    </row>
    <row r="134" spans="1:7">
      <c r="A134" s="176">
        <v>45941</v>
      </c>
      <c r="B134">
        <v>2025</v>
      </c>
      <c r="C134" s="177" t="s">
        <v>334</v>
      </c>
      <c r="D134" s="177" t="s">
        <v>355</v>
      </c>
      <c r="F134" s="177"/>
      <c r="G134">
        <v>449.54</v>
      </c>
    </row>
    <row r="135" spans="1:7">
      <c r="A135" s="176">
        <v>45942</v>
      </c>
      <c r="B135">
        <v>2025</v>
      </c>
      <c r="C135" s="177" t="s">
        <v>334</v>
      </c>
      <c r="D135" s="177" t="s">
        <v>355</v>
      </c>
      <c r="F135" s="177"/>
      <c r="G135">
        <v>139.54</v>
      </c>
    </row>
    <row r="136" spans="1:7">
      <c r="A136" s="176">
        <v>45943</v>
      </c>
      <c r="B136">
        <v>2025</v>
      </c>
      <c r="C136" s="177" t="s">
        <v>334</v>
      </c>
      <c r="D136" s="177" t="s">
        <v>355</v>
      </c>
      <c r="F136" s="177"/>
      <c r="G136">
        <v>1220.1600000000001</v>
      </c>
    </row>
    <row r="137" spans="1:7">
      <c r="A137" s="176">
        <v>45944</v>
      </c>
      <c r="B137">
        <v>2025</v>
      </c>
      <c r="C137" s="177" t="s">
        <v>334</v>
      </c>
      <c r="D137" s="177" t="s">
        <v>355</v>
      </c>
      <c r="F137" s="177"/>
      <c r="G137">
        <v>1056.48</v>
      </c>
    </row>
    <row r="138" spans="1:7">
      <c r="A138" s="176">
        <v>45945</v>
      </c>
      <c r="B138">
        <v>2025</v>
      </c>
      <c r="C138" s="177" t="s">
        <v>334</v>
      </c>
      <c r="D138" s="177" t="s">
        <v>355</v>
      </c>
      <c r="F138" s="177"/>
      <c r="G138">
        <v>1277.77</v>
      </c>
    </row>
    <row r="139" spans="1:7">
      <c r="A139" s="176">
        <v>45946</v>
      </c>
      <c r="B139">
        <v>2025</v>
      </c>
      <c r="C139" s="177" t="s">
        <v>334</v>
      </c>
      <c r="D139" s="177" t="s">
        <v>355</v>
      </c>
      <c r="F139" s="177"/>
      <c r="G139">
        <v>513.1</v>
      </c>
    </row>
    <row r="140" spans="1:7">
      <c r="A140" s="176">
        <v>45947</v>
      </c>
      <c r="B140">
        <v>2025</v>
      </c>
      <c r="C140" s="177" t="s">
        <v>334</v>
      </c>
      <c r="D140" s="177" t="s">
        <v>355</v>
      </c>
      <c r="F140" s="177"/>
      <c r="G140">
        <v>88.54</v>
      </c>
    </row>
    <row r="141" spans="1:7">
      <c r="A141" s="176">
        <v>45948</v>
      </c>
      <c r="B141">
        <v>2025</v>
      </c>
      <c r="C141" s="177" t="s">
        <v>334</v>
      </c>
      <c r="D141" s="177" t="s">
        <v>355</v>
      </c>
      <c r="F141" s="177"/>
      <c r="G141">
        <v>33.409999999999997</v>
      </c>
    </row>
    <row r="142" spans="1:7">
      <c r="A142" s="176">
        <v>45949</v>
      </c>
      <c r="B142">
        <v>2025</v>
      </c>
      <c r="C142" s="177" t="s">
        <v>334</v>
      </c>
      <c r="D142" s="177" t="s">
        <v>355</v>
      </c>
      <c r="F142" s="177"/>
      <c r="G142">
        <v>184.89</v>
      </c>
    </row>
    <row r="143" spans="1:7">
      <c r="A143" s="176">
        <v>45950</v>
      </c>
      <c r="B143">
        <v>2025</v>
      </c>
      <c r="C143" s="177" t="s">
        <v>334</v>
      </c>
      <c r="D143" s="177" t="s">
        <v>355</v>
      </c>
      <c r="F143" s="177"/>
      <c r="G143">
        <v>686.74</v>
      </c>
    </row>
    <row r="144" spans="1:7">
      <c r="A144" s="176">
        <v>45951</v>
      </c>
      <c r="B144">
        <v>2025</v>
      </c>
      <c r="C144" s="177" t="s">
        <v>334</v>
      </c>
      <c r="D144" s="177" t="s">
        <v>355</v>
      </c>
      <c r="F144" s="177"/>
      <c r="G144">
        <v>855.89</v>
      </c>
    </row>
    <row r="145" spans="1:7">
      <c r="A145" s="176">
        <v>45952</v>
      </c>
      <c r="B145">
        <v>2025</v>
      </c>
      <c r="C145" s="177" t="s">
        <v>334</v>
      </c>
      <c r="D145" s="177" t="s">
        <v>355</v>
      </c>
      <c r="F145" s="177"/>
      <c r="G145">
        <v>1106.22</v>
      </c>
    </row>
    <row r="146" spans="1:7">
      <c r="A146" s="176">
        <v>45953</v>
      </c>
      <c r="B146">
        <v>2025</v>
      </c>
      <c r="C146" s="177" t="s">
        <v>334</v>
      </c>
      <c r="D146" s="177" t="s">
        <v>355</v>
      </c>
      <c r="F146" s="177"/>
      <c r="G146">
        <v>793.24</v>
      </c>
    </row>
    <row r="147" spans="1:7">
      <c r="A147" s="176">
        <v>45954</v>
      </c>
      <c r="B147">
        <v>2025</v>
      </c>
      <c r="C147" s="177" t="s">
        <v>334</v>
      </c>
      <c r="D147" s="177" t="s">
        <v>355</v>
      </c>
      <c r="F147" s="177"/>
      <c r="G147">
        <v>121</v>
      </c>
    </row>
    <row r="148" spans="1:7">
      <c r="A148" s="176">
        <v>45955</v>
      </c>
      <c r="B148">
        <v>2025</v>
      </c>
      <c r="C148" s="177" t="s">
        <v>334</v>
      </c>
      <c r="D148" s="177" t="s">
        <v>355</v>
      </c>
      <c r="F148" s="177"/>
      <c r="G148">
        <v>2398.16</v>
      </c>
    </row>
    <row r="149" spans="1:7">
      <c r="A149" s="176">
        <v>45956</v>
      </c>
      <c r="B149">
        <v>2025</v>
      </c>
      <c r="C149" s="177" t="s">
        <v>334</v>
      </c>
      <c r="D149" s="177" t="s">
        <v>355</v>
      </c>
      <c r="F149" s="177"/>
      <c r="G149">
        <v>194.96</v>
      </c>
    </row>
    <row r="150" spans="1:7">
      <c r="A150" s="176">
        <v>45957</v>
      </c>
      <c r="B150">
        <v>2025</v>
      </c>
      <c r="C150" s="177" t="s">
        <v>334</v>
      </c>
      <c r="D150" s="177" t="s">
        <v>355</v>
      </c>
      <c r="F150" s="177"/>
      <c r="G150">
        <v>137.13</v>
      </c>
    </row>
    <row r="151" spans="1:7">
      <c r="A151" s="176">
        <v>45958</v>
      </c>
      <c r="B151">
        <v>2025</v>
      </c>
      <c r="C151" s="177" t="s">
        <v>334</v>
      </c>
      <c r="D151" s="177" t="s">
        <v>355</v>
      </c>
      <c r="F151" s="177"/>
      <c r="G151">
        <v>493.34</v>
      </c>
    </row>
    <row r="152" spans="1:7">
      <c r="A152" s="176">
        <v>45959</v>
      </c>
      <c r="B152">
        <v>2025</v>
      </c>
      <c r="C152" s="177" t="s">
        <v>334</v>
      </c>
      <c r="D152" s="177" t="s">
        <v>355</v>
      </c>
      <c r="F152" s="177"/>
      <c r="G152">
        <v>495.8</v>
      </c>
    </row>
    <row r="153" spans="1:7">
      <c r="A153" s="176">
        <v>45960</v>
      </c>
      <c r="B153">
        <v>2025</v>
      </c>
      <c r="C153" s="177" t="s">
        <v>334</v>
      </c>
      <c r="D153" s="177" t="s">
        <v>355</v>
      </c>
      <c r="F153" s="177"/>
      <c r="G153">
        <v>663.62</v>
      </c>
    </row>
    <row r="154" spans="1:7">
      <c r="A154" s="176">
        <v>45961</v>
      </c>
      <c r="B154">
        <v>2025</v>
      </c>
      <c r="C154" s="177" t="s">
        <v>334</v>
      </c>
      <c r="D154" s="177" t="s">
        <v>355</v>
      </c>
      <c r="F154" s="177"/>
      <c r="G154">
        <v>2174.69</v>
      </c>
    </row>
    <row r="155" spans="1:7">
      <c r="A155" s="176">
        <v>45962</v>
      </c>
      <c r="B155">
        <v>2025</v>
      </c>
      <c r="C155" s="177" t="s">
        <v>333</v>
      </c>
      <c r="D155" s="177" t="s">
        <v>355</v>
      </c>
      <c r="F155" s="177"/>
      <c r="G155">
        <v>640.98</v>
      </c>
    </row>
    <row r="156" spans="1:7">
      <c r="A156" s="176">
        <v>45963</v>
      </c>
      <c r="B156">
        <v>2025</v>
      </c>
      <c r="C156" s="177" t="s">
        <v>333</v>
      </c>
      <c r="D156" s="177" t="s">
        <v>355</v>
      </c>
      <c r="F156" s="177"/>
      <c r="G156">
        <v>732.09</v>
      </c>
    </row>
    <row r="157" spans="1:7">
      <c r="A157" s="176">
        <v>45964</v>
      </c>
      <c r="B157">
        <v>2025</v>
      </c>
      <c r="C157" s="177" t="s">
        <v>333</v>
      </c>
      <c r="D157" s="177" t="s">
        <v>355</v>
      </c>
      <c r="F157" s="177"/>
      <c r="G157">
        <v>524.24</v>
      </c>
    </row>
    <row r="158" spans="1:7">
      <c r="A158" s="176">
        <v>45965</v>
      </c>
      <c r="B158">
        <v>2025</v>
      </c>
      <c r="C158" s="177" t="s">
        <v>333</v>
      </c>
      <c r="D158" s="177" t="s">
        <v>355</v>
      </c>
      <c r="F158" s="177"/>
      <c r="G158">
        <v>577.52</v>
      </c>
    </row>
    <row r="159" spans="1:7">
      <c r="A159" s="176">
        <v>45966</v>
      </c>
      <c r="B159">
        <v>2025</v>
      </c>
      <c r="C159" s="177" t="s">
        <v>333</v>
      </c>
      <c r="D159" s="177" t="s">
        <v>355</v>
      </c>
      <c r="F159" s="177"/>
      <c r="G159">
        <v>76.260000000000005</v>
      </c>
    </row>
    <row r="160" spans="1:7">
      <c r="A160" s="176">
        <v>45967</v>
      </c>
      <c r="B160">
        <v>2025</v>
      </c>
      <c r="C160" s="177" t="s">
        <v>333</v>
      </c>
      <c r="D160" s="177" t="s">
        <v>355</v>
      </c>
      <c r="F160" s="177"/>
      <c r="G160">
        <v>2608.71</v>
      </c>
    </row>
    <row r="161" spans="1:7">
      <c r="A161" s="176">
        <v>45968</v>
      </c>
      <c r="B161">
        <v>2025</v>
      </c>
      <c r="C161" s="177" t="s">
        <v>333</v>
      </c>
      <c r="D161" s="177" t="s">
        <v>355</v>
      </c>
      <c r="F161" s="177"/>
      <c r="G161">
        <v>2231.25</v>
      </c>
    </row>
    <row r="162" spans="1:7">
      <c r="A162" s="176">
        <v>45969</v>
      </c>
      <c r="B162">
        <v>2025</v>
      </c>
      <c r="C162" s="177" t="s">
        <v>333</v>
      </c>
      <c r="D162" s="177" t="s">
        <v>355</v>
      </c>
      <c r="F162" s="177"/>
      <c r="G162">
        <v>2186.65</v>
      </c>
    </row>
    <row r="163" spans="1:7">
      <c r="A163" s="176">
        <v>45970</v>
      </c>
      <c r="B163">
        <v>2025</v>
      </c>
      <c r="C163" s="177" t="s">
        <v>333</v>
      </c>
      <c r="D163" s="177" t="s">
        <v>355</v>
      </c>
      <c r="F163" s="177"/>
      <c r="G163">
        <v>586.04999999999995</v>
      </c>
    </row>
    <row r="164" spans="1:7">
      <c r="A164" s="176">
        <v>45971</v>
      </c>
      <c r="B164">
        <v>2025</v>
      </c>
      <c r="C164" s="177" t="s">
        <v>333</v>
      </c>
      <c r="D164" s="177" t="s">
        <v>355</v>
      </c>
      <c r="F164" s="177"/>
      <c r="G164">
        <v>141.34</v>
      </c>
    </row>
    <row r="165" spans="1:7">
      <c r="A165" s="176">
        <v>45972</v>
      </c>
      <c r="B165">
        <v>2025</v>
      </c>
      <c r="C165" s="177" t="s">
        <v>333</v>
      </c>
      <c r="D165" s="177" t="s">
        <v>355</v>
      </c>
      <c r="F165" s="177"/>
      <c r="G165">
        <v>449.54</v>
      </c>
    </row>
    <row r="166" spans="1:7">
      <c r="A166" s="176">
        <v>45973</v>
      </c>
      <c r="B166">
        <v>2025</v>
      </c>
      <c r="C166" s="177" t="s">
        <v>333</v>
      </c>
      <c r="D166" s="177" t="s">
        <v>355</v>
      </c>
      <c r="F166" s="177"/>
      <c r="G166">
        <v>139.54</v>
      </c>
    </row>
    <row r="167" spans="1:7">
      <c r="A167" s="176">
        <v>45974</v>
      </c>
      <c r="B167">
        <v>2025</v>
      </c>
      <c r="C167" s="177" t="s">
        <v>333</v>
      </c>
      <c r="D167" s="177" t="s">
        <v>355</v>
      </c>
      <c r="F167" s="177"/>
      <c r="G167">
        <v>1220.1600000000001</v>
      </c>
    </row>
    <row r="168" spans="1:7">
      <c r="A168" s="176">
        <v>45975</v>
      </c>
      <c r="B168">
        <v>2025</v>
      </c>
      <c r="C168" s="177" t="s">
        <v>333</v>
      </c>
      <c r="D168" s="177" t="s">
        <v>355</v>
      </c>
      <c r="F168" s="177"/>
      <c r="G168">
        <v>65.400000000000006</v>
      </c>
    </row>
    <row r="169" spans="1:7">
      <c r="A169" s="176">
        <v>45976</v>
      </c>
      <c r="B169">
        <v>2025</v>
      </c>
      <c r="C169" s="177" t="s">
        <v>333</v>
      </c>
      <c r="D169" s="177" t="s">
        <v>355</v>
      </c>
      <c r="F169" s="177"/>
      <c r="G169">
        <v>-1.08</v>
      </c>
    </row>
    <row r="170" spans="1:7">
      <c r="A170" s="176">
        <v>45977</v>
      </c>
      <c r="B170">
        <v>2025</v>
      </c>
      <c r="C170" s="177" t="s">
        <v>333</v>
      </c>
      <c r="D170" s="177" t="s">
        <v>355</v>
      </c>
      <c r="F170" s="177"/>
      <c r="G170">
        <v>113.97</v>
      </c>
    </row>
    <row r="171" spans="1:7">
      <c r="A171" s="176">
        <v>45978</v>
      </c>
      <c r="B171">
        <v>2025</v>
      </c>
      <c r="C171" s="177" t="s">
        <v>333</v>
      </c>
      <c r="D171" s="177" t="s">
        <v>355</v>
      </c>
      <c r="F171" s="177"/>
      <c r="G171">
        <v>1393.46</v>
      </c>
    </row>
    <row r="172" spans="1:7">
      <c r="A172" s="176">
        <v>45979</v>
      </c>
      <c r="B172">
        <v>2025</v>
      </c>
      <c r="C172" s="177" t="s">
        <v>333</v>
      </c>
      <c r="D172" s="177" t="s">
        <v>355</v>
      </c>
      <c r="F172" s="177"/>
      <c r="G172">
        <v>1380.45</v>
      </c>
    </row>
    <row r="173" spans="1:7">
      <c r="A173" s="176">
        <v>45980</v>
      </c>
      <c r="B173">
        <v>2025</v>
      </c>
      <c r="C173" s="177" t="s">
        <v>333</v>
      </c>
      <c r="D173" s="177" t="s">
        <v>355</v>
      </c>
      <c r="F173" s="177"/>
      <c r="G173">
        <v>1020.23</v>
      </c>
    </row>
    <row r="174" spans="1:7">
      <c r="A174" s="176">
        <v>45981</v>
      </c>
      <c r="B174">
        <v>2025</v>
      </c>
      <c r="C174" s="177" t="s">
        <v>333</v>
      </c>
      <c r="D174" s="177" t="s">
        <v>355</v>
      </c>
      <c r="F174" s="177"/>
      <c r="G174">
        <v>1386.88</v>
      </c>
    </row>
    <row r="175" spans="1:7">
      <c r="A175" s="176">
        <v>45982</v>
      </c>
      <c r="B175">
        <v>2025</v>
      </c>
      <c r="C175" s="177" t="s">
        <v>333</v>
      </c>
      <c r="D175" s="177" t="s">
        <v>355</v>
      </c>
      <c r="F175" s="177"/>
      <c r="G175">
        <v>30</v>
      </c>
    </row>
    <row r="176" spans="1:7">
      <c r="A176" s="176">
        <v>45983</v>
      </c>
      <c r="B176">
        <v>2025</v>
      </c>
      <c r="C176" s="177" t="s">
        <v>333</v>
      </c>
      <c r="D176" s="177" t="s">
        <v>355</v>
      </c>
      <c r="F176" s="177"/>
      <c r="G176">
        <v>879.23</v>
      </c>
    </row>
    <row r="177" spans="1:7">
      <c r="A177" s="176">
        <v>45984</v>
      </c>
      <c r="B177">
        <v>2025</v>
      </c>
      <c r="C177" s="177" t="s">
        <v>333</v>
      </c>
      <c r="D177" s="177" t="s">
        <v>355</v>
      </c>
      <c r="F177" s="177"/>
      <c r="G177">
        <v>0</v>
      </c>
    </row>
    <row r="178" spans="1:7">
      <c r="A178" s="176">
        <v>45985</v>
      </c>
      <c r="B178">
        <v>2025</v>
      </c>
      <c r="C178" s="177" t="s">
        <v>333</v>
      </c>
      <c r="D178" s="177" t="s">
        <v>355</v>
      </c>
      <c r="F178" s="177"/>
      <c r="G178">
        <v>1122.18</v>
      </c>
    </row>
    <row r="179" spans="1:7">
      <c r="A179" s="176">
        <v>45986</v>
      </c>
      <c r="B179">
        <v>2025</v>
      </c>
      <c r="C179" s="177" t="s">
        <v>333</v>
      </c>
      <c r="D179" s="177" t="s">
        <v>355</v>
      </c>
      <c r="F179" s="177"/>
      <c r="G179">
        <v>1319.45</v>
      </c>
    </row>
    <row r="180" spans="1:7">
      <c r="A180" s="176">
        <v>45987</v>
      </c>
      <c r="B180">
        <v>2025</v>
      </c>
      <c r="C180" s="177" t="s">
        <v>333</v>
      </c>
      <c r="D180" s="177" t="s">
        <v>355</v>
      </c>
      <c r="F180" s="177"/>
      <c r="G180">
        <v>763.87</v>
      </c>
    </row>
    <row r="181" spans="1:7">
      <c r="A181" s="176">
        <v>45988</v>
      </c>
      <c r="B181">
        <v>2025</v>
      </c>
      <c r="C181" s="177" t="s">
        <v>333</v>
      </c>
      <c r="D181" s="177" t="s">
        <v>355</v>
      </c>
      <c r="F181" s="177"/>
      <c r="G181">
        <v>4927.95</v>
      </c>
    </row>
    <row r="182" spans="1:7">
      <c r="A182" s="176">
        <v>45989</v>
      </c>
      <c r="B182">
        <v>2025</v>
      </c>
      <c r="C182" s="177" t="s">
        <v>333</v>
      </c>
      <c r="D182" s="177" t="s">
        <v>355</v>
      </c>
      <c r="F182" s="177"/>
      <c r="G182">
        <v>111.37</v>
      </c>
    </row>
    <row r="183" spans="1:7">
      <c r="A183" s="176">
        <v>45990</v>
      </c>
      <c r="B183">
        <v>2025</v>
      </c>
      <c r="C183" s="177" t="s">
        <v>333</v>
      </c>
      <c r="D183" s="177" t="s">
        <v>355</v>
      </c>
      <c r="F183" s="177"/>
      <c r="G183">
        <v>600.46</v>
      </c>
    </row>
    <row r="184" spans="1:7">
      <c r="A184" s="176">
        <v>45991</v>
      </c>
      <c r="B184">
        <v>2025</v>
      </c>
      <c r="C184" s="177" t="s">
        <v>333</v>
      </c>
      <c r="D184" s="177" t="s">
        <v>355</v>
      </c>
      <c r="F184" s="177"/>
      <c r="G184">
        <v>3107.1</v>
      </c>
    </row>
    <row r="185" spans="1:7">
      <c r="A185" s="176">
        <v>45992</v>
      </c>
      <c r="B185">
        <v>2025</v>
      </c>
      <c r="C185" s="177" t="s">
        <v>288</v>
      </c>
      <c r="D185" s="177" t="s">
        <v>355</v>
      </c>
      <c r="F185" s="177"/>
      <c r="G185">
        <v>1395.76</v>
      </c>
    </row>
    <row r="186" spans="1:7">
      <c r="A186" s="176">
        <v>45993</v>
      </c>
      <c r="B186">
        <v>2025</v>
      </c>
      <c r="C186" s="177" t="s">
        <v>288</v>
      </c>
      <c r="D186" s="177" t="s">
        <v>355</v>
      </c>
      <c r="F186" s="177"/>
      <c r="G186">
        <v>2008.23</v>
      </c>
    </row>
    <row r="187" spans="1:7">
      <c r="A187" s="176">
        <v>45994</v>
      </c>
      <c r="B187">
        <v>2025</v>
      </c>
      <c r="C187" s="177" t="s">
        <v>288</v>
      </c>
      <c r="D187" s="177" t="s">
        <v>355</v>
      </c>
      <c r="F187" s="177"/>
      <c r="G187">
        <v>1095.3</v>
      </c>
    </row>
    <row r="188" spans="1:7">
      <c r="A188" s="176">
        <v>45995</v>
      </c>
      <c r="B188">
        <v>2025</v>
      </c>
      <c r="C188" s="177" t="s">
        <v>288</v>
      </c>
      <c r="D188" s="177" t="s">
        <v>355</v>
      </c>
      <c r="F188" s="177"/>
      <c r="G188">
        <v>679.91</v>
      </c>
    </row>
    <row r="189" spans="1:7">
      <c r="A189" s="176">
        <v>45996</v>
      </c>
      <c r="B189">
        <v>2025</v>
      </c>
      <c r="C189" s="177" t="s">
        <v>288</v>
      </c>
      <c r="D189" s="177" t="s">
        <v>355</v>
      </c>
      <c r="F189" s="177"/>
      <c r="G189">
        <v>649.84</v>
      </c>
    </row>
    <row r="190" spans="1:7">
      <c r="A190" s="176">
        <v>45997</v>
      </c>
      <c r="B190">
        <v>2025</v>
      </c>
      <c r="C190" s="177" t="s">
        <v>288</v>
      </c>
      <c r="D190" s="177" t="s">
        <v>355</v>
      </c>
      <c r="F190" s="177"/>
      <c r="G190">
        <v>17.12</v>
      </c>
    </row>
    <row r="191" spans="1:7">
      <c r="A191" s="176">
        <v>45998</v>
      </c>
      <c r="B191">
        <v>2025</v>
      </c>
      <c r="C191" s="177" t="s">
        <v>288</v>
      </c>
      <c r="D191" s="177" t="s">
        <v>355</v>
      </c>
      <c r="F191" s="177"/>
      <c r="G191">
        <v>146.41999999999999</v>
      </c>
    </row>
    <row r="192" spans="1:7">
      <c r="A192" s="176">
        <v>45999</v>
      </c>
      <c r="B192">
        <v>2025</v>
      </c>
      <c r="C192" s="177" t="s">
        <v>288</v>
      </c>
      <c r="D192" s="177" t="s">
        <v>355</v>
      </c>
      <c r="F192" s="177"/>
      <c r="G192">
        <v>517.65</v>
      </c>
    </row>
    <row r="193" spans="1:7">
      <c r="A193" s="176">
        <v>46000</v>
      </c>
      <c r="B193">
        <v>2025</v>
      </c>
      <c r="C193" s="177" t="s">
        <v>288</v>
      </c>
      <c r="D193" s="177" t="s">
        <v>355</v>
      </c>
      <c r="F193" s="177"/>
      <c r="G193">
        <v>874.1</v>
      </c>
    </row>
    <row r="194" spans="1:7">
      <c r="A194" s="176">
        <v>46001</v>
      </c>
      <c r="B194">
        <v>2025</v>
      </c>
      <c r="C194" s="177" t="s">
        <v>288</v>
      </c>
      <c r="D194" s="177" t="s">
        <v>355</v>
      </c>
      <c r="F194" s="177"/>
      <c r="G194">
        <v>866.48</v>
      </c>
    </row>
    <row r="195" spans="1:7">
      <c r="A195" s="176">
        <v>46002</v>
      </c>
      <c r="B195">
        <v>2025</v>
      </c>
      <c r="C195" s="177" t="s">
        <v>288</v>
      </c>
      <c r="D195" s="177" t="s">
        <v>355</v>
      </c>
      <c r="F195" s="177"/>
      <c r="G195">
        <v>1677.22</v>
      </c>
    </row>
    <row r="196" spans="1:7">
      <c r="A196" s="176">
        <v>46003</v>
      </c>
      <c r="B196">
        <v>2025</v>
      </c>
      <c r="C196" s="177" t="s">
        <v>288</v>
      </c>
      <c r="D196" s="177" t="s">
        <v>355</v>
      </c>
      <c r="F196" s="177"/>
      <c r="G196">
        <v>243.7</v>
      </c>
    </row>
    <row r="197" spans="1:7">
      <c r="A197" s="176">
        <v>46004</v>
      </c>
      <c r="B197">
        <v>2025</v>
      </c>
      <c r="C197" s="177" t="s">
        <v>288</v>
      </c>
      <c r="D197" s="177" t="s">
        <v>355</v>
      </c>
      <c r="F197" s="177"/>
      <c r="G197">
        <v>933.34</v>
      </c>
    </row>
    <row r="198" spans="1:7">
      <c r="A198" s="176">
        <v>46005</v>
      </c>
      <c r="B198">
        <v>2025</v>
      </c>
      <c r="C198" s="177" t="s">
        <v>288</v>
      </c>
      <c r="D198" s="177" t="s">
        <v>355</v>
      </c>
      <c r="F198" s="177"/>
      <c r="G198">
        <v>37.200000000000003</v>
      </c>
    </row>
    <row r="199" spans="1:7">
      <c r="A199" s="176">
        <v>46006</v>
      </c>
      <c r="B199">
        <v>2025</v>
      </c>
      <c r="C199" s="177" t="s">
        <v>288</v>
      </c>
      <c r="D199" s="177" t="s">
        <v>355</v>
      </c>
      <c r="F199" s="177"/>
      <c r="G199">
        <v>919.84</v>
      </c>
    </row>
    <row r="200" spans="1:7">
      <c r="A200" s="176">
        <v>46007</v>
      </c>
      <c r="B200">
        <v>2025</v>
      </c>
      <c r="C200" s="177" t="s">
        <v>288</v>
      </c>
      <c r="D200" s="177" t="s">
        <v>355</v>
      </c>
      <c r="F200" s="177"/>
      <c r="G200">
        <v>1175.45</v>
      </c>
    </row>
    <row r="201" spans="1:7">
      <c r="A201" s="176">
        <v>46008</v>
      </c>
      <c r="B201">
        <v>2025</v>
      </c>
      <c r="C201" s="177" t="s">
        <v>288</v>
      </c>
      <c r="D201" s="177" t="s">
        <v>355</v>
      </c>
      <c r="F201" s="177"/>
      <c r="G201">
        <v>1474.3</v>
      </c>
    </row>
    <row r="202" spans="1:7">
      <c r="A202" s="176">
        <v>46009</v>
      </c>
      <c r="B202">
        <v>2025</v>
      </c>
      <c r="C202" s="177" t="s">
        <v>288</v>
      </c>
      <c r="D202" s="177" t="s">
        <v>355</v>
      </c>
      <c r="F202" s="177"/>
      <c r="G202">
        <v>2515.5300000000002</v>
      </c>
    </row>
    <row r="203" spans="1:7">
      <c r="A203" s="176">
        <v>46010</v>
      </c>
      <c r="B203">
        <v>2025</v>
      </c>
      <c r="C203" s="177" t="s">
        <v>288</v>
      </c>
      <c r="D203" s="177" t="s">
        <v>355</v>
      </c>
      <c r="F203" s="177"/>
      <c r="G203">
        <v>491.96</v>
      </c>
    </row>
    <row r="204" spans="1:7">
      <c r="A204" s="176">
        <v>46011</v>
      </c>
      <c r="B204">
        <v>2025</v>
      </c>
      <c r="C204" s="177" t="s">
        <v>288</v>
      </c>
      <c r="D204" s="177" t="s">
        <v>355</v>
      </c>
      <c r="F204" s="177"/>
      <c r="G204">
        <v>15.83</v>
      </c>
    </row>
    <row r="205" spans="1:7">
      <c r="A205" s="176">
        <v>46012</v>
      </c>
      <c r="B205">
        <v>2025</v>
      </c>
      <c r="C205" s="177" t="s">
        <v>288</v>
      </c>
      <c r="D205" s="177" t="s">
        <v>355</v>
      </c>
      <c r="F205" s="177"/>
      <c r="G205">
        <v>44.55</v>
      </c>
    </row>
    <row r="206" spans="1:7">
      <c r="A206" s="176">
        <v>46013</v>
      </c>
      <c r="B206">
        <v>2025</v>
      </c>
      <c r="C206" s="177" t="s">
        <v>288</v>
      </c>
      <c r="D206" s="177" t="s">
        <v>355</v>
      </c>
      <c r="F206" s="177"/>
      <c r="G206">
        <v>32.57</v>
      </c>
    </row>
    <row r="207" spans="1:7">
      <c r="A207" s="176">
        <v>46014</v>
      </c>
      <c r="B207">
        <v>2025</v>
      </c>
      <c r="C207" s="177" t="s">
        <v>288</v>
      </c>
      <c r="D207" s="177" t="s">
        <v>355</v>
      </c>
      <c r="F207" s="177"/>
      <c r="G207">
        <v>0</v>
      </c>
    </row>
    <row r="208" spans="1:7">
      <c r="A208" s="176">
        <v>46015</v>
      </c>
      <c r="B208">
        <v>2025</v>
      </c>
      <c r="C208" s="177" t="s">
        <v>288</v>
      </c>
      <c r="D208" s="177" t="s">
        <v>355</v>
      </c>
      <c r="F208" s="177"/>
      <c r="G208">
        <v>23.64</v>
      </c>
    </row>
    <row r="209" spans="1:7">
      <c r="A209" s="176">
        <v>46016</v>
      </c>
      <c r="B209">
        <v>2025</v>
      </c>
      <c r="C209" s="177" t="s">
        <v>288</v>
      </c>
      <c r="D209" s="177" t="s">
        <v>355</v>
      </c>
      <c r="F209" s="177"/>
      <c r="G209">
        <v>18.190000000000001</v>
      </c>
    </row>
    <row r="210" spans="1:7">
      <c r="A210" s="176">
        <v>46017</v>
      </c>
      <c r="B210">
        <v>2025</v>
      </c>
      <c r="C210" s="177" t="s">
        <v>288</v>
      </c>
      <c r="D210" s="177" t="s">
        <v>355</v>
      </c>
      <c r="F210" s="177"/>
      <c r="G210">
        <v>25.75</v>
      </c>
    </row>
    <row r="211" spans="1:7">
      <c r="A211" s="176">
        <v>46018</v>
      </c>
      <c r="B211">
        <v>2025</v>
      </c>
      <c r="C211" s="177" t="s">
        <v>288</v>
      </c>
      <c r="D211" s="177" t="s">
        <v>355</v>
      </c>
      <c r="F211" s="177"/>
      <c r="G211">
        <v>1021.05</v>
      </c>
    </row>
    <row r="212" spans="1:7">
      <c r="A212" s="176">
        <v>46019</v>
      </c>
      <c r="B212">
        <v>2025</v>
      </c>
      <c r="C212" s="177" t="s">
        <v>288</v>
      </c>
      <c r="D212" s="177" t="s">
        <v>355</v>
      </c>
      <c r="F212" s="177"/>
      <c r="G212">
        <v>27.26</v>
      </c>
    </row>
    <row r="213" spans="1:7">
      <c r="A213" s="176">
        <v>46020</v>
      </c>
      <c r="B213">
        <v>2025</v>
      </c>
      <c r="C213" s="177" t="s">
        <v>288</v>
      </c>
      <c r="D213" s="177" t="s">
        <v>355</v>
      </c>
      <c r="F213" s="177"/>
      <c r="G213">
        <v>16.739999999999998</v>
      </c>
    </row>
    <row r="214" spans="1:7">
      <c r="A214" s="176">
        <v>46021</v>
      </c>
      <c r="B214">
        <v>2025</v>
      </c>
      <c r="C214" s="177" t="s">
        <v>288</v>
      </c>
      <c r="D214" s="177" t="s">
        <v>355</v>
      </c>
      <c r="F214" s="177"/>
      <c r="G214">
        <v>23.25</v>
      </c>
    </row>
    <row r="215" spans="1:7">
      <c r="A215" s="176">
        <v>46022</v>
      </c>
      <c r="B215">
        <v>2025</v>
      </c>
      <c r="C215" s="177" t="s">
        <v>288</v>
      </c>
      <c r="D215" s="177" t="s">
        <v>355</v>
      </c>
      <c r="F215" s="177"/>
      <c r="G215">
        <v>35.450000000000003</v>
      </c>
    </row>
    <row r="216" spans="1:7">
      <c r="A216" s="176">
        <v>46023</v>
      </c>
      <c r="B216">
        <v>2026</v>
      </c>
      <c r="C216" s="177" t="s">
        <v>346</v>
      </c>
      <c r="D216" s="177" t="s">
        <v>355</v>
      </c>
      <c r="F216" s="177"/>
      <c r="G216">
        <v>90.72</v>
      </c>
    </row>
    <row r="217" spans="1:7">
      <c r="A217" s="176">
        <v>46024</v>
      </c>
      <c r="B217">
        <v>2026</v>
      </c>
      <c r="C217" s="177" t="s">
        <v>346</v>
      </c>
      <c r="D217" s="177" t="s">
        <v>355</v>
      </c>
      <c r="F217" s="177"/>
      <c r="G217">
        <v>34.93</v>
      </c>
    </row>
    <row r="218" spans="1:7">
      <c r="A218" s="176">
        <v>46025</v>
      </c>
      <c r="B218">
        <v>2026</v>
      </c>
      <c r="C218" s="177" t="s">
        <v>346</v>
      </c>
      <c r="D218" s="177" t="s">
        <v>355</v>
      </c>
      <c r="F218" s="177"/>
      <c r="G218">
        <v>50.45</v>
      </c>
    </row>
    <row r="219" spans="1:7">
      <c r="A219" s="176">
        <v>46026</v>
      </c>
      <c r="B219">
        <v>2026</v>
      </c>
      <c r="C219" s="177" t="s">
        <v>346</v>
      </c>
      <c r="D219" s="177" t="s">
        <v>355</v>
      </c>
      <c r="F219" s="177"/>
      <c r="G219">
        <v>0</v>
      </c>
    </row>
    <row r="220" spans="1:7">
      <c r="A220" s="176">
        <v>46027</v>
      </c>
      <c r="B220">
        <v>2026</v>
      </c>
      <c r="C220" s="177" t="s">
        <v>346</v>
      </c>
      <c r="D220" s="177" t="s">
        <v>355</v>
      </c>
      <c r="F220" s="177"/>
      <c r="G220">
        <v>1485.57</v>
      </c>
    </row>
    <row r="221" spans="1:7">
      <c r="A221" s="176">
        <v>46028</v>
      </c>
      <c r="B221">
        <v>2026</v>
      </c>
      <c r="C221" s="177" t="s">
        <v>346</v>
      </c>
      <c r="D221" s="177" t="s">
        <v>355</v>
      </c>
      <c r="F221" s="177"/>
      <c r="G221">
        <v>388.09</v>
      </c>
    </row>
    <row r="222" spans="1:7">
      <c r="A222" s="176">
        <v>46029</v>
      </c>
      <c r="B222">
        <v>2026</v>
      </c>
      <c r="C222" s="177" t="s">
        <v>346</v>
      </c>
      <c r="D222" s="177" t="s">
        <v>355</v>
      </c>
      <c r="F222" s="177"/>
      <c r="G222">
        <v>1086.9000000000001</v>
      </c>
    </row>
    <row r="223" spans="1:7">
      <c r="A223" s="176">
        <v>46030</v>
      </c>
      <c r="B223">
        <v>2026</v>
      </c>
      <c r="C223" s="177" t="s">
        <v>346</v>
      </c>
      <c r="D223" s="177" t="s">
        <v>355</v>
      </c>
      <c r="F223" s="177"/>
      <c r="G223">
        <v>219.09</v>
      </c>
    </row>
    <row r="224" spans="1:7">
      <c r="A224" s="176">
        <v>46031</v>
      </c>
      <c r="B224">
        <v>2026</v>
      </c>
      <c r="C224" s="177" t="s">
        <v>346</v>
      </c>
      <c r="D224" s="177" t="s">
        <v>355</v>
      </c>
      <c r="F224" s="177"/>
      <c r="G224">
        <v>-150</v>
      </c>
    </row>
    <row r="225" spans="1:7">
      <c r="A225" s="176">
        <v>46032</v>
      </c>
      <c r="B225">
        <v>2026</v>
      </c>
      <c r="C225" s="177" t="s">
        <v>346</v>
      </c>
      <c r="D225" s="177" t="s">
        <v>355</v>
      </c>
      <c r="F225" s="177"/>
      <c r="G225">
        <v>41.55</v>
      </c>
    </row>
    <row r="226" spans="1:7">
      <c r="A226" s="176">
        <v>46033</v>
      </c>
      <c r="B226">
        <v>2026</v>
      </c>
      <c r="C226" s="177" t="s">
        <v>346</v>
      </c>
      <c r="D226" s="177" t="s">
        <v>355</v>
      </c>
      <c r="F226" s="177"/>
      <c r="G226">
        <v>78.47</v>
      </c>
    </row>
    <row r="227" spans="1:7">
      <c r="A227" s="176">
        <v>46034</v>
      </c>
      <c r="B227">
        <v>2026</v>
      </c>
      <c r="C227" s="177" t="s">
        <v>346</v>
      </c>
      <c r="D227" s="177" t="s">
        <v>355</v>
      </c>
      <c r="F227" s="177"/>
      <c r="G227">
        <v>31.67</v>
      </c>
    </row>
    <row r="228" spans="1:7">
      <c r="A228" s="176">
        <v>46035</v>
      </c>
      <c r="B228">
        <v>2026</v>
      </c>
      <c r="C228" s="177" t="s">
        <v>346</v>
      </c>
      <c r="D228" s="177" t="s">
        <v>355</v>
      </c>
      <c r="F228" s="177"/>
      <c r="G228">
        <v>236.51</v>
      </c>
    </row>
    <row r="229" spans="1:7">
      <c r="A229" s="176">
        <v>45954</v>
      </c>
      <c r="B229">
        <v>2025</v>
      </c>
      <c r="C229" s="177" t="s">
        <v>334</v>
      </c>
      <c r="D229" s="177" t="s">
        <v>356</v>
      </c>
      <c r="E229">
        <v>66</v>
      </c>
      <c r="F229" s="177" t="s">
        <v>17</v>
      </c>
      <c r="G229">
        <v>1293.82</v>
      </c>
    </row>
    <row r="230" spans="1:7">
      <c r="A230" s="176">
        <v>45821</v>
      </c>
      <c r="B230">
        <v>2025</v>
      </c>
      <c r="C230" s="177" t="s">
        <v>338</v>
      </c>
      <c r="D230" s="177" t="s">
        <v>356</v>
      </c>
      <c r="E230">
        <v>66</v>
      </c>
      <c r="F230" s="177" t="s">
        <v>17</v>
      </c>
      <c r="G230">
        <v>333.91</v>
      </c>
    </row>
    <row r="231" spans="1:7">
      <c r="A231" s="176">
        <v>45835</v>
      </c>
      <c r="B231">
        <v>2025</v>
      </c>
      <c r="C231" s="177" t="s">
        <v>338</v>
      </c>
      <c r="D231" s="177" t="s">
        <v>356</v>
      </c>
      <c r="E231">
        <v>66</v>
      </c>
      <c r="F231" s="177" t="s">
        <v>17</v>
      </c>
      <c r="G231">
        <v>3122.75</v>
      </c>
    </row>
    <row r="232" spans="1:7">
      <c r="A232" s="176">
        <v>45835</v>
      </c>
      <c r="B232">
        <v>2025</v>
      </c>
      <c r="C232" s="177" t="s">
        <v>338</v>
      </c>
      <c r="D232" s="177" t="s">
        <v>356</v>
      </c>
      <c r="E232">
        <v>67</v>
      </c>
      <c r="F232" s="177" t="s">
        <v>325</v>
      </c>
      <c r="G232">
        <v>572.78</v>
      </c>
    </row>
    <row r="233" spans="1:7">
      <c r="A233" s="176">
        <v>45849</v>
      </c>
      <c r="B233">
        <v>2025</v>
      </c>
      <c r="C233" s="177" t="s">
        <v>337</v>
      </c>
      <c r="D233" s="177" t="s">
        <v>356</v>
      </c>
      <c r="E233">
        <v>66</v>
      </c>
      <c r="F233" s="177" t="s">
        <v>17</v>
      </c>
      <c r="G233">
        <v>1600.35</v>
      </c>
    </row>
    <row r="234" spans="1:7">
      <c r="A234" s="176">
        <v>45863</v>
      </c>
      <c r="B234">
        <v>2025</v>
      </c>
      <c r="C234" s="177" t="s">
        <v>337</v>
      </c>
      <c r="D234" s="177" t="s">
        <v>356</v>
      </c>
      <c r="E234">
        <v>66</v>
      </c>
      <c r="F234" s="177" t="s">
        <v>17</v>
      </c>
      <c r="G234">
        <v>1680.27</v>
      </c>
    </row>
    <row r="235" spans="1:7">
      <c r="A235" s="176">
        <v>45849</v>
      </c>
      <c r="B235">
        <v>2025</v>
      </c>
      <c r="C235" s="177" t="s">
        <v>337</v>
      </c>
      <c r="D235" s="177" t="s">
        <v>356</v>
      </c>
      <c r="E235">
        <v>67</v>
      </c>
      <c r="F235" s="177" t="s">
        <v>325</v>
      </c>
      <c r="G235">
        <v>425.94</v>
      </c>
    </row>
    <row r="236" spans="1:7">
      <c r="A236" s="176">
        <v>45891</v>
      </c>
      <c r="B236">
        <v>2025</v>
      </c>
      <c r="C236" s="177" t="s">
        <v>336</v>
      </c>
      <c r="D236" s="177" t="s">
        <v>356</v>
      </c>
      <c r="E236">
        <v>66</v>
      </c>
      <c r="F236" s="177" t="s">
        <v>17</v>
      </c>
      <c r="G236">
        <v>3674.25</v>
      </c>
    </row>
    <row r="237" spans="1:7">
      <c r="A237" s="176">
        <v>45908</v>
      </c>
      <c r="B237">
        <v>2025</v>
      </c>
      <c r="C237" s="177" t="s">
        <v>335</v>
      </c>
      <c r="D237" s="177" t="s">
        <v>356</v>
      </c>
      <c r="E237">
        <v>66</v>
      </c>
      <c r="F237" s="177" t="s">
        <v>17</v>
      </c>
      <c r="G237">
        <v>428.68</v>
      </c>
    </row>
    <row r="238" spans="1:7">
      <c r="A238" s="176">
        <v>45910</v>
      </c>
      <c r="B238">
        <v>2025</v>
      </c>
      <c r="C238" s="177" t="s">
        <v>335</v>
      </c>
      <c r="D238" s="177" t="s">
        <v>356</v>
      </c>
      <c r="E238">
        <v>65</v>
      </c>
      <c r="F238" s="177" t="s">
        <v>16</v>
      </c>
      <c r="G238">
        <v>3115.92</v>
      </c>
    </row>
    <row r="239" spans="1:7">
      <c r="A239" s="176">
        <v>45924</v>
      </c>
      <c r="B239">
        <v>2025</v>
      </c>
      <c r="C239" s="177" t="s">
        <v>335</v>
      </c>
      <c r="D239" s="177" t="s">
        <v>356</v>
      </c>
      <c r="E239">
        <v>66</v>
      </c>
      <c r="F239" s="177" t="s">
        <v>17</v>
      </c>
      <c r="G239">
        <v>2456.89</v>
      </c>
    </row>
    <row r="240" spans="1:7">
      <c r="A240" s="176">
        <v>45929</v>
      </c>
      <c r="B240">
        <v>2025</v>
      </c>
      <c r="C240" s="177" t="s">
        <v>335</v>
      </c>
      <c r="D240" s="177" t="s">
        <v>356</v>
      </c>
      <c r="E240">
        <v>66</v>
      </c>
      <c r="F240" s="177" t="s">
        <v>17</v>
      </c>
      <c r="G240">
        <v>954.06</v>
      </c>
    </row>
    <row r="241" spans="1:7">
      <c r="A241" s="176">
        <v>45901</v>
      </c>
      <c r="B241">
        <v>2025</v>
      </c>
      <c r="C241" s="177" t="s">
        <v>335</v>
      </c>
      <c r="D241" s="177" t="s">
        <v>356</v>
      </c>
      <c r="E241">
        <v>67</v>
      </c>
      <c r="F241" s="177" t="s">
        <v>325</v>
      </c>
      <c r="G241">
        <v>650.47</v>
      </c>
    </row>
    <row r="242" spans="1:7">
      <c r="A242" s="176">
        <v>45915</v>
      </c>
      <c r="B242">
        <v>2025</v>
      </c>
      <c r="C242" s="177" t="s">
        <v>335</v>
      </c>
      <c r="D242" s="177" t="s">
        <v>356</v>
      </c>
      <c r="E242">
        <v>67</v>
      </c>
      <c r="F242" s="177" t="s">
        <v>325</v>
      </c>
      <c r="G242">
        <v>222.43</v>
      </c>
    </row>
    <row r="243" spans="1:7">
      <c r="A243" s="176">
        <v>45924</v>
      </c>
      <c r="B243">
        <v>2025</v>
      </c>
      <c r="C243" s="177" t="s">
        <v>335</v>
      </c>
      <c r="D243" s="177" t="s">
        <v>356</v>
      </c>
      <c r="E243">
        <v>67</v>
      </c>
      <c r="F243" s="177" t="s">
        <v>325</v>
      </c>
      <c r="G243">
        <v>259.08</v>
      </c>
    </row>
    <row r="244" spans="1:7">
      <c r="A244" s="176">
        <v>45933</v>
      </c>
      <c r="B244">
        <v>2025</v>
      </c>
      <c r="C244" s="177" t="s">
        <v>334</v>
      </c>
      <c r="D244" s="177" t="s">
        <v>356</v>
      </c>
      <c r="E244">
        <v>66</v>
      </c>
      <c r="F244" s="177" t="s">
        <v>17</v>
      </c>
      <c r="G244">
        <v>626.48</v>
      </c>
    </row>
    <row r="245" spans="1:7">
      <c r="A245" s="176">
        <v>45945</v>
      </c>
      <c r="B245">
        <v>2025</v>
      </c>
      <c r="C245" s="177" t="s">
        <v>334</v>
      </c>
      <c r="D245" s="177" t="s">
        <v>356</v>
      </c>
      <c r="E245">
        <v>66</v>
      </c>
      <c r="F245" s="177" t="s">
        <v>17</v>
      </c>
      <c r="G245">
        <v>1268.33</v>
      </c>
    </row>
    <row r="246" spans="1:7">
      <c r="A246" s="176">
        <v>45961</v>
      </c>
      <c r="B246">
        <v>2025</v>
      </c>
      <c r="C246" s="177" t="s">
        <v>334</v>
      </c>
      <c r="D246" s="177" t="s">
        <v>356</v>
      </c>
      <c r="E246">
        <v>66</v>
      </c>
      <c r="F246" s="177" t="s">
        <v>17</v>
      </c>
      <c r="G246">
        <v>2628.41</v>
      </c>
    </row>
    <row r="247" spans="1:7">
      <c r="A247" s="176">
        <v>45938</v>
      </c>
      <c r="B247">
        <v>2025</v>
      </c>
      <c r="C247" s="177" t="s">
        <v>334</v>
      </c>
      <c r="D247" s="177" t="s">
        <v>356</v>
      </c>
      <c r="E247">
        <v>67</v>
      </c>
      <c r="F247" s="177" t="s">
        <v>325</v>
      </c>
      <c r="G247">
        <v>305.27</v>
      </c>
    </row>
    <row r="248" spans="1:7">
      <c r="A248" s="176">
        <v>45965</v>
      </c>
      <c r="B248">
        <v>2025</v>
      </c>
      <c r="C248" s="177" t="s">
        <v>333</v>
      </c>
      <c r="D248" s="177" t="s">
        <v>356</v>
      </c>
      <c r="E248">
        <v>65</v>
      </c>
      <c r="F248" s="177" t="s">
        <v>16</v>
      </c>
      <c r="G248">
        <v>2717.04</v>
      </c>
    </row>
    <row r="249" spans="1:7">
      <c r="A249" s="176">
        <v>45975</v>
      </c>
      <c r="B249">
        <v>2025</v>
      </c>
      <c r="C249" s="177" t="s">
        <v>333</v>
      </c>
      <c r="D249" s="177" t="s">
        <v>356</v>
      </c>
      <c r="E249">
        <v>73</v>
      </c>
      <c r="F249" s="177" t="s">
        <v>214</v>
      </c>
      <c r="G249">
        <v>941</v>
      </c>
    </row>
    <row r="250" spans="1:7">
      <c r="A250" s="176">
        <v>45980</v>
      </c>
      <c r="B250">
        <v>2025</v>
      </c>
      <c r="C250" s="177" t="s">
        <v>333</v>
      </c>
      <c r="D250" s="177" t="s">
        <v>356</v>
      </c>
      <c r="E250">
        <v>66</v>
      </c>
      <c r="F250" s="177" t="s">
        <v>17</v>
      </c>
      <c r="G250">
        <v>202.72</v>
      </c>
    </row>
    <row r="251" spans="1:7">
      <c r="A251" s="176">
        <v>45980</v>
      </c>
      <c r="B251">
        <v>2025</v>
      </c>
      <c r="C251" s="177" t="s">
        <v>333</v>
      </c>
      <c r="D251" s="177" t="s">
        <v>356</v>
      </c>
      <c r="E251">
        <v>66</v>
      </c>
      <c r="F251" s="177" t="s">
        <v>17</v>
      </c>
      <c r="G251">
        <v>1114.82</v>
      </c>
    </row>
    <row r="252" spans="1:7">
      <c r="A252" s="176">
        <v>45996</v>
      </c>
      <c r="B252">
        <v>2025</v>
      </c>
      <c r="C252" s="177" t="s">
        <v>288</v>
      </c>
      <c r="D252" s="177" t="s">
        <v>356</v>
      </c>
      <c r="E252">
        <v>73</v>
      </c>
      <c r="F252" s="177" t="s">
        <v>214</v>
      </c>
      <c r="G252">
        <v>410.12</v>
      </c>
    </row>
    <row r="253" spans="1:7">
      <c r="A253" s="176">
        <v>46008</v>
      </c>
      <c r="B253">
        <v>2025</v>
      </c>
      <c r="C253" s="177" t="s">
        <v>288</v>
      </c>
      <c r="D253" s="177" t="s">
        <v>356</v>
      </c>
      <c r="E253">
        <v>66</v>
      </c>
      <c r="F253" s="177" t="s">
        <v>17</v>
      </c>
      <c r="G253">
        <v>732.76</v>
      </c>
    </row>
    <row r="254" spans="1:7">
      <c r="A254" s="176">
        <v>46008</v>
      </c>
      <c r="B254">
        <v>2025</v>
      </c>
      <c r="C254" s="177" t="s">
        <v>288</v>
      </c>
      <c r="D254" s="177" t="s">
        <v>356</v>
      </c>
      <c r="E254">
        <v>66</v>
      </c>
      <c r="F254" s="177" t="s">
        <v>17</v>
      </c>
      <c r="G254">
        <v>151.69999999999999</v>
      </c>
    </row>
    <row r="255" spans="1:7">
      <c r="A255" s="176">
        <v>45992</v>
      </c>
      <c r="B255">
        <v>2025</v>
      </c>
      <c r="C255" s="177" t="s">
        <v>288</v>
      </c>
      <c r="D255" s="177" t="s">
        <v>356</v>
      </c>
      <c r="E255">
        <v>65</v>
      </c>
      <c r="F255" s="177" t="s">
        <v>16</v>
      </c>
      <c r="G255">
        <v>219.6</v>
      </c>
    </row>
    <row r="256" spans="1:7">
      <c r="A256" s="176">
        <v>46031</v>
      </c>
      <c r="B256">
        <v>2026</v>
      </c>
      <c r="C256" s="177" t="s">
        <v>346</v>
      </c>
      <c r="D256" s="177" t="s">
        <v>356</v>
      </c>
      <c r="E256">
        <v>73</v>
      </c>
      <c r="F256" s="177" t="s">
        <v>214</v>
      </c>
      <c r="G256">
        <v>924.11</v>
      </c>
    </row>
    <row r="257" spans="1:13">
      <c r="A257" s="176">
        <v>46034</v>
      </c>
      <c r="B257">
        <v>2026</v>
      </c>
      <c r="C257" s="177" t="s">
        <v>346</v>
      </c>
      <c r="D257" s="177" t="s">
        <v>356</v>
      </c>
      <c r="E257">
        <v>65</v>
      </c>
      <c r="F257" s="177" t="s">
        <v>16</v>
      </c>
      <c r="G257">
        <v>2452.1999999999998</v>
      </c>
    </row>
    <row r="258" spans="1:13">
      <c r="A258" s="176">
        <v>46032</v>
      </c>
      <c r="B258">
        <v>2026</v>
      </c>
      <c r="C258" s="177" t="s">
        <v>346</v>
      </c>
      <c r="D258" s="177" t="s">
        <v>356</v>
      </c>
      <c r="E258">
        <v>66</v>
      </c>
      <c r="F258" s="177" t="s">
        <v>17</v>
      </c>
      <c r="G258">
        <v>1372.89</v>
      </c>
    </row>
    <row r="259" spans="1:13">
      <c r="A259" s="176">
        <v>46032</v>
      </c>
      <c r="B259">
        <v>2026</v>
      </c>
      <c r="C259" s="177" t="s">
        <v>346</v>
      </c>
      <c r="D259" s="177" t="s">
        <v>356</v>
      </c>
      <c r="E259">
        <v>66</v>
      </c>
      <c r="F259" s="177" t="s">
        <v>17</v>
      </c>
      <c r="G259">
        <v>475</v>
      </c>
    </row>
    <row r="260" spans="1:13">
      <c r="A260" s="176">
        <v>46031</v>
      </c>
      <c r="B260">
        <v>2026</v>
      </c>
      <c r="C260" s="177" t="s">
        <v>346</v>
      </c>
      <c r="D260" s="177" t="s">
        <v>356</v>
      </c>
      <c r="E260">
        <v>73</v>
      </c>
      <c r="F260" s="177" t="s">
        <v>214</v>
      </c>
      <c r="G260">
        <v>13.5</v>
      </c>
    </row>
    <row r="261" spans="1:13">
      <c r="A261" s="176">
        <v>46035</v>
      </c>
      <c r="B261">
        <v>2026</v>
      </c>
      <c r="C261" s="177" t="s">
        <v>346</v>
      </c>
      <c r="D261" s="177" t="s">
        <v>356</v>
      </c>
      <c r="E261">
        <v>76</v>
      </c>
      <c r="F261" s="177" t="s">
        <v>368</v>
      </c>
      <c r="G261">
        <v>1314</v>
      </c>
    </row>
    <row r="262" spans="1:13">
      <c r="A262" s="176">
        <v>45931</v>
      </c>
      <c r="B262">
        <v>2025</v>
      </c>
      <c r="C262" s="177" t="s">
        <v>334</v>
      </c>
      <c r="D262" s="177" t="s">
        <v>357</v>
      </c>
      <c r="F262" s="177"/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</row>
    <row r="263" spans="1:13">
      <c r="A263" s="176">
        <v>45901</v>
      </c>
      <c r="B263">
        <v>2025</v>
      </c>
      <c r="C263" s="177" t="s">
        <v>335</v>
      </c>
      <c r="D263" s="177" t="s">
        <v>357</v>
      </c>
      <c r="F263" s="177"/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</row>
    <row r="264" spans="1:13">
      <c r="A264" s="176">
        <v>45870</v>
      </c>
      <c r="B264">
        <v>2025</v>
      </c>
      <c r="C264" s="177" t="s">
        <v>336</v>
      </c>
      <c r="D264" s="177" t="s">
        <v>357</v>
      </c>
      <c r="F264" s="177"/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</row>
    <row r="265" spans="1:13">
      <c r="A265" s="176">
        <v>45809</v>
      </c>
      <c r="B265">
        <v>2025</v>
      </c>
      <c r="C265" s="177" t="s">
        <v>338</v>
      </c>
      <c r="D265" s="177" t="s">
        <v>357</v>
      </c>
      <c r="F265" s="177"/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</row>
    <row r="266" spans="1:13">
      <c r="A266" s="176">
        <v>45931</v>
      </c>
      <c r="B266">
        <v>2025</v>
      </c>
      <c r="C266" s="177" t="s">
        <v>334</v>
      </c>
      <c r="D266" s="177" t="s">
        <v>357</v>
      </c>
      <c r="F266" s="177"/>
      <c r="G266">
        <v>25.62</v>
      </c>
      <c r="H266">
        <v>19.489999999999998</v>
      </c>
      <c r="I266">
        <v>0</v>
      </c>
      <c r="J266">
        <v>6.13</v>
      </c>
      <c r="K266">
        <v>0</v>
      </c>
      <c r="L266">
        <v>0</v>
      </c>
      <c r="M266">
        <v>0</v>
      </c>
    </row>
    <row r="267" spans="1:13">
      <c r="A267" s="176">
        <v>45932</v>
      </c>
      <c r="B267">
        <v>2025</v>
      </c>
      <c r="C267" s="177" t="s">
        <v>334</v>
      </c>
      <c r="D267" s="177" t="s">
        <v>357</v>
      </c>
      <c r="F267" s="177"/>
      <c r="G267">
        <v>6.13</v>
      </c>
      <c r="H267">
        <v>0</v>
      </c>
      <c r="I267">
        <v>0</v>
      </c>
      <c r="J267">
        <v>6.13</v>
      </c>
      <c r="K267">
        <v>0</v>
      </c>
      <c r="L267">
        <v>0</v>
      </c>
      <c r="M267">
        <v>0</v>
      </c>
    </row>
    <row r="268" spans="1:13">
      <c r="A268" s="176">
        <v>45933</v>
      </c>
      <c r="B268">
        <v>2025</v>
      </c>
      <c r="C268" s="177" t="s">
        <v>334</v>
      </c>
      <c r="D268" s="177" t="s">
        <v>357</v>
      </c>
      <c r="F268" s="177"/>
      <c r="G268">
        <v>4.5999999999999996</v>
      </c>
      <c r="H268">
        <v>0</v>
      </c>
      <c r="I268">
        <v>0</v>
      </c>
      <c r="J268">
        <v>4.5999999999999996</v>
      </c>
      <c r="K268">
        <v>0</v>
      </c>
      <c r="L268">
        <v>0</v>
      </c>
      <c r="M268">
        <v>0</v>
      </c>
    </row>
    <row r="269" spans="1:13">
      <c r="A269" s="176">
        <v>45937</v>
      </c>
      <c r="B269">
        <v>2025</v>
      </c>
      <c r="C269" s="177" t="s">
        <v>334</v>
      </c>
      <c r="D269" s="177" t="s">
        <v>357</v>
      </c>
      <c r="F269" s="177"/>
      <c r="G269">
        <v>25.31</v>
      </c>
      <c r="H269">
        <v>20.65</v>
      </c>
      <c r="I269">
        <v>3.13</v>
      </c>
      <c r="J269">
        <v>1.53</v>
      </c>
      <c r="K269">
        <v>0</v>
      </c>
      <c r="L269">
        <v>0</v>
      </c>
      <c r="M269">
        <v>0</v>
      </c>
    </row>
    <row r="270" spans="1:13">
      <c r="A270" s="176">
        <v>45940</v>
      </c>
      <c r="B270">
        <v>2025</v>
      </c>
      <c r="C270" s="177" t="s">
        <v>334</v>
      </c>
      <c r="D270" s="177" t="s">
        <v>357</v>
      </c>
      <c r="F270" s="177"/>
      <c r="G270">
        <v>51.88</v>
      </c>
      <c r="H270">
        <v>43.35</v>
      </c>
      <c r="I270">
        <v>1.25</v>
      </c>
      <c r="J270">
        <v>7.28</v>
      </c>
      <c r="K270">
        <v>0</v>
      </c>
      <c r="L270">
        <v>0</v>
      </c>
      <c r="M270">
        <v>0</v>
      </c>
    </row>
    <row r="271" spans="1:13">
      <c r="A271" s="176">
        <v>45945</v>
      </c>
      <c r="B271">
        <v>2025</v>
      </c>
      <c r="C271" s="177" t="s">
        <v>334</v>
      </c>
      <c r="D271" s="177" t="s">
        <v>357</v>
      </c>
      <c r="F271" s="177"/>
      <c r="G271">
        <v>46.89</v>
      </c>
      <c r="H271">
        <v>34.909999999999997</v>
      </c>
      <c r="I271">
        <v>1.25</v>
      </c>
      <c r="J271">
        <v>10.73</v>
      </c>
      <c r="K271">
        <v>0</v>
      </c>
      <c r="L271">
        <v>0</v>
      </c>
      <c r="M271">
        <v>0</v>
      </c>
    </row>
    <row r="272" spans="1:13">
      <c r="A272" s="176">
        <v>45943</v>
      </c>
      <c r="B272">
        <v>2025</v>
      </c>
      <c r="C272" s="177" t="s">
        <v>334</v>
      </c>
      <c r="D272" s="177" t="s">
        <v>357</v>
      </c>
      <c r="F272" s="177"/>
      <c r="G272">
        <v>7.56</v>
      </c>
      <c r="H272">
        <v>7.56</v>
      </c>
      <c r="I272">
        <v>0</v>
      </c>
      <c r="J272">
        <v>0</v>
      </c>
      <c r="K272">
        <v>0</v>
      </c>
      <c r="L272">
        <v>0</v>
      </c>
      <c r="M272">
        <v>0</v>
      </c>
    </row>
    <row r="273" spans="1:13">
      <c r="A273" s="176">
        <v>45946</v>
      </c>
      <c r="B273">
        <v>2025</v>
      </c>
      <c r="C273" s="177" t="s">
        <v>334</v>
      </c>
      <c r="D273" s="177" t="s">
        <v>357</v>
      </c>
      <c r="F273" s="177"/>
      <c r="G273">
        <v>18.170000000000002</v>
      </c>
      <c r="H273">
        <v>12.8</v>
      </c>
      <c r="I273">
        <v>0</v>
      </c>
      <c r="J273">
        <v>5.37</v>
      </c>
      <c r="K273">
        <v>0</v>
      </c>
      <c r="L273">
        <v>0</v>
      </c>
      <c r="M273">
        <v>0</v>
      </c>
    </row>
    <row r="274" spans="1:13">
      <c r="A274" s="176">
        <v>45947</v>
      </c>
      <c r="B274">
        <v>2025</v>
      </c>
      <c r="C274" s="177" t="s">
        <v>334</v>
      </c>
      <c r="D274" s="177" t="s">
        <v>357</v>
      </c>
      <c r="F274" s="177"/>
      <c r="G274">
        <v>7.56</v>
      </c>
      <c r="H274">
        <v>7.56</v>
      </c>
      <c r="I274">
        <v>0</v>
      </c>
      <c r="J274">
        <v>0</v>
      </c>
      <c r="K274">
        <v>0</v>
      </c>
      <c r="L274">
        <v>0</v>
      </c>
      <c r="M274">
        <v>0</v>
      </c>
    </row>
    <row r="275" spans="1:13">
      <c r="A275" s="176">
        <v>45951</v>
      </c>
      <c r="B275">
        <v>2025</v>
      </c>
      <c r="C275" s="177" t="s">
        <v>334</v>
      </c>
      <c r="D275" s="177" t="s">
        <v>357</v>
      </c>
      <c r="F275" s="177"/>
      <c r="G275">
        <v>23.86</v>
      </c>
      <c r="H275">
        <v>23.86</v>
      </c>
      <c r="I275">
        <v>0</v>
      </c>
      <c r="J275">
        <v>0</v>
      </c>
      <c r="K275">
        <v>0</v>
      </c>
      <c r="L275">
        <v>0</v>
      </c>
      <c r="M275">
        <v>0</v>
      </c>
    </row>
    <row r="276" spans="1:13">
      <c r="A276" s="176">
        <v>45952</v>
      </c>
      <c r="B276">
        <v>2025</v>
      </c>
      <c r="C276" s="177" t="s">
        <v>334</v>
      </c>
      <c r="D276" s="177" t="s">
        <v>357</v>
      </c>
      <c r="F276" s="177"/>
      <c r="G276">
        <v>27.46</v>
      </c>
      <c r="H276">
        <v>21.24</v>
      </c>
      <c r="I276">
        <v>3.34</v>
      </c>
      <c r="J276">
        <v>2.88</v>
      </c>
      <c r="K276">
        <v>0</v>
      </c>
      <c r="L276">
        <v>0</v>
      </c>
      <c r="M276">
        <v>0</v>
      </c>
    </row>
    <row r="277" spans="1:13">
      <c r="A277" s="176">
        <v>45953</v>
      </c>
      <c r="B277">
        <v>2025</v>
      </c>
      <c r="C277" s="177" t="s">
        <v>334</v>
      </c>
      <c r="D277" s="177" t="s">
        <v>357</v>
      </c>
      <c r="F277" s="177"/>
      <c r="G277">
        <v>24.52</v>
      </c>
      <c r="H277">
        <v>23.27</v>
      </c>
      <c r="I277">
        <v>1.25</v>
      </c>
      <c r="J277">
        <v>0</v>
      </c>
      <c r="K277">
        <v>0</v>
      </c>
      <c r="L277">
        <v>0</v>
      </c>
      <c r="M277">
        <v>0</v>
      </c>
    </row>
    <row r="278" spans="1:13">
      <c r="A278" s="176">
        <v>45959</v>
      </c>
      <c r="B278">
        <v>2025</v>
      </c>
      <c r="C278" s="177" t="s">
        <v>334</v>
      </c>
      <c r="D278" s="177" t="s">
        <v>357</v>
      </c>
      <c r="F278" s="177"/>
      <c r="G278">
        <v>5.53</v>
      </c>
      <c r="H278">
        <v>5.53</v>
      </c>
      <c r="I278">
        <v>0</v>
      </c>
      <c r="J278">
        <v>0</v>
      </c>
      <c r="K278">
        <v>0</v>
      </c>
      <c r="L278">
        <v>0</v>
      </c>
      <c r="M278">
        <v>0</v>
      </c>
    </row>
    <row r="279" spans="1:13">
      <c r="A279" s="176">
        <v>45960</v>
      </c>
      <c r="B279">
        <v>2025</v>
      </c>
      <c r="C279" s="177" t="s">
        <v>334</v>
      </c>
      <c r="D279" s="177" t="s">
        <v>357</v>
      </c>
      <c r="F279" s="177"/>
      <c r="G279">
        <v>7.67</v>
      </c>
      <c r="H279">
        <v>0</v>
      </c>
      <c r="I279">
        <v>0</v>
      </c>
      <c r="J279">
        <v>7.67</v>
      </c>
      <c r="K279">
        <v>0</v>
      </c>
      <c r="L279">
        <v>0</v>
      </c>
      <c r="M279">
        <v>0</v>
      </c>
    </row>
    <row r="280" spans="1:13">
      <c r="A280" s="176">
        <v>45961</v>
      </c>
      <c r="B280">
        <v>2025</v>
      </c>
      <c r="C280" s="177" t="s">
        <v>334</v>
      </c>
      <c r="D280" s="177" t="s">
        <v>357</v>
      </c>
      <c r="F280" s="177"/>
      <c r="G280">
        <v>33.82</v>
      </c>
      <c r="H280">
        <v>15.42</v>
      </c>
      <c r="I280">
        <v>0</v>
      </c>
      <c r="J280">
        <v>18.399999999999999</v>
      </c>
      <c r="K280">
        <v>0</v>
      </c>
      <c r="L280">
        <v>0</v>
      </c>
      <c r="M280">
        <v>0</v>
      </c>
    </row>
    <row r="281" spans="1:13">
      <c r="A281" s="176">
        <v>45901</v>
      </c>
      <c r="B281">
        <v>2025</v>
      </c>
      <c r="C281" s="177" t="s">
        <v>335</v>
      </c>
      <c r="D281" s="177" t="s">
        <v>357</v>
      </c>
      <c r="F281" s="177"/>
      <c r="G281">
        <v>29.94</v>
      </c>
      <c r="H281">
        <v>25.9</v>
      </c>
      <c r="I281">
        <v>2.5099999999999998</v>
      </c>
      <c r="J281">
        <v>1.53</v>
      </c>
      <c r="K281">
        <v>0</v>
      </c>
      <c r="L281">
        <v>0</v>
      </c>
      <c r="M281">
        <v>0</v>
      </c>
    </row>
    <row r="282" spans="1:13">
      <c r="A282" s="176">
        <v>45902</v>
      </c>
      <c r="B282">
        <v>2025</v>
      </c>
      <c r="C282" s="177" t="s">
        <v>335</v>
      </c>
      <c r="D282" s="177" t="s">
        <v>357</v>
      </c>
      <c r="F282" s="177"/>
      <c r="G282">
        <v>16.25</v>
      </c>
      <c r="H282">
        <v>12.22</v>
      </c>
      <c r="I282">
        <v>2.5</v>
      </c>
      <c r="J282">
        <v>1.53</v>
      </c>
      <c r="K282">
        <v>0</v>
      </c>
      <c r="L282">
        <v>0</v>
      </c>
      <c r="M282">
        <v>0</v>
      </c>
    </row>
    <row r="283" spans="1:13">
      <c r="A283" s="176">
        <v>45904</v>
      </c>
      <c r="B283">
        <v>2025</v>
      </c>
      <c r="C283" s="177" t="s">
        <v>335</v>
      </c>
      <c r="D283" s="177" t="s">
        <v>357</v>
      </c>
      <c r="F283" s="177"/>
      <c r="G283">
        <v>71.14</v>
      </c>
      <c r="H283">
        <v>16.29</v>
      </c>
      <c r="I283">
        <v>18.82</v>
      </c>
      <c r="J283">
        <v>36.03</v>
      </c>
      <c r="K283">
        <v>0</v>
      </c>
      <c r="L283">
        <v>0</v>
      </c>
      <c r="M283">
        <v>0</v>
      </c>
    </row>
    <row r="284" spans="1:13">
      <c r="A284" s="176">
        <v>45905</v>
      </c>
      <c r="B284">
        <v>2025</v>
      </c>
      <c r="C284" s="177" t="s">
        <v>335</v>
      </c>
      <c r="D284" s="177" t="s">
        <v>357</v>
      </c>
      <c r="F284" s="177"/>
      <c r="G284">
        <v>14.02</v>
      </c>
      <c r="H284">
        <v>13.39</v>
      </c>
      <c r="I284">
        <v>0.63</v>
      </c>
      <c r="J284">
        <v>0</v>
      </c>
      <c r="K284">
        <v>0</v>
      </c>
      <c r="L284">
        <v>0</v>
      </c>
      <c r="M284">
        <v>0</v>
      </c>
    </row>
    <row r="285" spans="1:13">
      <c r="A285" s="176">
        <v>45907</v>
      </c>
      <c r="B285">
        <v>2025</v>
      </c>
      <c r="C285" s="177" t="s">
        <v>335</v>
      </c>
      <c r="D285" s="177" t="s">
        <v>357</v>
      </c>
      <c r="F285" s="177"/>
      <c r="G285">
        <v>95.35</v>
      </c>
      <c r="H285">
        <v>86.05</v>
      </c>
      <c r="I285">
        <v>1.25</v>
      </c>
      <c r="J285">
        <v>8.0500000000000007</v>
      </c>
      <c r="K285">
        <v>0</v>
      </c>
      <c r="L285">
        <v>0</v>
      </c>
      <c r="M285">
        <v>0</v>
      </c>
    </row>
    <row r="286" spans="1:13">
      <c r="A286" s="176">
        <v>45908</v>
      </c>
      <c r="B286">
        <v>2025</v>
      </c>
      <c r="C286" s="177" t="s">
        <v>335</v>
      </c>
      <c r="D286" s="177" t="s">
        <v>357</v>
      </c>
      <c r="F286" s="177"/>
      <c r="G286">
        <v>3.07</v>
      </c>
      <c r="H286">
        <v>0</v>
      </c>
      <c r="I286">
        <v>0</v>
      </c>
      <c r="J286">
        <v>3.07</v>
      </c>
      <c r="K286">
        <v>0</v>
      </c>
      <c r="L286">
        <v>0</v>
      </c>
      <c r="M286">
        <v>0</v>
      </c>
    </row>
    <row r="287" spans="1:13">
      <c r="A287" s="176">
        <v>45909</v>
      </c>
      <c r="B287">
        <v>2025</v>
      </c>
      <c r="C287" s="177" t="s">
        <v>335</v>
      </c>
      <c r="D287" s="177" t="s">
        <v>357</v>
      </c>
      <c r="F287" s="177"/>
      <c r="G287">
        <v>14.93</v>
      </c>
      <c r="H287">
        <v>13.68</v>
      </c>
      <c r="I287">
        <v>1.25</v>
      </c>
      <c r="J287">
        <v>0</v>
      </c>
      <c r="K287">
        <v>0</v>
      </c>
      <c r="L287">
        <v>0</v>
      </c>
      <c r="M287">
        <v>0</v>
      </c>
    </row>
    <row r="288" spans="1:13">
      <c r="A288" s="176">
        <v>45912</v>
      </c>
      <c r="B288">
        <v>2025</v>
      </c>
      <c r="C288" s="177" t="s">
        <v>335</v>
      </c>
      <c r="D288" s="177" t="s">
        <v>357</v>
      </c>
      <c r="F288" s="177"/>
      <c r="G288">
        <v>9.02</v>
      </c>
      <c r="H288">
        <v>9.02</v>
      </c>
      <c r="I288">
        <v>0</v>
      </c>
      <c r="J288">
        <v>0</v>
      </c>
      <c r="K288">
        <v>0</v>
      </c>
      <c r="L288">
        <v>0</v>
      </c>
      <c r="M288">
        <v>0</v>
      </c>
    </row>
    <row r="289" spans="1:13">
      <c r="A289" s="176">
        <v>45915</v>
      </c>
      <c r="B289">
        <v>2025</v>
      </c>
      <c r="C289" s="177" t="s">
        <v>335</v>
      </c>
      <c r="D289" s="177" t="s">
        <v>357</v>
      </c>
      <c r="F289" s="177"/>
      <c r="G289">
        <v>12.02</v>
      </c>
      <c r="H289">
        <v>10.77</v>
      </c>
      <c r="I289">
        <v>1.25</v>
      </c>
      <c r="J289">
        <v>0</v>
      </c>
      <c r="K289">
        <v>0</v>
      </c>
      <c r="L289">
        <v>0</v>
      </c>
      <c r="M289">
        <v>0</v>
      </c>
    </row>
    <row r="290" spans="1:13">
      <c r="A290" s="176">
        <v>45916</v>
      </c>
      <c r="B290">
        <v>2025</v>
      </c>
      <c r="C290" s="177" t="s">
        <v>335</v>
      </c>
      <c r="D290" s="177" t="s">
        <v>357</v>
      </c>
      <c r="F290" s="177"/>
      <c r="G290">
        <v>19.82</v>
      </c>
      <c r="H290">
        <v>9.02</v>
      </c>
      <c r="I290">
        <v>3.13</v>
      </c>
      <c r="J290">
        <v>7.67</v>
      </c>
      <c r="K290">
        <v>0</v>
      </c>
      <c r="L290">
        <v>0</v>
      </c>
      <c r="M290">
        <v>0</v>
      </c>
    </row>
    <row r="291" spans="1:13">
      <c r="A291" s="176">
        <v>45918</v>
      </c>
      <c r="B291">
        <v>2025</v>
      </c>
      <c r="C291" s="177" t="s">
        <v>335</v>
      </c>
      <c r="D291" s="177" t="s">
        <v>357</v>
      </c>
      <c r="F291" s="177"/>
      <c r="G291">
        <v>16.29</v>
      </c>
      <c r="H291">
        <v>16.29</v>
      </c>
      <c r="I291">
        <v>0</v>
      </c>
      <c r="J291">
        <v>0</v>
      </c>
      <c r="K291">
        <v>0</v>
      </c>
      <c r="L291">
        <v>0</v>
      </c>
      <c r="M291">
        <v>0</v>
      </c>
    </row>
    <row r="292" spans="1:13">
      <c r="A292" s="176">
        <v>45921</v>
      </c>
      <c r="B292">
        <v>2025</v>
      </c>
      <c r="C292" s="177" t="s">
        <v>335</v>
      </c>
      <c r="D292" s="177" t="s">
        <v>357</v>
      </c>
      <c r="F292" s="177"/>
      <c r="G292">
        <v>5.53</v>
      </c>
      <c r="H292">
        <v>5.53</v>
      </c>
      <c r="I292">
        <v>0</v>
      </c>
      <c r="J292">
        <v>0</v>
      </c>
      <c r="K292">
        <v>0</v>
      </c>
      <c r="L292">
        <v>0</v>
      </c>
      <c r="M292">
        <v>0</v>
      </c>
    </row>
    <row r="293" spans="1:13">
      <c r="A293" s="176">
        <v>45922</v>
      </c>
      <c r="B293">
        <v>2025</v>
      </c>
      <c r="C293" s="177" t="s">
        <v>335</v>
      </c>
      <c r="D293" s="177" t="s">
        <v>357</v>
      </c>
      <c r="F293" s="177"/>
      <c r="G293">
        <v>6.69</v>
      </c>
      <c r="H293">
        <v>6.69</v>
      </c>
      <c r="I293">
        <v>0</v>
      </c>
      <c r="J293">
        <v>0</v>
      </c>
      <c r="K293">
        <v>0</v>
      </c>
      <c r="L293">
        <v>0</v>
      </c>
      <c r="M293">
        <v>0</v>
      </c>
    </row>
    <row r="294" spans="1:13">
      <c r="A294" s="176">
        <v>45923</v>
      </c>
      <c r="B294">
        <v>2025</v>
      </c>
      <c r="C294" s="177" t="s">
        <v>335</v>
      </c>
      <c r="D294" s="177" t="s">
        <v>357</v>
      </c>
      <c r="F294" s="177"/>
      <c r="G294">
        <v>93.69</v>
      </c>
      <c r="H294">
        <v>73.89</v>
      </c>
      <c r="I294">
        <v>7.53</v>
      </c>
      <c r="J294">
        <v>12.27</v>
      </c>
      <c r="K294">
        <v>0</v>
      </c>
      <c r="L294">
        <v>0</v>
      </c>
      <c r="M294">
        <v>0</v>
      </c>
    </row>
    <row r="295" spans="1:13">
      <c r="A295" s="176">
        <v>45956</v>
      </c>
      <c r="B295">
        <v>2025</v>
      </c>
      <c r="C295" s="177" t="s">
        <v>334</v>
      </c>
      <c r="D295" s="177" t="s">
        <v>357</v>
      </c>
      <c r="F295" s="177"/>
      <c r="G295">
        <v>79.87</v>
      </c>
      <c r="H295">
        <v>73.599999999999994</v>
      </c>
      <c r="I295">
        <v>6.27</v>
      </c>
      <c r="J295">
        <v>0</v>
      </c>
      <c r="K295">
        <v>0</v>
      </c>
      <c r="L295">
        <v>0</v>
      </c>
      <c r="M295">
        <v>0</v>
      </c>
    </row>
    <row r="296" spans="1:13">
      <c r="A296" s="176">
        <v>45929</v>
      </c>
      <c r="B296">
        <v>2025</v>
      </c>
      <c r="C296" s="177" t="s">
        <v>335</v>
      </c>
      <c r="D296" s="177" t="s">
        <v>357</v>
      </c>
      <c r="F296" s="177"/>
      <c r="G296">
        <v>4.5999999999999996</v>
      </c>
      <c r="H296">
        <v>0</v>
      </c>
      <c r="I296">
        <v>0</v>
      </c>
      <c r="J296">
        <v>4.5999999999999996</v>
      </c>
      <c r="K296">
        <v>0</v>
      </c>
      <c r="L296">
        <v>0</v>
      </c>
      <c r="M296">
        <v>0</v>
      </c>
    </row>
    <row r="297" spans="1:13">
      <c r="A297" s="176">
        <v>45926</v>
      </c>
      <c r="B297">
        <v>2025</v>
      </c>
      <c r="C297" s="177" t="s">
        <v>335</v>
      </c>
      <c r="D297" s="177" t="s">
        <v>357</v>
      </c>
      <c r="F297" s="177"/>
      <c r="G297">
        <v>79.87</v>
      </c>
      <c r="H297">
        <v>73.599999999999994</v>
      </c>
      <c r="I297">
        <v>6.27</v>
      </c>
      <c r="J297">
        <v>0</v>
      </c>
      <c r="K297">
        <v>0</v>
      </c>
      <c r="L297">
        <v>0</v>
      </c>
      <c r="M297">
        <v>0</v>
      </c>
    </row>
    <row r="298" spans="1:13">
      <c r="A298" s="176">
        <v>45839</v>
      </c>
      <c r="B298">
        <v>2025</v>
      </c>
      <c r="C298" s="177" t="s">
        <v>337</v>
      </c>
      <c r="D298" s="177" t="s">
        <v>357</v>
      </c>
      <c r="F298" s="177"/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</row>
    <row r="299" spans="1:13">
      <c r="A299" s="176">
        <v>45945</v>
      </c>
      <c r="B299">
        <v>2025</v>
      </c>
      <c r="C299" s="177" t="s">
        <v>334</v>
      </c>
      <c r="D299" s="177" t="s">
        <v>357</v>
      </c>
      <c r="F299" s="177"/>
      <c r="G299">
        <v>1268.33</v>
      </c>
      <c r="H299">
        <v>0</v>
      </c>
      <c r="I299">
        <v>0</v>
      </c>
      <c r="J299">
        <v>0</v>
      </c>
      <c r="K299">
        <v>1268.33</v>
      </c>
      <c r="L299">
        <v>0</v>
      </c>
      <c r="M299">
        <v>0</v>
      </c>
    </row>
    <row r="300" spans="1:13">
      <c r="A300" s="176">
        <v>45961</v>
      </c>
      <c r="B300">
        <v>2025</v>
      </c>
      <c r="C300" s="177" t="s">
        <v>334</v>
      </c>
      <c r="D300" s="177" t="s">
        <v>357</v>
      </c>
      <c r="F300" s="177"/>
      <c r="G300">
        <v>1518.51</v>
      </c>
      <c r="H300">
        <v>0</v>
      </c>
      <c r="I300">
        <v>0</v>
      </c>
      <c r="J300">
        <v>0</v>
      </c>
      <c r="K300">
        <v>1518.51</v>
      </c>
      <c r="L300">
        <v>0</v>
      </c>
      <c r="M300">
        <v>0</v>
      </c>
    </row>
    <row r="301" spans="1:13">
      <c r="A301" s="176">
        <v>45963</v>
      </c>
      <c r="B301">
        <v>2025</v>
      </c>
      <c r="C301" s="177" t="s">
        <v>333</v>
      </c>
      <c r="D301" s="177" t="s">
        <v>357</v>
      </c>
      <c r="F301" s="177"/>
      <c r="G301">
        <v>37.82</v>
      </c>
      <c r="H301">
        <v>32.840000000000003</v>
      </c>
      <c r="I301">
        <v>0</v>
      </c>
      <c r="J301">
        <v>4.9800000000000004</v>
      </c>
      <c r="K301">
        <v>0</v>
      </c>
      <c r="L301">
        <v>0</v>
      </c>
      <c r="M301">
        <v>0</v>
      </c>
    </row>
    <row r="302" spans="1:13">
      <c r="A302" s="176">
        <v>45965</v>
      </c>
      <c r="B302">
        <v>2025</v>
      </c>
      <c r="C302" s="177" t="s">
        <v>333</v>
      </c>
      <c r="D302" s="177" t="s">
        <v>357</v>
      </c>
      <c r="F302" s="177"/>
      <c r="G302">
        <v>97.16</v>
      </c>
      <c r="H302">
        <v>80.290000000000006</v>
      </c>
      <c r="I302">
        <v>6.9</v>
      </c>
      <c r="J302">
        <v>9.9700000000000006</v>
      </c>
      <c r="K302">
        <v>0</v>
      </c>
      <c r="L302">
        <v>0</v>
      </c>
      <c r="M302">
        <v>0</v>
      </c>
    </row>
    <row r="303" spans="1:13">
      <c r="A303" s="176">
        <v>45966</v>
      </c>
      <c r="B303">
        <v>2025</v>
      </c>
      <c r="C303" s="177" t="s">
        <v>333</v>
      </c>
      <c r="D303" s="177" t="s">
        <v>357</v>
      </c>
      <c r="F303" s="177"/>
      <c r="G303">
        <v>3.45</v>
      </c>
      <c r="H303">
        <v>0</v>
      </c>
      <c r="I303">
        <v>0</v>
      </c>
      <c r="J303">
        <v>3.45</v>
      </c>
      <c r="K303">
        <v>0</v>
      </c>
      <c r="L303">
        <v>0</v>
      </c>
      <c r="M303">
        <v>0</v>
      </c>
    </row>
    <row r="304" spans="1:13">
      <c r="A304" s="176">
        <v>45967</v>
      </c>
      <c r="B304">
        <v>2025</v>
      </c>
      <c r="C304" s="177" t="s">
        <v>333</v>
      </c>
      <c r="D304" s="177" t="s">
        <v>357</v>
      </c>
      <c r="F304" s="177"/>
      <c r="G304">
        <v>19.97</v>
      </c>
      <c r="H304">
        <v>11.05</v>
      </c>
      <c r="I304">
        <v>1.25</v>
      </c>
      <c r="J304">
        <v>7.67</v>
      </c>
      <c r="K304">
        <v>0</v>
      </c>
      <c r="L304">
        <v>0</v>
      </c>
      <c r="M304">
        <v>0</v>
      </c>
    </row>
    <row r="305" spans="1:13">
      <c r="A305" s="176">
        <v>45968</v>
      </c>
      <c r="B305">
        <v>2025</v>
      </c>
      <c r="C305" s="177" t="s">
        <v>333</v>
      </c>
      <c r="D305" s="177" t="s">
        <v>357</v>
      </c>
      <c r="F305" s="177"/>
      <c r="G305">
        <v>50.51</v>
      </c>
      <c r="H305">
        <v>48</v>
      </c>
      <c r="I305">
        <v>2.5099999999999998</v>
      </c>
      <c r="J305">
        <v>0</v>
      </c>
      <c r="K305">
        <v>0</v>
      </c>
      <c r="L305">
        <v>0</v>
      </c>
      <c r="M305">
        <v>0</v>
      </c>
    </row>
    <row r="306" spans="1:13">
      <c r="A306" s="176">
        <v>45973</v>
      </c>
      <c r="B306">
        <v>2025</v>
      </c>
      <c r="C306" s="177" t="s">
        <v>333</v>
      </c>
      <c r="D306" s="177" t="s">
        <v>357</v>
      </c>
      <c r="F306" s="177"/>
      <c r="G306">
        <v>33.159999999999997</v>
      </c>
      <c r="H306">
        <v>33.159999999999997</v>
      </c>
      <c r="I306">
        <v>0</v>
      </c>
      <c r="J306">
        <v>0</v>
      </c>
      <c r="K306">
        <v>0</v>
      </c>
      <c r="L306">
        <v>0</v>
      </c>
      <c r="M306">
        <v>0</v>
      </c>
    </row>
    <row r="307" spans="1:13">
      <c r="A307" s="176">
        <v>45978</v>
      </c>
      <c r="B307">
        <v>2025</v>
      </c>
      <c r="C307" s="177" t="s">
        <v>333</v>
      </c>
      <c r="D307" s="177" t="s">
        <v>357</v>
      </c>
      <c r="F307" s="177"/>
      <c r="G307">
        <v>21.61</v>
      </c>
      <c r="H307">
        <v>20.36</v>
      </c>
      <c r="I307">
        <v>1.25</v>
      </c>
      <c r="J307">
        <v>0</v>
      </c>
      <c r="K307">
        <v>0</v>
      </c>
      <c r="L307">
        <v>0</v>
      </c>
      <c r="M307">
        <v>0</v>
      </c>
    </row>
    <row r="308" spans="1:13">
      <c r="A308" s="176">
        <v>45985</v>
      </c>
      <c r="B308">
        <v>2025</v>
      </c>
      <c r="C308" s="177" t="s">
        <v>333</v>
      </c>
      <c r="D308" s="177" t="s">
        <v>357</v>
      </c>
      <c r="F308" s="177"/>
      <c r="G308">
        <v>22.98</v>
      </c>
      <c r="H308">
        <v>22.98</v>
      </c>
      <c r="I308">
        <v>0</v>
      </c>
      <c r="J308">
        <v>0</v>
      </c>
      <c r="K308">
        <v>0</v>
      </c>
      <c r="L308">
        <v>0</v>
      </c>
      <c r="M308">
        <v>0</v>
      </c>
    </row>
    <row r="309" spans="1:13">
      <c r="A309" s="176">
        <v>45982</v>
      </c>
      <c r="B309">
        <v>2025</v>
      </c>
      <c r="C309" s="177" t="s">
        <v>333</v>
      </c>
      <c r="D309" s="177" t="s">
        <v>357</v>
      </c>
      <c r="F309" s="177"/>
      <c r="G309">
        <v>62.77</v>
      </c>
      <c r="H309">
        <v>59.64</v>
      </c>
      <c r="I309">
        <v>3.13</v>
      </c>
      <c r="J309">
        <v>0</v>
      </c>
      <c r="K309">
        <v>0</v>
      </c>
      <c r="L309">
        <v>0</v>
      </c>
      <c r="M309">
        <v>0</v>
      </c>
    </row>
    <row r="310" spans="1:13">
      <c r="A310" s="176">
        <v>45986</v>
      </c>
      <c r="B310">
        <v>2025</v>
      </c>
      <c r="C310" s="177" t="s">
        <v>333</v>
      </c>
      <c r="D310" s="177" t="s">
        <v>357</v>
      </c>
      <c r="F310" s="177"/>
      <c r="G310">
        <v>23.11</v>
      </c>
      <c r="H310">
        <v>1.74</v>
      </c>
      <c r="I310">
        <v>7.95</v>
      </c>
      <c r="J310">
        <v>13.42</v>
      </c>
      <c r="K310">
        <v>0</v>
      </c>
      <c r="L310">
        <v>0</v>
      </c>
      <c r="M310">
        <v>0</v>
      </c>
    </row>
    <row r="311" spans="1:13">
      <c r="A311" s="176">
        <v>45987</v>
      </c>
      <c r="B311">
        <v>2025</v>
      </c>
      <c r="C311" s="177" t="s">
        <v>333</v>
      </c>
      <c r="D311" s="177" t="s">
        <v>357</v>
      </c>
      <c r="F311" s="177"/>
      <c r="G311">
        <v>28.18</v>
      </c>
      <c r="H311">
        <v>0</v>
      </c>
      <c r="I311">
        <v>0</v>
      </c>
      <c r="J311">
        <v>28.18</v>
      </c>
      <c r="K311">
        <v>0</v>
      </c>
      <c r="L311">
        <v>0</v>
      </c>
      <c r="M311">
        <v>0</v>
      </c>
    </row>
    <row r="312" spans="1:13">
      <c r="A312" s="176">
        <v>45988</v>
      </c>
      <c r="B312">
        <v>2025</v>
      </c>
      <c r="C312" s="177" t="s">
        <v>333</v>
      </c>
      <c r="D312" s="177" t="s">
        <v>357</v>
      </c>
      <c r="F312" s="177"/>
      <c r="G312">
        <v>33.28</v>
      </c>
      <c r="H312">
        <v>3.49</v>
      </c>
      <c r="I312">
        <v>21.74</v>
      </c>
      <c r="J312">
        <v>8.0500000000000007</v>
      </c>
      <c r="K312">
        <v>0</v>
      </c>
      <c r="L312">
        <v>0</v>
      </c>
      <c r="M312">
        <v>0</v>
      </c>
    </row>
    <row r="313" spans="1:13">
      <c r="A313" s="176">
        <v>45989</v>
      </c>
      <c r="B313">
        <v>2025</v>
      </c>
      <c r="C313" s="177" t="s">
        <v>333</v>
      </c>
      <c r="D313" s="177" t="s">
        <v>357</v>
      </c>
      <c r="F313" s="177"/>
      <c r="G313">
        <v>3.07</v>
      </c>
      <c r="H313">
        <v>0</v>
      </c>
      <c r="I313">
        <v>0</v>
      </c>
      <c r="J313">
        <v>3.07</v>
      </c>
      <c r="K313">
        <v>0</v>
      </c>
      <c r="L313">
        <v>0</v>
      </c>
      <c r="M313">
        <v>0</v>
      </c>
    </row>
    <row r="314" spans="1:13">
      <c r="A314" s="176">
        <v>45991</v>
      </c>
      <c r="B314">
        <v>2025</v>
      </c>
      <c r="C314" s="177" t="s">
        <v>333</v>
      </c>
      <c r="D314" s="177" t="s">
        <v>357</v>
      </c>
      <c r="F314" s="177"/>
      <c r="G314">
        <v>26.18</v>
      </c>
      <c r="H314">
        <v>26.18</v>
      </c>
      <c r="I314">
        <v>0</v>
      </c>
      <c r="J314">
        <v>0</v>
      </c>
      <c r="K314">
        <v>0</v>
      </c>
      <c r="L314">
        <v>0</v>
      </c>
      <c r="M314">
        <v>0</v>
      </c>
    </row>
    <row r="315" spans="1:13">
      <c r="A315" s="176">
        <v>45931</v>
      </c>
      <c r="B315">
        <v>2025</v>
      </c>
      <c r="C315" s="177" t="s">
        <v>334</v>
      </c>
      <c r="D315" s="177" t="s">
        <v>357</v>
      </c>
      <c r="F315" s="177"/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</row>
    <row r="316" spans="1:13">
      <c r="A316" s="176">
        <v>45931</v>
      </c>
      <c r="B316">
        <v>2025</v>
      </c>
      <c r="C316" s="177" t="s">
        <v>334</v>
      </c>
      <c r="D316" s="177" t="s">
        <v>357</v>
      </c>
      <c r="F316" s="177"/>
      <c r="G316">
        <v>571.84</v>
      </c>
      <c r="H316">
        <v>0</v>
      </c>
      <c r="I316">
        <v>0</v>
      </c>
      <c r="J316">
        <v>0</v>
      </c>
      <c r="K316">
        <v>0</v>
      </c>
      <c r="L316">
        <v>571.84</v>
      </c>
      <c r="M316">
        <v>0</v>
      </c>
    </row>
    <row r="317" spans="1:13">
      <c r="A317" s="176">
        <v>45992</v>
      </c>
      <c r="B317">
        <v>2025</v>
      </c>
      <c r="C317" s="177" t="s">
        <v>288</v>
      </c>
      <c r="D317" s="177" t="s">
        <v>357</v>
      </c>
      <c r="F317" s="177"/>
      <c r="G317">
        <v>318.58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318.58</v>
      </c>
    </row>
    <row r="318" spans="1:13">
      <c r="A318" s="176">
        <v>45908</v>
      </c>
      <c r="B318">
        <v>2025</v>
      </c>
      <c r="C318" s="177" t="s">
        <v>335</v>
      </c>
      <c r="D318" s="177" t="s">
        <v>357</v>
      </c>
      <c r="F318" s="177"/>
      <c r="G318">
        <v>369.76</v>
      </c>
      <c r="H318">
        <v>0</v>
      </c>
      <c r="I318">
        <v>0</v>
      </c>
      <c r="J318">
        <v>0</v>
      </c>
      <c r="K318">
        <v>369.76</v>
      </c>
      <c r="L318">
        <v>0</v>
      </c>
      <c r="M318">
        <v>0</v>
      </c>
    </row>
    <row r="319" spans="1:13">
      <c r="A319" s="176">
        <v>45901</v>
      </c>
      <c r="B319">
        <v>2025</v>
      </c>
      <c r="C319" s="177" t="s">
        <v>335</v>
      </c>
      <c r="D319" s="177" t="s">
        <v>357</v>
      </c>
      <c r="F319" s="177"/>
      <c r="G319">
        <v>512.85</v>
      </c>
      <c r="H319">
        <v>0</v>
      </c>
      <c r="I319">
        <v>0</v>
      </c>
      <c r="J319">
        <v>0</v>
      </c>
      <c r="K319">
        <v>512.85</v>
      </c>
      <c r="L319">
        <v>0</v>
      </c>
      <c r="M319">
        <v>0</v>
      </c>
    </row>
    <row r="320" spans="1:13">
      <c r="A320" s="176">
        <v>45915</v>
      </c>
      <c r="B320">
        <v>2025</v>
      </c>
      <c r="C320" s="177" t="s">
        <v>335</v>
      </c>
      <c r="D320" s="177" t="s">
        <v>357</v>
      </c>
      <c r="F320" s="177"/>
      <c r="G320">
        <v>183.75</v>
      </c>
      <c r="H320">
        <v>0</v>
      </c>
      <c r="I320">
        <v>0</v>
      </c>
      <c r="J320">
        <v>0</v>
      </c>
      <c r="K320">
        <v>183.75</v>
      </c>
      <c r="L320">
        <v>0</v>
      </c>
      <c r="M320">
        <v>0</v>
      </c>
    </row>
    <row r="321" spans="1:13">
      <c r="A321" s="176">
        <v>45924</v>
      </c>
      <c r="B321">
        <v>2025</v>
      </c>
      <c r="C321" s="177" t="s">
        <v>335</v>
      </c>
      <c r="D321" s="177" t="s">
        <v>357</v>
      </c>
      <c r="F321" s="177"/>
      <c r="G321">
        <v>2456.89</v>
      </c>
      <c r="H321">
        <v>0</v>
      </c>
      <c r="I321">
        <v>0</v>
      </c>
      <c r="J321">
        <v>0</v>
      </c>
      <c r="K321">
        <v>2456.89</v>
      </c>
      <c r="L321">
        <v>0</v>
      </c>
      <c r="M321">
        <v>0</v>
      </c>
    </row>
    <row r="322" spans="1:13">
      <c r="A322" s="176">
        <v>45924</v>
      </c>
      <c r="B322">
        <v>2025</v>
      </c>
      <c r="C322" s="177" t="s">
        <v>335</v>
      </c>
      <c r="D322" s="177" t="s">
        <v>357</v>
      </c>
      <c r="F322" s="177"/>
      <c r="G322">
        <v>259.08</v>
      </c>
      <c r="H322">
        <v>0</v>
      </c>
      <c r="I322">
        <v>0</v>
      </c>
      <c r="J322">
        <v>0</v>
      </c>
      <c r="K322">
        <v>259.08</v>
      </c>
      <c r="L322">
        <v>0</v>
      </c>
      <c r="M322">
        <v>0</v>
      </c>
    </row>
    <row r="323" spans="1:13">
      <c r="A323" s="176">
        <v>45931</v>
      </c>
      <c r="B323">
        <v>2025</v>
      </c>
      <c r="C323" s="177" t="s">
        <v>334</v>
      </c>
      <c r="D323" s="177" t="s">
        <v>357</v>
      </c>
      <c r="F323" s="177"/>
      <c r="G323">
        <v>80.97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80.97</v>
      </c>
    </row>
    <row r="324" spans="1:13">
      <c r="A324" s="176">
        <v>45894</v>
      </c>
      <c r="B324">
        <v>2025</v>
      </c>
      <c r="C324" s="177" t="s">
        <v>336</v>
      </c>
      <c r="D324" s="177" t="s">
        <v>357</v>
      </c>
      <c r="F324" s="177"/>
      <c r="G324">
        <v>446.22</v>
      </c>
      <c r="H324">
        <v>30.25</v>
      </c>
      <c r="I324">
        <v>2.5099999999999998</v>
      </c>
      <c r="J324">
        <v>3.83</v>
      </c>
      <c r="K324">
        <v>0</v>
      </c>
      <c r="L324">
        <v>0</v>
      </c>
      <c r="M324">
        <v>409.63</v>
      </c>
    </row>
    <row r="325" spans="1:13">
      <c r="A325" s="176">
        <v>45891</v>
      </c>
      <c r="B325">
        <v>2025</v>
      </c>
      <c r="C325" s="177" t="s">
        <v>336</v>
      </c>
      <c r="D325" s="177" t="s">
        <v>357</v>
      </c>
      <c r="F325" s="177"/>
      <c r="G325">
        <v>297.39</v>
      </c>
      <c r="H325">
        <v>0</v>
      </c>
      <c r="I325">
        <v>0</v>
      </c>
      <c r="J325">
        <v>0</v>
      </c>
      <c r="K325">
        <v>297.39</v>
      </c>
      <c r="L325">
        <v>0</v>
      </c>
      <c r="M325">
        <v>0</v>
      </c>
    </row>
    <row r="326" spans="1:13">
      <c r="A326" s="176">
        <v>45993</v>
      </c>
      <c r="B326">
        <v>2025</v>
      </c>
      <c r="C326" s="177" t="s">
        <v>288</v>
      </c>
      <c r="D326" s="177" t="s">
        <v>357</v>
      </c>
      <c r="F326" s="177"/>
      <c r="G326">
        <v>28.63</v>
      </c>
      <c r="H326">
        <v>26.47</v>
      </c>
      <c r="I326">
        <v>0.63</v>
      </c>
      <c r="J326">
        <v>1.53</v>
      </c>
      <c r="K326">
        <v>0</v>
      </c>
      <c r="L326">
        <v>0</v>
      </c>
      <c r="M326">
        <v>0</v>
      </c>
    </row>
    <row r="327" spans="1:13">
      <c r="A327" s="176">
        <v>45992</v>
      </c>
      <c r="B327">
        <v>2025</v>
      </c>
      <c r="C327" s="177" t="s">
        <v>288</v>
      </c>
      <c r="D327" s="177" t="s">
        <v>357</v>
      </c>
      <c r="F327" s="177"/>
      <c r="G327">
        <v>19.91</v>
      </c>
      <c r="H327">
        <v>14.54</v>
      </c>
      <c r="I327">
        <v>0</v>
      </c>
      <c r="J327">
        <v>5.37</v>
      </c>
      <c r="K327">
        <v>0</v>
      </c>
      <c r="L327">
        <v>0</v>
      </c>
      <c r="M327">
        <v>0</v>
      </c>
    </row>
    <row r="328" spans="1:13">
      <c r="A328" s="176">
        <v>45994</v>
      </c>
      <c r="B328">
        <v>2025</v>
      </c>
      <c r="C328" s="177" t="s">
        <v>288</v>
      </c>
      <c r="D328" s="177" t="s">
        <v>357</v>
      </c>
      <c r="F328" s="177"/>
      <c r="G328">
        <v>12.31</v>
      </c>
      <c r="H328">
        <v>11.06</v>
      </c>
      <c r="I328">
        <v>1.25</v>
      </c>
      <c r="J328">
        <v>0</v>
      </c>
      <c r="K328">
        <v>0</v>
      </c>
      <c r="L328">
        <v>0</v>
      </c>
      <c r="M328">
        <v>0</v>
      </c>
    </row>
    <row r="329" spans="1:13">
      <c r="A329" s="176">
        <v>45996</v>
      </c>
      <c r="B329">
        <v>2025</v>
      </c>
      <c r="C329" s="177" t="s">
        <v>288</v>
      </c>
      <c r="D329" s="177" t="s">
        <v>357</v>
      </c>
      <c r="F329" s="177"/>
      <c r="G329">
        <v>191.57</v>
      </c>
      <c r="H329">
        <v>0</v>
      </c>
      <c r="I329">
        <v>21.75</v>
      </c>
      <c r="J329">
        <v>169.82</v>
      </c>
      <c r="K329">
        <v>0</v>
      </c>
      <c r="L329">
        <v>0</v>
      </c>
      <c r="M329">
        <v>0</v>
      </c>
    </row>
    <row r="330" spans="1:13">
      <c r="A330" s="176">
        <v>45999</v>
      </c>
      <c r="B330">
        <v>2025</v>
      </c>
      <c r="C330" s="177" t="s">
        <v>288</v>
      </c>
      <c r="D330" s="177" t="s">
        <v>357</v>
      </c>
      <c r="F330" s="177"/>
      <c r="G330">
        <v>14.02</v>
      </c>
      <c r="H330">
        <v>13.39</v>
      </c>
      <c r="I330">
        <v>0.63</v>
      </c>
      <c r="J330">
        <v>0</v>
      </c>
      <c r="K330">
        <v>0</v>
      </c>
      <c r="L330">
        <v>0</v>
      </c>
      <c r="M330">
        <v>0</v>
      </c>
    </row>
    <row r="331" spans="1:13">
      <c r="A331" s="176">
        <v>46000</v>
      </c>
      <c r="B331">
        <v>2025</v>
      </c>
      <c r="C331" s="177" t="s">
        <v>288</v>
      </c>
      <c r="D331" s="177" t="s">
        <v>357</v>
      </c>
      <c r="F331" s="177"/>
      <c r="G331">
        <v>268.08</v>
      </c>
      <c r="H331">
        <v>256.58</v>
      </c>
      <c r="I331">
        <v>0</v>
      </c>
      <c r="J331">
        <v>11.5</v>
      </c>
      <c r="K331">
        <v>0</v>
      </c>
      <c r="L331">
        <v>0</v>
      </c>
      <c r="M331">
        <v>0</v>
      </c>
    </row>
    <row r="332" spans="1:13">
      <c r="A332" s="176">
        <v>46001</v>
      </c>
      <c r="B332">
        <v>2025</v>
      </c>
      <c r="C332" s="177" t="s">
        <v>288</v>
      </c>
      <c r="D332" s="177" t="s">
        <v>357</v>
      </c>
      <c r="F332" s="177"/>
      <c r="G332">
        <v>5.37</v>
      </c>
      <c r="H332">
        <v>0</v>
      </c>
      <c r="I332">
        <v>0</v>
      </c>
      <c r="J332">
        <v>5.37</v>
      </c>
      <c r="K332">
        <v>0</v>
      </c>
      <c r="L332">
        <v>0</v>
      </c>
      <c r="M332">
        <v>0</v>
      </c>
    </row>
    <row r="333" spans="1:13">
      <c r="A333" s="176">
        <v>46003</v>
      </c>
      <c r="B333">
        <v>2025</v>
      </c>
      <c r="C333" s="177" t="s">
        <v>288</v>
      </c>
      <c r="D333" s="177" t="s">
        <v>357</v>
      </c>
      <c r="F333" s="177"/>
      <c r="G333">
        <v>17.239999999999998</v>
      </c>
      <c r="H333">
        <v>15.71</v>
      </c>
      <c r="I333">
        <v>0</v>
      </c>
      <c r="J333">
        <v>1.53</v>
      </c>
      <c r="K333">
        <v>0</v>
      </c>
      <c r="L333">
        <v>0</v>
      </c>
      <c r="M333">
        <v>0</v>
      </c>
    </row>
    <row r="334" spans="1:13">
      <c r="A334" s="176">
        <v>46005</v>
      </c>
      <c r="B334">
        <v>2025</v>
      </c>
      <c r="C334" s="177" t="s">
        <v>288</v>
      </c>
      <c r="D334" s="177" t="s">
        <v>357</v>
      </c>
      <c r="F334" s="177"/>
      <c r="G334">
        <v>57.38</v>
      </c>
      <c r="H334">
        <v>52.36</v>
      </c>
      <c r="I334">
        <v>5.0199999999999996</v>
      </c>
      <c r="J334">
        <v>0</v>
      </c>
      <c r="K334">
        <v>0</v>
      </c>
      <c r="L334">
        <v>0</v>
      </c>
      <c r="M334">
        <v>0</v>
      </c>
    </row>
    <row r="335" spans="1:13">
      <c r="A335" s="176">
        <v>46007</v>
      </c>
      <c r="B335">
        <v>2025</v>
      </c>
      <c r="C335" s="177" t="s">
        <v>288</v>
      </c>
      <c r="D335" s="177" t="s">
        <v>357</v>
      </c>
      <c r="F335" s="177"/>
      <c r="G335">
        <v>21.85</v>
      </c>
      <c r="H335">
        <v>0</v>
      </c>
      <c r="I335">
        <v>0</v>
      </c>
      <c r="J335">
        <v>21.85</v>
      </c>
      <c r="K335">
        <v>0</v>
      </c>
      <c r="L335">
        <v>0</v>
      </c>
      <c r="M335">
        <v>0</v>
      </c>
    </row>
    <row r="336" spans="1:13">
      <c r="A336" s="176">
        <v>46008</v>
      </c>
      <c r="B336">
        <v>2025</v>
      </c>
      <c r="C336" s="177" t="s">
        <v>288</v>
      </c>
      <c r="D336" s="177" t="s">
        <v>357</v>
      </c>
      <c r="F336" s="177"/>
      <c r="G336">
        <v>12.69</v>
      </c>
      <c r="H336">
        <v>0</v>
      </c>
      <c r="I336">
        <v>2.72</v>
      </c>
      <c r="J336">
        <v>9.9700000000000006</v>
      </c>
      <c r="K336">
        <v>0</v>
      </c>
      <c r="L336">
        <v>0</v>
      </c>
      <c r="M336">
        <v>0</v>
      </c>
    </row>
    <row r="337" spans="1:13">
      <c r="A337" s="176">
        <v>46009</v>
      </c>
      <c r="B337">
        <v>2025</v>
      </c>
      <c r="C337" s="177" t="s">
        <v>288</v>
      </c>
      <c r="D337" s="177" t="s">
        <v>357</v>
      </c>
      <c r="F337" s="177"/>
      <c r="G337">
        <v>150.43</v>
      </c>
      <c r="H337">
        <v>102.69</v>
      </c>
      <c r="I337">
        <v>20.91</v>
      </c>
      <c r="J337">
        <v>26.83</v>
      </c>
      <c r="K337">
        <v>0</v>
      </c>
      <c r="L337">
        <v>0</v>
      </c>
      <c r="M337">
        <v>0</v>
      </c>
    </row>
    <row r="338" spans="1:13">
      <c r="A338" s="176">
        <v>46010</v>
      </c>
      <c r="B338">
        <v>2025</v>
      </c>
      <c r="C338" s="177" t="s">
        <v>288</v>
      </c>
      <c r="D338" s="177" t="s">
        <v>357</v>
      </c>
      <c r="F338" s="177"/>
      <c r="G338">
        <v>86.35</v>
      </c>
      <c r="H338">
        <v>56.14</v>
      </c>
      <c r="I338">
        <v>8.36</v>
      </c>
      <c r="J338">
        <v>21.85</v>
      </c>
      <c r="K338">
        <v>0</v>
      </c>
      <c r="L338">
        <v>0</v>
      </c>
      <c r="M338">
        <v>0</v>
      </c>
    </row>
    <row r="339" spans="1:13">
      <c r="A339" s="176">
        <v>46010</v>
      </c>
      <c r="B339">
        <v>2025</v>
      </c>
      <c r="C339" s="177" t="s">
        <v>288</v>
      </c>
      <c r="D339" s="177" t="s">
        <v>357</v>
      </c>
      <c r="F339" s="177"/>
      <c r="G339">
        <v>300</v>
      </c>
      <c r="H339">
        <v>0</v>
      </c>
      <c r="I339">
        <v>0</v>
      </c>
      <c r="J339">
        <v>0</v>
      </c>
      <c r="K339">
        <v>0</v>
      </c>
      <c r="L339">
        <v>300</v>
      </c>
      <c r="M339">
        <v>0</v>
      </c>
    </row>
    <row r="340" spans="1:13">
      <c r="A340" s="176">
        <v>46031</v>
      </c>
      <c r="B340">
        <v>2026</v>
      </c>
      <c r="C340" s="177" t="s">
        <v>346</v>
      </c>
      <c r="D340" s="177" t="s">
        <v>357</v>
      </c>
      <c r="F340" s="177"/>
      <c r="G340">
        <v>436.02</v>
      </c>
      <c r="H340">
        <v>0</v>
      </c>
      <c r="I340">
        <v>0</v>
      </c>
      <c r="J340">
        <v>0</v>
      </c>
      <c r="K340">
        <v>436.02</v>
      </c>
      <c r="L340">
        <v>0</v>
      </c>
      <c r="M340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4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216</v>
      </c>
      <c r="C1" t="s">
        <v>4</v>
      </c>
      <c r="D1" t="s">
        <v>339</v>
      </c>
      <c r="E1" t="s">
        <v>349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7" t="s">
        <v>275</v>
      </c>
      <c r="S1" s="38"/>
    </row>
    <row r="2" spans="1:19">
      <c r="A2" t="s">
        <v>218</v>
      </c>
      <c r="B2" t="s">
        <v>233</v>
      </c>
      <c r="C2" t="s">
        <v>17</v>
      </c>
      <c r="D2" t="s">
        <v>175</v>
      </c>
      <c r="E2" t="s">
        <v>326</v>
      </c>
      <c r="F2">
        <v>2165</v>
      </c>
      <c r="G2">
        <v>0.35</v>
      </c>
      <c r="H2">
        <v>98.33</v>
      </c>
      <c r="I2" s="165">
        <v>45931</v>
      </c>
      <c r="J2" s="166">
        <f t="shared" ref="J2:J65" si="0">G2*H2</f>
        <v>34.415499999999994</v>
      </c>
      <c r="K2">
        <f t="shared" ref="K2:K65" si="1">YEAR(I2)</f>
        <v>2025</v>
      </c>
      <c r="R2" t="s">
        <v>276</v>
      </c>
      <c r="S2" s="36">
        <v>45870</v>
      </c>
    </row>
    <row r="3" spans="1:19">
      <c r="A3" t="s">
        <v>218</v>
      </c>
      <c r="B3" t="s">
        <v>233</v>
      </c>
      <c r="C3" t="s">
        <v>17</v>
      </c>
      <c r="D3" t="s">
        <v>87</v>
      </c>
      <c r="E3" t="s">
        <v>326</v>
      </c>
      <c r="F3">
        <v>2166</v>
      </c>
      <c r="G3">
        <v>0.9</v>
      </c>
      <c r="H3">
        <v>50.1</v>
      </c>
      <c r="I3" s="165">
        <v>45931</v>
      </c>
      <c r="J3" s="166">
        <f t="shared" si="0"/>
        <v>45.09</v>
      </c>
      <c r="K3">
        <f t="shared" si="1"/>
        <v>2025</v>
      </c>
      <c r="R3" t="s">
        <v>277</v>
      </c>
      <c r="S3" s="36">
        <v>45901</v>
      </c>
    </row>
    <row r="4" spans="1:19">
      <c r="A4" t="s">
        <v>218</v>
      </c>
      <c r="B4" t="s">
        <v>233</v>
      </c>
      <c r="C4" t="s">
        <v>17</v>
      </c>
      <c r="D4" t="s">
        <v>88</v>
      </c>
      <c r="E4" t="s">
        <v>326</v>
      </c>
      <c r="F4">
        <v>2167</v>
      </c>
      <c r="G4">
        <v>1</v>
      </c>
      <c r="H4">
        <v>59.53</v>
      </c>
      <c r="I4" s="165">
        <v>45931</v>
      </c>
      <c r="J4" s="166">
        <f t="shared" si="0"/>
        <v>59.53</v>
      </c>
      <c r="K4">
        <f t="shared" si="1"/>
        <v>2025</v>
      </c>
      <c r="R4" t="s">
        <v>263</v>
      </c>
      <c r="S4" s="36">
        <v>45931</v>
      </c>
    </row>
    <row r="5" spans="1:19">
      <c r="A5" t="s">
        <v>218</v>
      </c>
      <c r="B5" t="s">
        <v>233</v>
      </c>
      <c r="C5" t="s">
        <v>17</v>
      </c>
      <c r="D5" t="s">
        <v>54</v>
      </c>
      <c r="E5" t="s">
        <v>326</v>
      </c>
      <c r="F5">
        <v>2168</v>
      </c>
      <c r="G5">
        <v>2</v>
      </c>
      <c r="H5">
        <v>15.41</v>
      </c>
      <c r="I5" s="165">
        <v>45931</v>
      </c>
      <c r="J5" s="166">
        <f t="shared" si="0"/>
        <v>30.82</v>
      </c>
      <c r="K5">
        <f t="shared" si="1"/>
        <v>2025</v>
      </c>
      <c r="R5" t="s">
        <v>278</v>
      </c>
      <c r="S5" s="36">
        <v>45962</v>
      </c>
    </row>
    <row r="6" spans="1:19">
      <c r="A6" t="s">
        <v>218</v>
      </c>
      <c r="B6" t="s">
        <v>233</v>
      </c>
      <c r="C6" t="s">
        <v>17</v>
      </c>
      <c r="D6" t="s">
        <v>75</v>
      </c>
      <c r="E6" t="s">
        <v>326</v>
      </c>
      <c r="F6">
        <v>2169</v>
      </c>
      <c r="G6">
        <v>1.75</v>
      </c>
      <c r="H6">
        <v>58.24</v>
      </c>
      <c r="I6" s="165">
        <v>45931</v>
      </c>
      <c r="J6" s="166">
        <f t="shared" si="0"/>
        <v>101.92</v>
      </c>
      <c r="K6">
        <f t="shared" si="1"/>
        <v>2025</v>
      </c>
      <c r="R6" t="s">
        <v>341</v>
      </c>
      <c r="S6" s="36">
        <v>45992</v>
      </c>
    </row>
    <row r="7" spans="1:19">
      <c r="A7" t="s">
        <v>218</v>
      </c>
      <c r="B7" t="s">
        <v>233</v>
      </c>
      <c r="C7" t="s">
        <v>17</v>
      </c>
      <c r="D7" t="s">
        <v>136</v>
      </c>
      <c r="E7" t="s">
        <v>326</v>
      </c>
      <c r="F7">
        <v>2170</v>
      </c>
      <c r="G7">
        <v>1.25</v>
      </c>
      <c r="H7">
        <v>18.79</v>
      </c>
      <c r="I7" s="165">
        <v>45931</v>
      </c>
      <c r="J7" s="166">
        <f t="shared" si="0"/>
        <v>23.487499999999997</v>
      </c>
      <c r="K7">
        <f t="shared" si="1"/>
        <v>2025</v>
      </c>
      <c r="S7" s="36"/>
    </row>
    <row r="8" spans="1:19">
      <c r="A8" t="s">
        <v>218</v>
      </c>
      <c r="B8" t="s">
        <v>233</v>
      </c>
      <c r="C8" t="s">
        <v>17</v>
      </c>
      <c r="D8" t="s">
        <v>137</v>
      </c>
      <c r="E8" t="s">
        <v>326</v>
      </c>
      <c r="F8">
        <v>2171</v>
      </c>
      <c r="G8">
        <v>1.25</v>
      </c>
      <c r="H8">
        <v>28.64</v>
      </c>
      <c r="I8" s="165">
        <v>45931</v>
      </c>
      <c r="J8" s="166">
        <f t="shared" si="0"/>
        <v>35.799999999999997</v>
      </c>
      <c r="K8">
        <f t="shared" si="1"/>
        <v>2025</v>
      </c>
      <c r="S8" s="36"/>
    </row>
    <row r="9" spans="1:19">
      <c r="A9" t="s">
        <v>218</v>
      </c>
      <c r="B9" t="s">
        <v>233</v>
      </c>
      <c r="C9" t="s">
        <v>17</v>
      </c>
      <c r="D9" t="s">
        <v>112</v>
      </c>
      <c r="E9" t="s">
        <v>326</v>
      </c>
      <c r="F9">
        <v>2172</v>
      </c>
      <c r="G9">
        <v>0.7</v>
      </c>
      <c r="H9">
        <v>52.5</v>
      </c>
      <c r="I9" s="165">
        <v>45931</v>
      </c>
      <c r="J9" s="166">
        <f t="shared" si="0"/>
        <v>36.75</v>
      </c>
      <c r="K9">
        <f t="shared" si="1"/>
        <v>2025</v>
      </c>
      <c r="S9" s="36"/>
    </row>
    <row r="10" spans="1:19">
      <c r="A10" t="s">
        <v>218</v>
      </c>
      <c r="B10" t="s">
        <v>233</v>
      </c>
      <c r="C10" t="s">
        <v>17</v>
      </c>
      <c r="D10" t="s">
        <v>45</v>
      </c>
      <c r="E10" t="s">
        <v>326</v>
      </c>
      <c r="F10">
        <v>2173</v>
      </c>
      <c r="G10">
        <v>0.85</v>
      </c>
      <c r="H10">
        <v>51.04</v>
      </c>
      <c r="I10" s="165">
        <v>45931</v>
      </c>
      <c r="J10" s="166">
        <f t="shared" si="0"/>
        <v>43.384</v>
      </c>
      <c r="K10">
        <f t="shared" si="1"/>
        <v>2025</v>
      </c>
      <c r="S10" s="36"/>
    </row>
    <row r="11" spans="1:19">
      <c r="A11" t="s">
        <v>218</v>
      </c>
      <c r="B11" t="s">
        <v>233</v>
      </c>
      <c r="C11" t="s">
        <v>17</v>
      </c>
      <c r="D11" t="s">
        <v>70</v>
      </c>
      <c r="E11" t="s">
        <v>326</v>
      </c>
      <c r="F11">
        <v>2174</v>
      </c>
      <c r="G11">
        <v>0.65</v>
      </c>
      <c r="H11">
        <v>44.08</v>
      </c>
      <c r="I11" s="165">
        <v>45931</v>
      </c>
      <c r="J11" s="166">
        <f t="shared" si="0"/>
        <v>28.652000000000001</v>
      </c>
      <c r="K11">
        <f t="shared" si="1"/>
        <v>2025</v>
      </c>
      <c r="S11" s="36"/>
    </row>
    <row r="12" spans="1:19">
      <c r="A12" t="s">
        <v>218</v>
      </c>
      <c r="B12" t="s">
        <v>233</v>
      </c>
      <c r="C12" t="s">
        <v>17</v>
      </c>
      <c r="D12" t="s">
        <v>143</v>
      </c>
      <c r="E12" t="s">
        <v>326</v>
      </c>
      <c r="F12">
        <v>2175</v>
      </c>
      <c r="G12">
        <v>4.5999999999999996</v>
      </c>
      <c r="H12">
        <v>24.45</v>
      </c>
      <c r="I12" s="165">
        <v>45931</v>
      </c>
      <c r="J12" s="166">
        <f t="shared" si="0"/>
        <v>112.46999999999998</v>
      </c>
      <c r="K12">
        <f t="shared" si="1"/>
        <v>2025</v>
      </c>
      <c r="S12" s="36"/>
    </row>
    <row r="13" spans="1:19">
      <c r="A13" t="s">
        <v>218</v>
      </c>
      <c r="B13" t="s">
        <v>233</v>
      </c>
      <c r="C13" t="s">
        <v>17</v>
      </c>
      <c r="D13" t="s">
        <v>89</v>
      </c>
      <c r="E13" t="s">
        <v>326</v>
      </c>
      <c r="F13">
        <v>2176</v>
      </c>
      <c r="G13">
        <v>4</v>
      </c>
      <c r="H13">
        <v>15.38</v>
      </c>
      <c r="I13" s="165">
        <v>45931</v>
      </c>
      <c r="J13" s="166">
        <f t="shared" si="0"/>
        <v>61.52</v>
      </c>
      <c r="K13">
        <f t="shared" si="1"/>
        <v>2025</v>
      </c>
      <c r="S13" s="36"/>
    </row>
    <row r="14" spans="1:19">
      <c r="A14" t="s">
        <v>218</v>
      </c>
      <c r="B14" t="s">
        <v>233</v>
      </c>
      <c r="C14" t="s">
        <v>17</v>
      </c>
      <c r="D14" t="s">
        <v>90</v>
      </c>
      <c r="E14" t="s">
        <v>326</v>
      </c>
      <c r="F14">
        <v>2177</v>
      </c>
      <c r="G14">
        <v>0.6</v>
      </c>
      <c r="H14">
        <v>27.91</v>
      </c>
      <c r="I14" s="165">
        <v>45931</v>
      </c>
      <c r="J14" s="166">
        <f t="shared" si="0"/>
        <v>16.745999999999999</v>
      </c>
      <c r="K14">
        <f t="shared" si="1"/>
        <v>2025</v>
      </c>
      <c r="S14" s="36"/>
    </row>
    <row r="15" spans="1:19">
      <c r="A15" t="s">
        <v>218</v>
      </c>
      <c r="B15" t="s">
        <v>233</v>
      </c>
      <c r="C15" t="s">
        <v>17</v>
      </c>
      <c r="D15" t="s">
        <v>103</v>
      </c>
      <c r="E15" t="s">
        <v>326</v>
      </c>
      <c r="F15">
        <v>2178</v>
      </c>
      <c r="G15">
        <v>1.4</v>
      </c>
      <c r="H15">
        <v>29.47</v>
      </c>
      <c r="I15" s="165">
        <v>45931</v>
      </c>
      <c r="J15" s="166">
        <f t="shared" si="0"/>
        <v>41.257999999999996</v>
      </c>
      <c r="K15">
        <f t="shared" si="1"/>
        <v>2025</v>
      </c>
      <c r="S15" s="36"/>
    </row>
    <row r="16" spans="1:19">
      <c r="A16" t="s">
        <v>218</v>
      </c>
      <c r="B16" t="s">
        <v>233</v>
      </c>
      <c r="C16" t="s">
        <v>17</v>
      </c>
      <c r="D16" t="s">
        <v>98</v>
      </c>
      <c r="E16" t="s">
        <v>326</v>
      </c>
      <c r="F16">
        <v>2179</v>
      </c>
      <c r="G16">
        <v>0.45</v>
      </c>
      <c r="H16">
        <v>17.5</v>
      </c>
      <c r="I16" s="165">
        <v>45931</v>
      </c>
      <c r="J16" s="166">
        <f t="shared" si="0"/>
        <v>7.875</v>
      </c>
      <c r="K16">
        <f t="shared" si="1"/>
        <v>2025</v>
      </c>
      <c r="S16" s="36"/>
    </row>
    <row r="17" spans="1:19">
      <c r="A17" t="s">
        <v>218</v>
      </c>
      <c r="B17" t="s">
        <v>233</v>
      </c>
      <c r="C17" t="s">
        <v>17</v>
      </c>
      <c r="D17" t="s">
        <v>291</v>
      </c>
      <c r="E17" t="s">
        <v>326</v>
      </c>
      <c r="F17">
        <v>2180</v>
      </c>
      <c r="G17">
        <v>0.45</v>
      </c>
      <c r="H17">
        <v>25</v>
      </c>
      <c r="I17" s="165">
        <v>45931</v>
      </c>
      <c r="J17" s="166">
        <f t="shared" si="0"/>
        <v>11.25</v>
      </c>
      <c r="K17">
        <f t="shared" si="1"/>
        <v>2025</v>
      </c>
      <c r="S17" s="36"/>
    </row>
    <row r="18" spans="1:19">
      <c r="A18" t="s">
        <v>218</v>
      </c>
      <c r="B18" t="s">
        <v>233</v>
      </c>
      <c r="C18" t="s">
        <v>17</v>
      </c>
      <c r="D18" t="s">
        <v>97</v>
      </c>
      <c r="E18" t="s">
        <v>326</v>
      </c>
      <c r="F18">
        <v>2181</v>
      </c>
      <c r="G18">
        <v>1</v>
      </c>
      <c r="H18">
        <v>174.16</v>
      </c>
      <c r="I18" s="165">
        <v>45931</v>
      </c>
      <c r="J18" s="166">
        <f t="shared" si="0"/>
        <v>174.16</v>
      </c>
      <c r="K18">
        <f t="shared" si="1"/>
        <v>2025</v>
      </c>
      <c r="S18" s="36"/>
    </row>
    <row r="19" spans="1:19">
      <c r="A19" t="s">
        <v>218</v>
      </c>
      <c r="B19" t="s">
        <v>233</v>
      </c>
      <c r="C19" t="s">
        <v>17</v>
      </c>
      <c r="D19" t="s">
        <v>173</v>
      </c>
      <c r="E19" t="s">
        <v>326</v>
      </c>
      <c r="F19">
        <v>2182</v>
      </c>
      <c r="G19">
        <v>1.05</v>
      </c>
      <c r="H19">
        <v>31.7</v>
      </c>
      <c r="I19" s="165">
        <v>45931</v>
      </c>
      <c r="J19" s="166">
        <f t="shared" si="0"/>
        <v>33.285000000000004</v>
      </c>
      <c r="K19">
        <f t="shared" si="1"/>
        <v>2025</v>
      </c>
      <c r="S19" s="36"/>
    </row>
    <row r="20" spans="1:19">
      <c r="A20" t="s">
        <v>218</v>
      </c>
      <c r="B20" t="s">
        <v>233</v>
      </c>
      <c r="C20" t="s">
        <v>17</v>
      </c>
      <c r="D20" t="s">
        <v>292</v>
      </c>
      <c r="E20" t="s">
        <v>326</v>
      </c>
      <c r="F20">
        <v>2183</v>
      </c>
      <c r="G20">
        <v>1.1000000000000001</v>
      </c>
      <c r="H20">
        <v>32.33</v>
      </c>
      <c r="I20" s="165">
        <v>45931</v>
      </c>
      <c r="J20" s="166">
        <f t="shared" si="0"/>
        <v>35.563000000000002</v>
      </c>
      <c r="K20">
        <f t="shared" si="1"/>
        <v>2025</v>
      </c>
      <c r="S20" s="36"/>
    </row>
    <row r="21" spans="1:19">
      <c r="A21" t="s">
        <v>218</v>
      </c>
      <c r="B21" t="s">
        <v>233</v>
      </c>
      <c r="C21" t="s">
        <v>17</v>
      </c>
      <c r="D21" t="s">
        <v>102</v>
      </c>
      <c r="E21" t="s">
        <v>326</v>
      </c>
      <c r="F21">
        <v>2184</v>
      </c>
      <c r="G21">
        <v>1</v>
      </c>
      <c r="H21">
        <v>39.159999999999997</v>
      </c>
      <c r="I21" s="165">
        <v>45931</v>
      </c>
      <c r="J21" s="166">
        <f t="shared" si="0"/>
        <v>39.159999999999997</v>
      </c>
      <c r="K21">
        <f t="shared" si="1"/>
        <v>2025</v>
      </c>
      <c r="S21" s="36"/>
    </row>
    <row r="22" spans="1:19">
      <c r="A22" t="s">
        <v>218</v>
      </c>
      <c r="B22" t="s">
        <v>233</v>
      </c>
      <c r="C22" t="s">
        <v>17</v>
      </c>
      <c r="D22" t="s">
        <v>172</v>
      </c>
      <c r="E22" t="s">
        <v>326</v>
      </c>
      <c r="F22">
        <v>2185</v>
      </c>
      <c r="G22">
        <v>1.8</v>
      </c>
      <c r="H22">
        <v>79</v>
      </c>
      <c r="I22" s="165">
        <v>45931</v>
      </c>
      <c r="J22" s="166">
        <f t="shared" si="0"/>
        <v>142.20000000000002</v>
      </c>
      <c r="K22">
        <f t="shared" si="1"/>
        <v>2025</v>
      </c>
      <c r="S22" s="36"/>
    </row>
    <row r="23" spans="1:19">
      <c r="A23" t="s">
        <v>218</v>
      </c>
      <c r="B23" t="s">
        <v>233</v>
      </c>
      <c r="C23" t="s">
        <v>17</v>
      </c>
      <c r="D23" t="s">
        <v>41</v>
      </c>
      <c r="E23" t="s">
        <v>326</v>
      </c>
      <c r="F23">
        <v>2186</v>
      </c>
      <c r="G23">
        <v>0.45</v>
      </c>
      <c r="H23">
        <v>48.25</v>
      </c>
      <c r="I23" s="165">
        <v>45931</v>
      </c>
      <c r="J23" s="166">
        <f t="shared" si="0"/>
        <v>21.712500000000002</v>
      </c>
      <c r="K23">
        <f t="shared" si="1"/>
        <v>2025</v>
      </c>
      <c r="S23" s="36"/>
    </row>
    <row r="24" spans="1:19">
      <c r="A24" t="s">
        <v>218</v>
      </c>
      <c r="B24" t="s">
        <v>233</v>
      </c>
      <c r="C24" t="s">
        <v>17</v>
      </c>
      <c r="D24" t="s">
        <v>48</v>
      </c>
      <c r="E24" t="s">
        <v>326</v>
      </c>
      <c r="F24">
        <v>2187</v>
      </c>
      <c r="G24">
        <v>0.9</v>
      </c>
      <c r="H24">
        <v>26.66</v>
      </c>
      <c r="I24" s="165">
        <v>45931</v>
      </c>
      <c r="J24" s="166">
        <f t="shared" si="0"/>
        <v>23.994</v>
      </c>
      <c r="K24">
        <f t="shared" si="1"/>
        <v>2025</v>
      </c>
    </row>
    <row r="25" spans="1:19">
      <c r="A25" t="s">
        <v>218</v>
      </c>
      <c r="B25" t="s">
        <v>233</v>
      </c>
      <c r="C25" t="s">
        <v>17</v>
      </c>
      <c r="D25" t="s">
        <v>49</v>
      </c>
      <c r="E25" t="s">
        <v>326</v>
      </c>
      <c r="F25">
        <v>2188</v>
      </c>
      <c r="G25">
        <v>1.8</v>
      </c>
      <c r="H25">
        <v>44.73</v>
      </c>
      <c r="I25" s="165">
        <v>45931</v>
      </c>
      <c r="J25" s="166">
        <f t="shared" si="0"/>
        <v>80.513999999999996</v>
      </c>
      <c r="K25">
        <f t="shared" si="1"/>
        <v>2025</v>
      </c>
    </row>
    <row r="26" spans="1:19">
      <c r="A26" t="s">
        <v>218</v>
      </c>
      <c r="B26" t="s">
        <v>233</v>
      </c>
      <c r="C26" t="s">
        <v>17</v>
      </c>
      <c r="D26" t="s">
        <v>47</v>
      </c>
      <c r="E26" t="s">
        <v>326</v>
      </c>
      <c r="F26">
        <v>2189</v>
      </c>
      <c r="G26">
        <v>2</v>
      </c>
      <c r="H26">
        <v>12.86</v>
      </c>
      <c r="I26" s="165">
        <v>45931</v>
      </c>
      <c r="J26" s="166">
        <f t="shared" si="0"/>
        <v>25.72</v>
      </c>
      <c r="K26">
        <f t="shared" si="1"/>
        <v>2025</v>
      </c>
    </row>
    <row r="27" spans="1:19">
      <c r="A27" t="s">
        <v>218</v>
      </c>
      <c r="B27" t="s">
        <v>233</v>
      </c>
      <c r="C27" t="s">
        <v>17</v>
      </c>
      <c r="D27" t="s">
        <v>82</v>
      </c>
      <c r="E27" t="s">
        <v>326</v>
      </c>
      <c r="F27">
        <v>2190</v>
      </c>
      <c r="G27">
        <v>1.1499999999999999</v>
      </c>
      <c r="H27">
        <v>33.25</v>
      </c>
      <c r="I27" s="165">
        <v>45931</v>
      </c>
      <c r="J27" s="166">
        <f t="shared" si="0"/>
        <v>38.237499999999997</v>
      </c>
      <c r="K27">
        <f t="shared" si="1"/>
        <v>2025</v>
      </c>
    </row>
    <row r="28" spans="1:19">
      <c r="A28" t="s">
        <v>218</v>
      </c>
      <c r="B28" t="s">
        <v>233</v>
      </c>
      <c r="C28" t="s">
        <v>17</v>
      </c>
      <c r="D28" t="s">
        <v>83</v>
      </c>
      <c r="E28" t="s">
        <v>326</v>
      </c>
      <c r="F28">
        <v>2191</v>
      </c>
      <c r="G28">
        <v>2.6</v>
      </c>
      <c r="H28">
        <v>47.91</v>
      </c>
      <c r="I28" s="165">
        <v>45931</v>
      </c>
      <c r="J28" s="166">
        <f t="shared" si="0"/>
        <v>124.56599999999999</v>
      </c>
      <c r="K28">
        <f t="shared" si="1"/>
        <v>2025</v>
      </c>
    </row>
    <row r="29" spans="1:19">
      <c r="A29" t="s">
        <v>218</v>
      </c>
      <c r="B29" t="s">
        <v>233</v>
      </c>
      <c r="C29" t="s">
        <v>17</v>
      </c>
      <c r="D29" t="s">
        <v>95</v>
      </c>
      <c r="E29" t="s">
        <v>326</v>
      </c>
      <c r="F29">
        <v>2192</v>
      </c>
      <c r="G29">
        <v>1.95</v>
      </c>
      <c r="H29">
        <v>14</v>
      </c>
      <c r="I29" s="165">
        <v>45931</v>
      </c>
      <c r="J29" s="166">
        <f t="shared" si="0"/>
        <v>27.3</v>
      </c>
      <c r="K29">
        <f t="shared" si="1"/>
        <v>2025</v>
      </c>
    </row>
    <row r="30" spans="1:19">
      <c r="A30" t="s">
        <v>218</v>
      </c>
      <c r="B30" t="s">
        <v>233</v>
      </c>
      <c r="C30" t="s">
        <v>17</v>
      </c>
      <c r="D30" t="s">
        <v>96</v>
      </c>
      <c r="E30" t="s">
        <v>326</v>
      </c>
      <c r="F30">
        <v>2193</v>
      </c>
      <c r="G30">
        <v>1</v>
      </c>
      <c r="H30">
        <v>29.58</v>
      </c>
      <c r="I30" s="165">
        <v>45931</v>
      </c>
      <c r="J30" s="166">
        <f t="shared" si="0"/>
        <v>29.58</v>
      </c>
      <c r="K30">
        <f t="shared" si="1"/>
        <v>2025</v>
      </c>
    </row>
    <row r="31" spans="1:19">
      <c r="A31" t="s">
        <v>218</v>
      </c>
      <c r="B31" t="s">
        <v>233</v>
      </c>
      <c r="C31" t="s">
        <v>17</v>
      </c>
      <c r="D31" t="s">
        <v>174</v>
      </c>
      <c r="E31" t="s">
        <v>326</v>
      </c>
      <c r="F31">
        <v>2194</v>
      </c>
      <c r="G31">
        <v>1</v>
      </c>
      <c r="H31">
        <v>72.08</v>
      </c>
      <c r="I31" s="165">
        <v>45931</v>
      </c>
      <c r="J31" s="166">
        <f t="shared" si="0"/>
        <v>72.08</v>
      </c>
      <c r="K31">
        <f t="shared" si="1"/>
        <v>2025</v>
      </c>
    </row>
    <row r="32" spans="1:19">
      <c r="A32" t="s">
        <v>218</v>
      </c>
      <c r="B32" t="s">
        <v>233</v>
      </c>
      <c r="C32" t="s">
        <v>17</v>
      </c>
      <c r="D32" t="s">
        <v>55</v>
      </c>
      <c r="E32" t="s">
        <v>326</v>
      </c>
      <c r="F32">
        <v>2195</v>
      </c>
      <c r="G32">
        <v>0.45</v>
      </c>
      <c r="H32">
        <v>40</v>
      </c>
      <c r="I32" s="165">
        <v>45931</v>
      </c>
      <c r="J32" s="166">
        <f t="shared" si="0"/>
        <v>18</v>
      </c>
      <c r="K32">
        <f t="shared" si="1"/>
        <v>2025</v>
      </c>
    </row>
    <row r="33" spans="1:11">
      <c r="A33" t="s">
        <v>218</v>
      </c>
      <c r="B33" t="s">
        <v>233</v>
      </c>
      <c r="C33" t="s">
        <v>17</v>
      </c>
      <c r="D33" t="s">
        <v>260</v>
      </c>
      <c r="E33" t="s">
        <v>326</v>
      </c>
      <c r="F33">
        <v>2196</v>
      </c>
      <c r="G33">
        <v>2</v>
      </c>
      <c r="H33">
        <v>74.78</v>
      </c>
      <c r="I33" s="165">
        <v>45931</v>
      </c>
      <c r="J33" s="166">
        <f t="shared" si="0"/>
        <v>149.56</v>
      </c>
      <c r="K33">
        <f t="shared" si="1"/>
        <v>2025</v>
      </c>
    </row>
    <row r="34" spans="1:11">
      <c r="A34" t="s">
        <v>218</v>
      </c>
      <c r="B34" t="s">
        <v>233</v>
      </c>
      <c r="C34" t="s">
        <v>17</v>
      </c>
      <c r="D34" t="s">
        <v>81</v>
      </c>
      <c r="E34" t="s">
        <v>326</v>
      </c>
      <c r="F34">
        <v>2197</v>
      </c>
      <c r="G34">
        <v>0.45</v>
      </c>
      <c r="H34">
        <v>36.25</v>
      </c>
      <c r="I34" s="165">
        <v>45931</v>
      </c>
      <c r="J34" s="166">
        <f t="shared" si="0"/>
        <v>16.3125</v>
      </c>
      <c r="K34">
        <f t="shared" si="1"/>
        <v>2025</v>
      </c>
    </row>
    <row r="35" spans="1:11">
      <c r="A35" t="s">
        <v>218</v>
      </c>
      <c r="B35" t="s">
        <v>233</v>
      </c>
      <c r="C35" t="s">
        <v>17</v>
      </c>
      <c r="D35" t="s">
        <v>113</v>
      </c>
      <c r="E35" t="s">
        <v>326</v>
      </c>
      <c r="F35">
        <v>2198</v>
      </c>
      <c r="G35">
        <v>0.5</v>
      </c>
      <c r="H35">
        <v>18.96</v>
      </c>
      <c r="I35" s="165">
        <v>45931</v>
      </c>
      <c r="J35" s="166">
        <f t="shared" si="0"/>
        <v>9.48</v>
      </c>
      <c r="K35">
        <f t="shared" si="1"/>
        <v>2025</v>
      </c>
    </row>
    <row r="36" spans="1:11">
      <c r="A36" t="s">
        <v>218</v>
      </c>
      <c r="B36" t="s">
        <v>233</v>
      </c>
      <c r="C36" t="s">
        <v>17</v>
      </c>
      <c r="D36" t="s">
        <v>85</v>
      </c>
      <c r="E36" t="s">
        <v>326</v>
      </c>
      <c r="F36">
        <v>2199</v>
      </c>
      <c r="G36">
        <v>0.4</v>
      </c>
      <c r="H36">
        <v>13.5</v>
      </c>
      <c r="I36" s="165">
        <v>45931</v>
      </c>
      <c r="J36" s="166">
        <f t="shared" si="0"/>
        <v>5.4</v>
      </c>
      <c r="K36">
        <f t="shared" si="1"/>
        <v>2025</v>
      </c>
    </row>
    <row r="37" spans="1:11">
      <c r="A37" t="s">
        <v>218</v>
      </c>
      <c r="B37" t="s">
        <v>233</v>
      </c>
      <c r="C37" t="s">
        <v>17</v>
      </c>
      <c r="D37" t="s">
        <v>51</v>
      </c>
      <c r="E37" t="s">
        <v>326</v>
      </c>
      <c r="F37">
        <v>2200</v>
      </c>
      <c r="G37">
        <v>0.95</v>
      </c>
      <c r="H37">
        <v>18.75</v>
      </c>
      <c r="I37" s="165">
        <v>45931</v>
      </c>
      <c r="J37" s="166">
        <f t="shared" si="0"/>
        <v>17.8125</v>
      </c>
      <c r="K37">
        <f t="shared" si="1"/>
        <v>2025</v>
      </c>
    </row>
    <row r="38" spans="1:11">
      <c r="A38" t="s">
        <v>218</v>
      </c>
      <c r="B38" t="s">
        <v>233</v>
      </c>
      <c r="C38" t="s">
        <v>17</v>
      </c>
      <c r="D38" t="s">
        <v>71</v>
      </c>
      <c r="E38" t="s">
        <v>326</v>
      </c>
      <c r="F38">
        <v>2201</v>
      </c>
      <c r="G38">
        <v>1</v>
      </c>
      <c r="H38">
        <v>71.010000000000005</v>
      </c>
      <c r="I38" s="165">
        <v>45931</v>
      </c>
      <c r="J38" s="166">
        <f t="shared" si="0"/>
        <v>71.010000000000005</v>
      </c>
      <c r="K38">
        <f t="shared" si="1"/>
        <v>2025</v>
      </c>
    </row>
    <row r="39" spans="1:11">
      <c r="A39" t="s">
        <v>218</v>
      </c>
      <c r="B39" t="s">
        <v>233</v>
      </c>
      <c r="C39" t="s">
        <v>17</v>
      </c>
      <c r="D39" t="s">
        <v>94</v>
      </c>
      <c r="E39" t="s">
        <v>326</v>
      </c>
      <c r="F39">
        <v>2202</v>
      </c>
      <c r="G39">
        <v>0.8</v>
      </c>
      <c r="H39">
        <v>14.75</v>
      </c>
      <c r="I39" s="165">
        <v>45931</v>
      </c>
      <c r="J39" s="166">
        <f t="shared" si="0"/>
        <v>11.8</v>
      </c>
      <c r="K39">
        <f t="shared" si="1"/>
        <v>2025</v>
      </c>
    </row>
    <row r="40" spans="1:11" ht="17.25" customHeight="1">
      <c r="A40" t="s">
        <v>219</v>
      </c>
      <c r="B40" t="s">
        <v>233</v>
      </c>
      <c r="C40" t="s">
        <v>17</v>
      </c>
      <c r="D40" t="s">
        <v>165</v>
      </c>
      <c r="E40" t="s">
        <v>326</v>
      </c>
      <c r="F40">
        <v>2203</v>
      </c>
      <c r="G40">
        <v>0.4</v>
      </c>
      <c r="H40">
        <v>16.46</v>
      </c>
      <c r="I40" s="165">
        <v>45931</v>
      </c>
      <c r="J40" s="166">
        <f t="shared" si="0"/>
        <v>6.5840000000000005</v>
      </c>
      <c r="K40">
        <f t="shared" si="1"/>
        <v>2025</v>
      </c>
    </row>
    <row r="41" spans="1:11">
      <c r="A41" t="s">
        <v>219</v>
      </c>
      <c r="B41" t="s">
        <v>233</v>
      </c>
      <c r="C41" t="s">
        <v>17</v>
      </c>
      <c r="D41" t="s">
        <v>127</v>
      </c>
      <c r="E41" t="s">
        <v>326</v>
      </c>
      <c r="F41">
        <v>2204</v>
      </c>
      <c r="G41">
        <v>2</v>
      </c>
      <c r="H41">
        <v>50.29</v>
      </c>
      <c r="I41" s="165">
        <v>45931</v>
      </c>
      <c r="J41" s="166">
        <f t="shared" si="0"/>
        <v>100.58</v>
      </c>
      <c r="K41">
        <f t="shared" si="1"/>
        <v>2025</v>
      </c>
    </row>
    <row r="42" spans="1:11">
      <c r="A42" t="s">
        <v>219</v>
      </c>
      <c r="B42" t="s">
        <v>233</v>
      </c>
      <c r="C42" t="s">
        <v>17</v>
      </c>
      <c r="D42" t="s">
        <v>126</v>
      </c>
      <c r="E42" t="s">
        <v>326</v>
      </c>
      <c r="F42">
        <v>2205</v>
      </c>
      <c r="G42">
        <v>1.75</v>
      </c>
      <c r="H42">
        <v>58.79</v>
      </c>
      <c r="I42" s="165">
        <v>45931</v>
      </c>
      <c r="J42" s="166">
        <f t="shared" si="0"/>
        <v>102.88249999999999</v>
      </c>
      <c r="K42">
        <f t="shared" si="1"/>
        <v>2025</v>
      </c>
    </row>
    <row r="43" spans="1:11">
      <c r="A43" t="s">
        <v>219</v>
      </c>
      <c r="B43" t="s">
        <v>233</v>
      </c>
      <c r="C43" t="s">
        <v>17</v>
      </c>
      <c r="D43" t="s">
        <v>111</v>
      </c>
      <c r="E43" t="s">
        <v>326</v>
      </c>
      <c r="F43">
        <v>2206</v>
      </c>
      <c r="G43">
        <v>0.9</v>
      </c>
      <c r="H43">
        <v>58.79</v>
      </c>
      <c r="I43" s="165">
        <v>45931</v>
      </c>
      <c r="J43" s="166">
        <f t="shared" si="0"/>
        <v>52.911000000000001</v>
      </c>
      <c r="K43">
        <f t="shared" si="1"/>
        <v>2025</v>
      </c>
    </row>
    <row r="44" spans="1:11">
      <c r="A44" t="s">
        <v>219</v>
      </c>
      <c r="B44" t="s">
        <v>233</v>
      </c>
      <c r="C44" t="s">
        <v>17</v>
      </c>
      <c r="D44" t="s">
        <v>59</v>
      </c>
      <c r="E44" t="s">
        <v>326</v>
      </c>
      <c r="F44">
        <v>2207</v>
      </c>
      <c r="G44">
        <v>3.85</v>
      </c>
      <c r="H44">
        <v>21.92</v>
      </c>
      <c r="I44" s="165">
        <v>45931</v>
      </c>
      <c r="J44" s="166">
        <f t="shared" si="0"/>
        <v>84.39200000000001</v>
      </c>
      <c r="K44">
        <f t="shared" si="1"/>
        <v>2025</v>
      </c>
    </row>
    <row r="45" spans="1:11">
      <c r="A45" t="s">
        <v>219</v>
      </c>
      <c r="B45" t="s">
        <v>233</v>
      </c>
      <c r="C45" t="s">
        <v>17</v>
      </c>
      <c r="D45" t="s">
        <v>86</v>
      </c>
      <c r="E45" t="s">
        <v>326</v>
      </c>
      <c r="F45">
        <v>2208</v>
      </c>
      <c r="G45">
        <v>0.65</v>
      </c>
      <c r="H45">
        <v>29.08</v>
      </c>
      <c r="I45" s="165">
        <v>45931</v>
      </c>
      <c r="J45" s="166">
        <f t="shared" si="0"/>
        <v>18.902000000000001</v>
      </c>
      <c r="K45">
        <f t="shared" si="1"/>
        <v>2025</v>
      </c>
    </row>
    <row r="46" spans="1:11">
      <c r="A46" t="s">
        <v>219</v>
      </c>
      <c r="B46" t="s">
        <v>233</v>
      </c>
      <c r="C46" t="s">
        <v>17</v>
      </c>
      <c r="D46" t="s">
        <v>91</v>
      </c>
      <c r="E46" t="s">
        <v>326</v>
      </c>
      <c r="F46">
        <v>2209</v>
      </c>
      <c r="G46">
        <v>1.9</v>
      </c>
      <c r="H46">
        <v>34.15</v>
      </c>
      <c r="I46" s="165">
        <v>45931</v>
      </c>
      <c r="J46" s="166">
        <f t="shared" si="0"/>
        <v>64.884999999999991</v>
      </c>
      <c r="K46">
        <f t="shared" si="1"/>
        <v>2025</v>
      </c>
    </row>
    <row r="47" spans="1:11">
      <c r="A47" t="s">
        <v>219</v>
      </c>
      <c r="B47" t="s">
        <v>233</v>
      </c>
      <c r="C47" t="s">
        <v>17</v>
      </c>
      <c r="D47" t="s">
        <v>65</v>
      </c>
      <c r="E47" t="s">
        <v>326</v>
      </c>
      <c r="F47">
        <v>2210</v>
      </c>
      <c r="G47">
        <v>2</v>
      </c>
      <c r="H47">
        <v>65.75</v>
      </c>
      <c r="I47" s="165">
        <v>45931</v>
      </c>
      <c r="J47" s="166">
        <f t="shared" si="0"/>
        <v>131.5</v>
      </c>
      <c r="K47">
        <f t="shared" si="1"/>
        <v>2025</v>
      </c>
    </row>
    <row r="48" spans="1:11">
      <c r="A48" t="s">
        <v>219</v>
      </c>
      <c r="B48" t="s">
        <v>233</v>
      </c>
      <c r="C48" t="s">
        <v>17</v>
      </c>
      <c r="D48" t="s">
        <v>118</v>
      </c>
      <c r="E48" t="s">
        <v>326</v>
      </c>
      <c r="F48">
        <v>2211</v>
      </c>
      <c r="G48">
        <v>2.1</v>
      </c>
      <c r="H48">
        <v>21.99</v>
      </c>
      <c r="I48" s="165">
        <v>45931</v>
      </c>
      <c r="J48" s="166">
        <f t="shared" si="0"/>
        <v>46.179000000000002</v>
      </c>
      <c r="K48">
        <f t="shared" si="1"/>
        <v>2025</v>
      </c>
    </row>
    <row r="49" spans="1:11">
      <c r="A49" t="s">
        <v>219</v>
      </c>
      <c r="B49" t="s">
        <v>233</v>
      </c>
      <c r="C49" t="s">
        <v>17</v>
      </c>
      <c r="D49" t="s">
        <v>117</v>
      </c>
      <c r="E49" t="s">
        <v>326</v>
      </c>
      <c r="F49">
        <v>2212</v>
      </c>
      <c r="G49">
        <v>2.85</v>
      </c>
      <c r="H49">
        <v>23.65</v>
      </c>
      <c r="I49" s="165">
        <v>45931</v>
      </c>
      <c r="J49" s="166">
        <f t="shared" si="0"/>
        <v>67.402500000000003</v>
      </c>
      <c r="K49">
        <f t="shared" si="1"/>
        <v>2025</v>
      </c>
    </row>
    <row r="50" spans="1:11">
      <c r="A50" t="s">
        <v>219</v>
      </c>
      <c r="B50" t="s">
        <v>233</v>
      </c>
      <c r="C50" t="s">
        <v>17</v>
      </c>
      <c r="D50" t="s">
        <v>169</v>
      </c>
      <c r="E50" t="s">
        <v>326</v>
      </c>
      <c r="F50">
        <v>2213</v>
      </c>
      <c r="G50">
        <v>3.1</v>
      </c>
      <c r="H50">
        <v>14.28</v>
      </c>
      <c r="I50" s="165">
        <v>45931</v>
      </c>
      <c r="J50" s="166">
        <f t="shared" si="0"/>
        <v>44.268000000000001</v>
      </c>
      <c r="K50">
        <f t="shared" si="1"/>
        <v>2025</v>
      </c>
    </row>
    <row r="51" spans="1:11">
      <c r="A51" t="s">
        <v>219</v>
      </c>
      <c r="B51" t="s">
        <v>233</v>
      </c>
      <c r="C51" t="s">
        <v>17</v>
      </c>
      <c r="D51" t="s">
        <v>170</v>
      </c>
      <c r="E51" t="s">
        <v>326</v>
      </c>
      <c r="F51">
        <v>2214</v>
      </c>
      <c r="G51">
        <v>2</v>
      </c>
      <c r="H51">
        <v>34.15</v>
      </c>
      <c r="I51" s="165">
        <v>45931</v>
      </c>
      <c r="J51" s="166">
        <f t="shared" si="0"/>
        <v>68.3</v>
      </c>
      <c r="K51">
        <f t="shared" si="1"/>
        <v>2025</v>
      </c>
    </row>
    <row r="52" spans="1:11">
      <c r="A52" t="s">
        <v>219</v>
      </c>
      <c r="B52" t="s">
        <v>233</v>
      </c>
      <c r="C52" t="s">
        <v>17</v>
      </c>
      <c r="D52" t="s">
        <v>171</v>
      </c>
      <c r="E52" t="s">
        <v>326</v>
      </c>
      <c r="F52">
        <v>2215</v>
      </c>
      <c r="G52">
        <v>2.2000000000000002</v>
      </c>
      <c r="H52">
        <v>37.42</v>
      </c>
      <c r="I52" s="165">
        <v>45931</v>
      </c>
      <c r="J52" s="166">
        <f t="shared" si="0"/>
        <v>82.324000000000012</v>
      </c>
      <c r="K52">
        <f t="shared" si="1"/>
        <v>2025</v>
      </c>
    </row>
    <row r="53" spans="1:11">
      <c r="A53" t="s">
        <v>220</v>
      </c>
      <c r="B53" t="s">
        <v>233</v>
      </c>
      <c r="C53" t="s">
        <v>17</v>
      </c>
      <c r="D53" t="s">
        <v>255</v>
      </c>
      <c r="E53" t="s">
        <v>326</v>
      </c>
      <c r="F53">
        <v>2216</v>
      </c>
      <c r="G53">
        <v>1.5</v>
      </c>
      <c r="H53">
        <v>5.0599999999999996</v>
      </c>
      <c r="I53" s="165">
        <v>45931</v>
      </c>
      <c r="J53" s="166">
        <f t="shared" si="0"/>
        <v>7.59</v>
      </c>
      <c r="K53">
        <f t="shared" si="1"/>
        <v>2025</v>
      </c>
    </row>
    <row r="54" spans="1:11">
      <c r="A54" t="s">
        <v>220</v>
      </c>
      <c r="B54" t="s">
        <v>233</v>
      </c>
      <c r="C54" t="s">
        <v>17</v>
      </c>
      <c r="D54" t="s">
        <v>66</v>
      </c>
      <c r="E54" t="s">
        <v>326</v>
      </c>
      <c r="F54">
        <v>2217</v>
      </c>
      <c r="G54">
        <v>1.6</v>
      </c>
      <c r="H54">
        <v>5.18</v>
      </c>
      <c r="I54" s="165">
        <v>45931</v>
      </c>
      <c r="J54" s="166">
        <f t="shared" si="0"/>
        <v>8.2880000000000003</v>
      </c>
      <c r="K54">
        <f t="shared" si="1"/>
        <v>2025</v>
      </c>
    </row>
    <row r="55" spans="1:11">
      <c r="A55" t="s">
        <v>220</v>
      </c>
      <c r="B55" t="s">
        <v>233</v>
      </c>
      <c r="C55" t="s">
        <v>17</v>
      </c>
      <c r="D55" t="s">
        <v>256</v>
      </c>
      <c r="E55" t="s">
        <v>326</v>
      </c>
      <c r="F55">
        <v>2218</v>
      </c>
      <c r="G55">
        <v>2.1</v>
      </c>
      <c r="H55">
        <v>6.16</v>
      </c>
      <c r="I55" s="165">
        <v>45931</v>
      </c>
      <c r="J55" s="166">
        <f t="shared" si="0"/>
        <v>12.936000000000002</v>
      </c>
      <c r="K55">
        <f t="shared" si="1"/>
        <v>2025</v>
      </c>
    </row>
    <row r="56" spans="1:11">
      <c r="A56" t="s">
        <v>220</v>
      </c>
      <c r="B56" t="s">
        <v>233</v>
      </c>
      <c r="C56" t="s">
        <v>17</v>
      </c>
      <c r="D56" t="s">
        <v>68</v>
      </c>
      <c r="E56" t="s">
        <v>326</v>
      </c>
      <c r="F56">
        <v>2219</v>
      </c>
      <c r="G56">
        <v>1.3</v>
      </c>
      <c r="H56">
        <v>6.07</v>
      </c>
      <c r="I56" s="165">
        <v>45931</v>
      </c>
      <c r="J56" s="166">
        <f t="shared" si="0"/>
        <v>7.8910000000000009</v>
      </c>
      <c r="K56">
        <f t="shared" si="1"/>
        <v>2025</v>
      </c>
    </row>
    <row r="57" spans="1:11">
      <c r="A57" t="s">
        <v>220</v>
      </c>
      <c r="B57" t="s">
        <v>233</v>
      </c>
      <c r="C57" t="s">
        <v>17</v>
      </c>
      <c r="D57" t="s">
        <v>67</v>
      </c>
      <c r="E57" t="s">
        <v>326</v>
      </c>
      <c r="F57">
        <v>2220</v>
      </c>
      <c r="G57">
        <v>0.85</v>
      </c>
      <c r="H57">
        <v>6.12</v>
      </c>
      <c r="I57" s="165">
        <v>45931</v>
      </c>
      <c r="J57" s="166">
        <f t="shared" si="0"/>
        <v>5.202</v>
      </c>
      <c r="K57">
        <f t="shared" si="1"/>
        <v>2025</v>
      </c>
    </row>
    <row r="58" spans="1:11">
      <c r="A58" t="s">
        <v>220</v>
      </c>
      <c r="B58" t="s">
        <v>233</v>
      </c>
      <c r="C58" t="s">
        <v>17</v>
      </c>
      <c r="D58" t="s">
        <v>76</v>
      </c>
      <c r="E58" t="s">
        <v>326</v>
      </c>
      <c r="F58">
        <v>2221</v>
      </c>
      <c r="G58">
        <v>0.45</v>
      </c>
      <c r="H58">
        <v>9.09</v>
      </c>
      <c r="I58" s="165">
        <v>45931</v>
      </c>
      <c r="J58" s="166">
        <f t="shared" si="0"/>
        <v>4.0905000000000005</v>
      </c>
      <c r="K58">
        <f t="shared" si="1"/>
        <v>2025</v>
      </c>
    </row>
    <row r="59" spans="1:11">
      <c r="A59" t="s">
        <v>220</v>
      </c>
      <c r="B59" t="s">
        <v>233</v>
      </c>
      <c r="C59" t="s">
        <v>17</v>
      </c>
      <c r="D59" t="s">
        <v>115</v>
      </c>
      <c r="E59" t="s">
        <v>326</v>
      </c>
      <c r="F59">
        <v>2222</v>
      </c>
      <c r="G59">
        <v>0.1</v>
      </c>
      <c r="H59">
        <v>30.52</v>
      </c>
      <c r="I59" s="165">
        <v>45931</v>
      </c>
      <c r="J59" s="166">
        <f t="shared" si="0"/>
        <v>3.052</v>
      </c>
      <c r="K59">
        <f t="shared" si="1"/>
        <v>2025</v>
      </c>
    </row>
    <row r="60" spans="1:11">
      <c r="A60" t="s">
        <v>220</v>
      </c>
      <c r="B60" t="s">
        <v>233</v>
      </c>
      <c r="C60" t="s">
        <v>17</v>
      </c>
      <c r="D60" t="s">
        <v>252</v>
      </c>
      <c r="E60" t="s">
        <v>326</v>
      </c>
      <c r="F60">
        <v>2223</v>
      </c>
      <c r="G60">
        <v>2</v>
      </c>
      <c r="H60">
        <v>21.56</v>
      </c>
      <c r="I60" s="165">
        <v>45931</v>
      </c>
      <c r="J60" s="166">
        <f t="shared" si="0"/>
        <v>43.12</v>
      </c>
      <c r="K60">
        <f t="shared" si="1"/>
        <v>2025</v>
      </c>
    </row>
    <row r="61" spans="1:11">
      <c r="A61" t="s">
        <v>220</v>
      </c>
      <c r="B61" t="s">
        <v>233</v>
      </c>
      <c r="C61" t="s">
        <v>17</v>
      </c>
      <c r="D61" t="s">
        <v>62</v>
      </c>
      <c r="E61" t="s">
        <v>326</v>
      </c>
      <c r="F61">
        <v>2224</v>
      </c>
      <c r="G61">
        <v>2.8</v>
      </c>
      <c r="H61">
        <v>27.06</v>
      </c>
      <c r="I61" s="165">
        <v>45931</v>
      </c>
      <c r="J61" s="166">
        <f t="shared" si="0"/>
        <v>75.767999999999986</v>
      </c>
      <c r="K61">
        <f t="shared" si="1"/>
        <v>2025</v>
      </c>
    </row>
    <row r="62" spans="1:11">
      <c r="A62" t="s">
        <v>220</v>
      </c>
      <c r="B62" t="s">
        <v>233</v>
      </c>
      <c r="C62" t="s">
        <v>17</v>
      </c>
      <c r="D62" t="s">
        <v>63</v>
      </c>
      <c r="E62" t="s">
        <v>326</v>
      </c>
      <c r="F62">
        <v>2225</v>
      </c>
      <c r="G62">
        <v>3.15</v>
      </c>
      <c r="H62">
        <v>51</v>
      </c>
      <c r="I62" s="165">
        <v>45931</v>
      </c>
      <c r="J62" s="166">
        <f t="shared" si="0"/>
        <v>160.65</v>
      </c>
      <c r="K62">
        <f t="shared" si="1"/>
        <v>2025</v>
      </c>
    </row>
    <row r="63" spans="1:11">
      <c r="A63" t="s">
        <v>220</v>
      </c>
      <c r="B63" t="s">
        <v>233</v>
      </c>
      <c r="C63" t="s">
        <v>17</v>
      </c>
      <c r="D63" t="s">
        <v>61</v>
      </c>
      <c r="E63" t="s">
        <v>326</v>
      </c>
      <c r="F63">
        <v>2226</v>
      </c>
      <c r="G63">
        <v>2</v>
      </c>
      <c r="H63">
        <v>123.61</v>
      </c>
      <c r="I63" s="165">
        <v>45931</v>
      </c>
      <c r="J63" s="166">
        <f t="shared" si="0"/>
        <v>247.22</v>
      </c>
      <c r="K63">
        <f t="shared" si="1"/>
        <v>2025</v>
      </c>
    </row>
    <row r="64" spans="1:11">
      <c r="A64" t="s">
        <v>220</v>
      </c>
      <c r="B64" t="s">
        <v>233</v>
      </c>
      <c r="C64" t="s">
        <v>17</v>
      </c>
      <c r="D64" t="s">
        <v>60</v>
      </c>
      <c r="E64" t="s">
        <v>326</v>
      </c>
      <c r="F64">
        <v>2227</v>
      </c>
      <c r="G64">
        <v>0.75</v>
      </c>
      <c r="H64">
        <v>33.24</v>
      </c>
      <c r="I64" s="165">
        <v>45931</v>
      </c>
      <c r="J64" s="166">
        <f t="shared" si="0"/>
        <v>24.93</v>
      </c>
      <c r="K64">
        <f t="shared" si="1"/>
        <v>2025</v>
      </c>
    </row>
    <row r="65" spans="1:11">
      <c r="A65" t="s">
        <v>220</v>
      </c>
      <c r="B65" t="s">
        <v>233</v>
      </c>
      <c r="C65" t="s">
        <v>17</v>
      </c>
      <c r="D65" t="s">
        <v>52</v>
      </c>
      <c r="E65" t="s">
        <v>326</v>
      </c>
      <c r="F65">
        <v>2229</v>
      </c>
      <c r="G65">
        <v>0.95</v>
      </c>
      <c r="H65">
        <v>72.040000000000006</v>
      </c>
      <c r="I65" s="165">
        <v>45931</v>
      </c>
      <c r="J65" s="166">
        <f t="shared" si="0"/>
        <v>68.438000000000002</v>
      </c>
      <c r="K65">
        <f t="shared" si="1"/>
        <v>2025</v>
      </c>
    </row>
    <row r="66" spans="1:11">
      <c r="A66" t="s">
        <v>220</v>
      </c>
      <c r="B66" t="s">
        <v>233</v>
      </c>
      <c r="C66" t="s">
        <v>17</v>
      </c>
      <c r="D66" t="s">
        <v>42</v>
      </c>
      <c r="E66" t="s">
        <v>326</v>
      </c>
      <c r="F66">
        <v>2230</v>
      </c>
      <c r="G66">
        <v>1</v>
      </c>
      <c r="H66">
        <v>35.020000000000003</v>
      </c>
      <c r="I66" s="165">
        <v>45931</v>
      </c>
      <c r="J66" s="166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221</v>
      </c>
      <c r="B67" t="s">
        <v>233</v>
      </c>
      <c r="C67" t="s">
        <v>17</v>
      </c>
      <c r="D67" t="s">
        <v>38</v>
      </c>
      <c r="E67" t="s">
        <v>326</v>
      </c>
      <c r="F67">
        <v>2233</v>
      </c>
      <c r="G67">
        <v>3.35</v>
      </c>
      <c r="H67">
        <v>17.41</v>
      </c>
      <c r="I67" s="165">
        <v>45931</v>
      </c>
      <c r="J67" s="166">
        <f t="shared" si="2"/>
        <v>58.323500000000003</v>
      </c>
      <c r="K67">
        <f t="shared" si="3"/>
        <v>2025</v>
      </c>
    </row>
    <row r="68" spans="1:11">
      <c r="A68" t="s">
        <v>221</v>
      </c>
      <c r="B68" t="s">
        <v>233</v>
      </c>
      <c r="C68" t="s">
        <v>17</v>
      </c>
      <c r="D68" t="s">
        <v>44</v>
      </c>
      <c r="E68" t="s">
        <v>326</v>
      </c>
      <c r="F68">
        <v>2234</v>
      </c>
      <c r="G68">
        <v>3</v>
      </c>
      <c r="H68">
        <v>16.170000000000002</v>
      </c>
      <c r="I68" s="165">
        <v>45931</v>
      </c>
      <c r="J68" s="166">
        <f t="shared" si="2"/>
        <v>48.510000000000005</v>
      </c>
      <c r="K68">
        <f t="shared" si="3"/>
        <v>2025</v>
      </c>
    </row>
    <row r="69" spans="1:11">
      <c r="A69" t="s">
        <v>221</v>
      </c>
      <c r="B69" t="s">
        <v>233</v>
      </c>
      <c r="C69" t="s">
        <v>17</v>
      </c>
      <c r="D69" t="s">
        <v>107</v>
      </c>
      <c r="E69" t="s">
        <v>326</v>
      </c>
      <c r="F69">
        <v>2235</v>
      </c>
      <c r="G69">
        <v>2.4</v>
      </c>
      <c r="H69">
        <v>10.83</v>
      </c>
      <c r="I69" s="165">
        <v>45931</v>
      </c>
      <c r="J69" s="166">
        <f t="shared" si="2"/>
        <v>25.992000000000001</v>
      </c>
      <c r="K69">
        <f t="shared" si="3"/>
        <v>2025</v>
      </c>
    </row>
    <row r="70" spans="1:11">
      <c r="A70" t="s">
        <v>221</v>
      </c>
      <c r="B70" t="s">
        <v>233</v>
      </c>
      <c r="C70" t="s">
        <v>17</v>
      </c>
      <c r="D70" t="s">
        <v>64</v>
      </c>
      <c r="E70" t="s">
        <v>326</v>
      </c>
      <c r="F70">
        <v>2236</v>
      </c>
      <c r="G70">
        <v>1</v>
      </c>
      <c r="H70">
        <v>16.95</v>
      </c>
      <c r="I70" s="165">
        <v>45931</v>
      </c>
      <c r="J70" s="166">
        <f t="shared" si="2"/>
        <v>16.95</v>
      </c>
      <c r="K70">
        <f t="shared" si="3"/>
        <v>2025</v>
      </c>
    </row>
    <row r="71" spans="1:11">
      <c r="A71" t="s">
        <v>221</v>
      </c>
      <c r="B71" t="s">
        <v>233</v>
      </c>
      <c r="C71" t="s">
        <v>17</v>
      </c>
      <c r="D71" t="s">
        <v>69</v>
      </c>
      <c r="E71" t="s">
        <v>326</v>
      </c>
      <c r="F71">
        <v>2237</v>
      </c>
      <c r="G71">
        <v>2</v>
      </c>
      <c r="H71">
        <v>11.51</v>
      </c>
      <c r="I71" s="165">
        <v>45931</v>
      </c>
      <c r="J71" s="166">
        <f t="shared" si="2"/>
        <v>23.02</v>
      </c>
      <c r="K71">
        <f t="shared" si="3"/>
        <v>2025</v>
      </c>
    </row>
    <row r="72" spans="1:11">
      <c r="A72" t="s">
        <v>221</v>
      </c>
      <c r="B72" t="s">
        <v>233</v>
      </c>
      <c r="C72" t="s">
        <v>17</v>
      </c>
      <c r="D72" t="s">
        <v>79</v>
      </c>
      <c r="E72" t="s">
        <v>326</v>
      </c>
      <c r="F72">
        <v>2238</v>
      </c>
      <c r="G72">
        <v>33.299999999999997</v>
      </c>
      <c r="H72">
        <v>15.4</v>
      </c>
      <c r="I72" s="165">
        <v>45931</v>
      </c>
      <c r="J72" s="166">
        <f t="shared" si="2"/>
        <v>512.81999999999994</v>
      </c>
      <c r="K72">
        <f t="shared" si="3"/>
        <v>2025</v>
      </c>
    </row>
    <row r="73" spans="1:11">
      <c r="A73" t="s">
        <v>221</v>
      </c>
      <c r="B73" t="s">
        <v>233</v>
      </c>
      <c r="C73" t="s">
        <v>17</v>
      </c>
      <c r="D73" t="s">
        <v>80</v>
      </c>
      <c r="E73" t="s">
        <v>326</v>
      </c>
      <c r="F73">
        <v>2239</v>
      </c>
      <c r="G73">
        <v>7.1</v>
      </c>
      <c r="H73">
        <v>18.53</v>
      </c>
      <c r="I73" s="165">
        <v>45931</v>
      </c>
      <c r="J73" s="166">
        <f t="shared" si="2"/>
        <v>131.56299999999999</v>
      </c>
      <c r="K73">
        <f t="shared" si="3"/>
        <v>2025</v>
      </c>
    </row>
    <row r="74" spans="1:11">
      <c r="A74" t="s">
        <v>221</v>
      </c>
      <c r="B74" t="s">
        <v>233</v>
      </c>
      <c r="C74" t="s">
        <v>17</v>
      </c>
      <c r="D74" t="s">
        <v>39</v>
      </c>
      <c r="E74" t="s">
        <v>326</v>
      </c>
      <c r="F74">
        <v>2240</v>
      </c>
      <c r="G74">
        <v>3.8</v>
      </c>
      <c r="H74">
        <v>16.2</v>
      </c>
      <c r="I74" s="165">
        <v>45931</v>
      </c>
      <c r="J74" s="166">
        <f t="shared" si="2"/>
        <v>61.559999999999995</v>
      </c>
      <c r="K74">
        <f t="shared" si="3"/>
        <v>2025</v>
      </c>
    </row>
    <row r="75" spans="1:11">
      <c r="A75" t="s">
        <v>221</v>
      </c>
      <c r="B75" t="s">
        <v>233</v>
      </c>
      <c r="C75" t="s">
        <v>17</v>
      </c>
      <c r="D75" t="s">
        <v>145</v>
      </c>
      <c r="E75" t="s">
        <v>326</v>
      </c>
      <c r="F75">
        <v>2241</v>
      </c>
      <c r="G75">
        <v>2.9</v>
      </c>
      <c r="H75">
        <v>11.72</v>
      </c>
      <c r="I75" s="165">
        <v>45931</v>
      </c>
      <c r="J75" s="166">
        <f t="shared" si="2"/>
        <v>33.988</v>
      </c>
      <c r="K75">
        <f t="shared" si="3"/>
        <v>2025</v>
      </c>
    </row>
    <row r="76" spans="1:11">
      <c r="A76" t="s">
        <v>221</v>
      </c>
      <c r="B76" t="s">
        <v>233</v>
      </c>
      <c r="C76" t="s">
        <v>17</v>
      </c>
      <c r="D76" t="s">
        <v>84</v>
      </c>
      <c r="E76" t="s">
        <v>326</v>
      </c>
      <c r="F76">
        <v>2242</v>
      </c>
      <c r="G76">
        <v>0.35</v>
      </c>
      <c r="H76">
        <v>18.62</v>
      </c>
      <c r="I76" s="165">
        <v>45931</v>
      </c>
      <c r="J76" s="166">
        <f t="shared" si="2"/>
        <v>6.5170000000000003</v>
      </c>
      <c r="K76">
        <f t="shared" si="3"/>
        <v>2025</v>
      </c>
    </row>
    <row r="77" spans="1:11">
      <c r="A77" t="s">
        <v>221</v>
      </c>
      <c r="B77" t="s">
        <v>233</v>
      </c>
      <c r="C77" t="s">
        <v>17</v>
      </c>
      <c r="D77" t="s">
        <v>146</v>
      </c>
      <c r="E77" t="s">
        <v>326</v>
      </c>
      <c r="F77">
        <v>2243</v>
      </c>
      <c r="G77">
        <v>10</v>
      </c>
      <c r="H77">
        <v>35.119999999999997</v>
      </c>
      <c r="I77" s="165">
        <v>45931</v>
      </c>
      <c r="J77" s="166">
        <f t="shared" si="2"/>
        <v>351.2</v>
      </c>
      <c r="K77">
        <f t="shared" si="3"/>
        <v>2025</v>
      </c>
    </row>
    <row r="78" spans="1:11">
      <c r="A78" t="s">
        <v>221</v>
      </c>
      <c r="B78" t="s">
        <v>233</v>
      </c>
      <c r="C78" t="s">
        <v>17</v>
      </c>
      <c r="D78" t="s">
        <v>164</v>
      </c>
      <c r="E78" t="s">
        <v>326</v>
      </c>
      <c r="F78">
        <v>2244</v>
      </c>
      <c r="G78">
        <v>2.35</v>
      </c>
      <c r="H78">
        <v>12.91</v>
      </c>
      <c r="I78" s="165">
        <v>45931</v>
      </c>
      <c r="J78" s="166">
        <f t="shared" si="2"/>
        <v>30.3385</v>
      </c>
      <c r="K78">
        <f t="shared" si="3"/>
        <v>2025</v>
      </c>
    </row>
    <row r="79" spans="1:11">
      <c r="A79" t="s">
        <v>221</v>
      </c>
      <c r="B79" t="s">
        <v>233</v>
      </c>
      <c r="C79" t="s">
        <v>17</v>
      </c>
      <c r="D79" t="s">
        <v>106</v>
      </c>
      <c r="E79" t="s">
        <v>326</v>
      </c>
      <c r="F79">
        <v>2245</v>
      </c>
      <c r="G79">
        <v>4.0999999999999996</v>
      </c>
      <c r="H79">
        <v>23.25</v>
      </c>
      <c r="I79" s="165">
        <v>45931</v>
      </c>
      <c r="J79" s="166">
        <f t="shared" si="2"/>
        <v>95.324999999999989</v>
      </c>
      <c r="K79">
        <f t="shared" si="3"/>
        <v>2025</v>
      </c>
    </row>
    <row r="80" spans="1:11">
      <c r="A80" t="s">
        <v>221</v>
      </c>
      <c r="B80" t="s">
        <v>233</v>
      </c>
      <c r="C80" t="s">
        <v>17</v>
      </c>
      <c r="D80" t="s">
        <v>110</v>
      </c>
      <c r="E80" t="s">
        <v>326</v>
      </c>
      <c r="F80">
        <v>2246</v>
      </c>
      <c r="G80">
        <v>0.8</v>
      </c>
      <c r="H80">
        <v>21.5</v>
      </c>
      <c r="I80" s="165">
        <v>45931</v>
      </c>
      <c r="J80" s="166">
        <f t="shared" si="2"/>
        <v>17.2</v>
      </c>
      <c r="K80">
        <f t="shared" si="3"/>
        <v>2025</v>
      </c>
    </row>
    <row r="81" spans="1:11">
      <c r="A81" t="s">
        <v>221</v>
      </c>
      <c r="B81" t="s">
        <v>233</v>
      </c>
      <c r="C81" t="s">
        <v>17</v>
      </c>
      <c r="D81" t="s">
        <v>40</v>
      </c>
      <c r="E81" t="s">
        <v>326</v>
      </c>
      <c r="F81">
        <v>2247</v>
      </c>
      <c r="G81">
        <v>14.6</v>
      </c>
      <c r="H81">
        <v>8.41</v>
      </c>
      <c r="I81" s="165">
        <v>45931</v>
      </c>
      <c r="J81" s="166">
        <f t="shared" si="2"/>
        <v>122.786</v>
      </c>
      <c r="K81">
        <f t="shared" si="3"/>
        <v>2025</v>
      </c>
    </row>
    <row r="82" spans="1:11">
      <c r="A82" t="s">
        <v>221</v>
      </c>
      <c r="B82" t="s">
        <v>233</v>
      </c>
      <c r="C82" t="s">
        <v>17</v>
      </c>
      <c r="D82" t="s">
        <v>104</v>
      </c>
      <c r="E82" t="s">
        <v>326</v>
      </c>
      <c r="F82">
        <v>2248</v>
      </c>
      <c r="G82">
        <v>4.4000000000000004</v>
      </c>
      <c r="H82">
        <v>15.89</v>
      </c>
      <c r="I82" s="165">
        <v>45931</v>
      </c>
      <c r="J82" s="166">
        <f t="shared" si="2"/>
        <v>69.916000000000011</v>
      </c>
      <c r="K82">
        <f t="shared" si="3"/>
        <v>2025</v>
      </c>
    </row>
    <row r="83" spans="1:11">
      <c r="A83" t="s">
        <v>221</v>
      </c>
      <c r="B83" t="s">
        <v>233</v>
      </c>
      <c r="C83" t="s">
        <v>17</v>
      </c>
      <c r="D83" t="s">
        <v>138</v>
      </c>
      <c r="E83" t="s">
        <v>326</v>
      </c>
      <c r="F83">
        <v>2249</v>
      </c>
      <c r="G83">
        <v>1</v>
      </c>
      <c r="H83">
        <v>7.5</v>
      </c>
      <c r="I83" s="165">
        <v>45931</v>
      </c>
      <c r="J83" s="166">
        <f t="shared" si="2"/>
        <v>7.5</v>
      </c>
      <c r="K83">
        <f t="shared" si="3"/>
        <v>2025</v>
      </c>
    </row>
    <row r="84" spans="1:11">
      <c r="A84" t="s">
        <v>221</v>
      </c>
      <c r="B84" t="s">
        <v>233</v>
      </c>
      <c r="C84" t="s">
        <v>17</v>
      </c>
      <c r="D84" t="s">
        <v>100</v>
      </c>
      <c r="E84" t="s">
        <v>326</v>
      </c>
      <c r="F84">
        <v>2250</v>
      </c>
      <c r="G84">
        <v>1.7</v>
      </c>
      <c r="H84">
        <v>11.05</v>
      </c>
      <c r="I84" s="165">
        <v>45931</v>
      </c>
      <c r="J84" s="166">
        <f t="shared" si="2"/>
        <v>18.785</v>
      </c>
      <c r="K84">
        <f t="shared" si="3"/>
        <v>2025</v>
      </c>
    </row>
    <row r="85" spans="1:11">
      <c r="A85" t="s">
        <v>221</v>
      </c>
      <c r="B85" t="s">
        <v>233</v>
      </c>
      <c r="C85" t="s">
        <v>17</v>
      </c>
      <c r="D85" t="s">
        <v>101</v>
      </c>
      <c r="E85" t="s">
        <v>326</v>
      </c>
      <c r="F85">
        <v>2251</v>
      </c>
      <c r="G85">
        <v>1.6</v>
      </c>
      <c r="H85">
        <v>11.05</v>
      </c>
      <c r="I85" s="165">
        <v>45931</v>
      </c>
      <c r="J85" s="166">
        <f t="shared" si="2"/>
        <v>17.680000000000003</v>
      </c>
      <c r="K85">
        <f t="shared" si="3"/>
        <v>2025</v>
      </c>
    </row>
    <row r="86" spans="1:11">
      <c r="A86" t="s">
        <v>221</v>
      </c>
      <c r="B86" t="s">
        <v>233</v>
      </c>
      <c r="C86" t="s">
        <v>17</v>
      </c>
      <c r="D86" t="s">
        <v>99</v>
      </c>
      <c r="E86" t="s">
        <v>326</v>
      </c>
      <c r="F86">
        <v>2252</v>
      </c>
      <c r="G86">
        <v>1.75</v>
      </c>
      <c r="H86">
        <v>22.71</v>
      </c>
      <c r="I86" s="165">
        <v>45931</v>
      </c>
      <c r="J86" s="166">
        <f t="shared" si="2"/>
        <v>39.7425</v>
      </c>
      <c r="K86">
        <f t="shared" si="3"/>
        <v>2025</v>
      </c>
    </row>
    <row r="87" spans="1:11">
      <c r="A87" t="s">
        <v>221</v>
      </c>
      <c r="B87" t="s">
        <v>233</v>
      </c>
      <c r="C87" t="s">
        <v>17</v>
      </c>
      <c r="D87" t="s">
        <v>246</v>
      </c>
      <c r="E87" t="s">
        <v>326</v>
      </c>
      <c r="F87">
        <v>2254</v>
      </c>
      <c r="G87">
        <v>1</v>
      </c>
      <c r="H87">
        <v>15.17</v>
      </c>
      <c r="I87" s="165">
        <v>45931</v>
      </c>
      <c r="J87" s="166">
        <f t="shared" si="2"/>
        <v>15.17</v>
      </c>
      <c r="K87">
        <f t="shared" si="3"/>
        <v>2025</v>
      </c>
    </row>
    <row r="88" spans="1:11">
      <c r="A88" t="s">
        <v>221</v>
      </c>
      <c r="B88" t="s">
        <v>233</v>
      </c>
      <c r="C88" t="s">
        <v>17</v>
      </c>
      <c r="D88" t="s">
        <v>53</v>
      </c>
      <c r="E88" t="s">
        <v>326</v>
      </c>
      <c r="F88">
        <v>2255</v>
      </c>
      <c r="G88">
        <v>1.6</v>
      </c>
      <c r="H88">
        <v>12.73</v>
      </c>
      <c r="I88" s="165">
        <v>45931</v>
      </c>
      <c r="J88" s="166">
        <f t="shared" si="2"/>
        <v>20.368000000000002</v>
      </c>
      <c r="K88">
        <f t="shared" si="3"/>
        <v>2025</v>
      </c>
    </row>
    <row r="89" spans="1:11">
      <c r="A89" t="s">
        <v>221</v>
      </c>
      <c r="B89" t="s">
        <v>233</v>
      </c>
      <c r="C89" t="s">
        <v>17</v>
      </c>
      <c r="D89" t="s">
        <v>140</v>
      </c>
      <c r="E89" t="s">
        <v>326</v>
      </c>
      <c r="F89">
        <v>2256</v>
      </c>
      <c r="G89">
        <v>2.35</v>
      </c>
      <c r="H89">
        <v>16.93</v>
      </c>
      <c r="I89" s="165">
        <v>45931</v>
      </c>
      <c r="J89" s="166">
        <f t="shared" si="2"/>
        <v>39.785499999999999</v>
      </c>
      <c r="K89">
        <f t="shared" si="3"/>
        <v>2025</v>
      </c>
    </row>
    <row r="90" spans="1:11">
      <c r="A90" t="s">
        <v>221</v>
      </c>
      <c r="B90" t="s">
        <v>233</v>
      </c>
      <c r="C90" t="s">
        <v>17</v>
      </c>
      <c r="D90" t="s">
        <v>142</v>
      </c>
      <c r="E90" t="s">
        <v>326</v>
      </c>
      <c r="F90">
        <v>2257</v>
      </c>
      <c r="G90">
        <v>3.45</v>
      </c>
      <c r="H90">
        <v>16.93</v>
      </c>
      <c r="I90" s="165">
        <v>45931</v>
      </c>
      <c r="J90" s="166">
        <f t="shared" si="2"/>
        <v>58.408500000000004</v>
      </c>
      <c r="K90">
        <f t="shared" si="3"/>
        <v>2025</v>
      </c>
    </row>
    <row r="91" spans="1:11">
      <c r="A91" t="s">
        <v>221</v>
      </c>
      <c r="B91" t="s">
        <v>233</v>
      </c>
      <c r="C91" t="s">
        <v>17</v>
      </c>
      <c r="D91" t="s">
        <v>141</v>
      </c>
      <c r="E91" t="s">
        <v>326</v>
      </c>
      <c r="F91">
        <v>2258</v>
      </c>
      <c r="G91">
        <v>1.6</v>
      </c>
      <c r="H91">
        <v>16.93</v>
      </c>
      <c r="I91" s="165">
        <v>45931</v>
      </c>
      <c r="J91" s="166">
        <f t="shared" si="2"/>
        <v>27.088000000000001</v>
      </c>
      <c r="K91">
        <f t="shared" si="3"/>
        <v>2025</v>
      </c>
    </row>
    <row r="92" spans="1:11">
      <c r="A92" t="s">
        <v>221</v>
      </c>
      <c r="B92" t="s">
        <v>233</v>
      </c>
      <c r="C92" t="s">
        <v>17</v>
      </c>
      <c r="D92" t="s">
        <v>114</v>
      </c>
      <c r="E92" t="s">
        <v>326</v>
      </c>
      <c r="F92">
        <v>2259</v>
      </c>
      <c r="G92">
        <v>1.85</v>
      </c>
      <c r="H92">
        <v>13.26</v>
      </c>
      <c r="I92" s="165">
        <v>45931</v>
      </c>
      <c r="J92" s="166">
        <f t="shared" si="2"/>
        <v>24.531000000000002</v>
      </c>
      <c r="K92">
        <f t="shared" si="3"/>
        <v>2025</v>
      </c>
    </row>
    <row r="93" spans="1:11">
      <c r="A93" t="s">
        <v>221</v>
      </c>
      <c r="B93" t="s">
        <v>233</v>
      </c>
      <c r="C93" t="s">
        <v>17</v>
      </c>
      <c r="D93" t="s">
        <v>108</v>
      </c>
      <c r="E93" t="s">
        <v>326</v>
      </c>
      <c r="F93">
        <v>2260</v>
      </c>
      <c r="G93">
        <v>1.8</v>
      </c>
      <c r="H93">
        <v>10.45</v>
      </c>
      <c r="I93" s="165">
        <v>45931</v>
      </c>
      <c r="J93" s="166">
        <f t="shared" si="2"/>
        <v>18.809999999999999</v>
      </c>
      <c r="K93">
        <f t="shared" si="3"/>
        <v>2025</v>
      </c>
    </row>
    <row r="94" spans="1:11">
      <c r="A94" t="s">
        <v>221</v>
      </c>
      <c r="B94" t="s">
        <v>233</v>
      </c>
      <c r="C94" t="s">
        <v>17</v>
      </c>
      <c r="D94" t="s">
        <v>109</v>
      </c>
      <c r="E94" t="s">
        <v>326</v>
      </c>
      <c r="F94">
        <v>2261</v>
      </c>
      <c r="G94">
        <v>3.75</v>
      </c>
      <c r="H94">
        <v>9.5299999999999994</v>
      </c>
      <c r="I94" s="165">
        <v>45931</v>
      </c>
      <c r="J94" s="166">
        <f t="shared" si="2"/>
        <v>35.737499999999997</v>
      </c>
      <c r="K94">
        <f t="shared" si="3"/>
        <v>2025</v>
      </c>
    </row>
    <row r="95" spans="1:11">
      <c r="A95" t="s">
        <v>221</v>
      </c>
      <c r="B95" t="s">
        <v>233</v>
      </c>
      <c r="C95" t="s">
        <v>17</v>
      </c>
      <c r="D95" t="s">
        <v>144</v>
      </c>
      <c r="E95" t="s">
        <v>326</v>
      </c>
      <c r="F95">
        <v>2262</v>
      </c>
      <c r="G95">
        <v>3.35</v>
      </c>
      <c r="H95">
        <v>16.239999999999998</v>
      </c>
      <c r="I95" s="165">
        <v>45931</v>
      </c>
      <c r="J95" s="166">
        <f t="shared" si="2"/>
        <v>54.403999999999996</v>
      </c>
      <c r="K95">
        <f t="shared" si="3"/>
        <v>2025</v>
      </c>
    </row>
    <row r="96" spans="1:11">
      <c r="A96" t="s">
        <v>221</v>
      </c>
      <c r="B96" t="s">
        <v>233</v>
      </c>
      <c r="C96" t="s">
        <v>17</v>
      </c>
      <c r="D96" t="s">
        <v>247</v>
      </c>
      <c r="E96" t="s">
        <v>326</v>
      </c>
      <c r="F96">
        <v>2263</v>
      </c>
      <c r="G96">
        <v>1</v>
      </c>
      <c r="H96">
        <v>38.549999999999997</v>
      </c>
      <c r="I96" s="165">
        <v>45931</v>
      </c>
      <c r="J96" s="166">
        <f t="shared" si="2"/>
        <v>38.549999999999997</v>
      </c>
      <c r="K96">
        <f t="shared" si="3"/>
        <v>2025</v>
      </c>
    </row>
    <row r="97" spans="1:11">
      <c r="A97" t="s">
        <v>222</v>
      </c>
      <c r="B97" t="s">
        <v>233</v>
      </c>
      <c r="C97" t="s">
        <v>17</v>
      </c>
      <c r="D97" t="s">
        <v>248</v>
      </c>
      <c r="E97" t="s">
        <v>326</v>
      </c>
      <c r="F97">
        <v>2264</v>
      </c>
      <c r="G97">
        <v>3</v>
      </c>
      <c r="H97">
        <v>82.48</v>
      </c>
      <c r="I97" s="165">
        <v>45931</v>
      </c>
      <c r="J97" s="166">
        <f t="shared" si="2"/>
        <v>247.44</v>
      </c>
      <c r="K97">
        <f t="shared" si="3"/>
        <v>2025</v>
      </c>
    </row>
    <row r="98" spans="1:11">
      <c r="A98" t="s">
        <v>222</v>
      </c>
      <c r="B98" t="s">
        <v>233</v>
      </c>
      <c r="C98" t="s">
        <v>17</v>
      </c>
      <c r="D98" t="s">
        <v>78</v>
      </c>
      <c r="E98" t="s">
        <v>326</v>
      </c>
      <c r="F98">
        <v>2265</v>
      </c>
      <c r="G98">
        <v>5</v>
      </c>
      <c r="H98">
        <v>89.69</v>
      </c>
      <c r="I98" s="165">
        <v>45931</v>
      </c>
      <c r="J98" s="166">
        <f t="shared" si="2"/>
        <v>448.45</v>
      </c>
      <c r="K98">
        <f t="shared" si="3"/>
        <v>2025</v>
      </c>
    </row>
    <row r="99" spans="1:11">
      <c r="A99" t="s">
        <v>222</v>
      </c>
      <c r="B99" t="s">
        <v>233</v>
      </c>
      <c r="C99" t="s">
        <v>17</v>
      </c>
      <c r="D99" t="s">
        <v>77</v>
      </c>
      <c r="E99" t="s">
        <v>326</v>
      </c>
      <c r="F99">
        <v>2266</v>
      </c>
      <c r="G99">
        <v>1.3</v>
      </c>
      <c r="H99">
        <v>108.59</v>
      </c>
      <c r="I99" s="165">
        <v>45931</v>
      </c>
      <c r="J99" s="166">
        <f t="shared" si="2"/>
        <v>141.167</v>
      </c>
      <c r="K99">
        <f t="shared" si="3"/>
        <v>2025</v>
      </c>
    </row>
    <row r="100" spans="1:11">
      <c r="A100" t="s">
        <v>222</v>
      </c>
      <c r="B100" t="s">
        <v>233</v>
      </c>
      <c r="C100" t="s">
        <v>17</v>
      </c>
      <c r="D100" t="s">
        <v>58</v>
      </c>
      <c r="E100" t="s">
        <v>326</v>
      </c>
      <c r="F100">
        <v>2268</v>
      </c>
      <c r="G100">
        <v>110</v>
      </c>
      <c r="H100">
        <v>1.8</v>
      </c>
      <c r="I100" s="165">
        <v>45931</v>
      </c>
      <c r="J100" s="166">
        <f t="shared" si="2"/>
        <v>198</v>
      </c>
      <c r="K100">
        <f t="shared" si="3"/>
        <v>2025</v>
      </c>
    </row>
    <row r="101" spans="1:11">
      <c r="A101" t="s">
        <v>222</v>
      </c>
      <c r="B101" t="s">
        <v>233</v>
      </c>
      <c r="C101" t="s">
        <v>17</v>
      </c>
      <c r="D101" t="s">
        <v>134</v>
      </c>
      <c r="E101" t="s">
        <v>326</v>
      </c>
      <c r="F101">
        <v>2270</v>
      </c>
      <c r="G101">
        <v>0.9</v>
      </c>
      <c r="H101">
        <v>11.52</v>
      </c>
      <c r="I101" s="165">
        <v>45931</v>
      </c>
      <c r="J101" s="166">
        <f t="shared" si="2"/>
        <v>10.368</v>
      </c>
      <c r="K101">
        <f t="shared" si="3"/>
        <v>2025</v>
      </c>
    </row>
    <row r="102" spans="1:11">
      <c r="A102" t="s">
        <v>222</v>
      </c>
      <c r="B102" t="s">
        <v>233</v>
      </c>
      <c r="C102" t="s">
        <v>17</v>
      </c>
      <c r="D102" t="s">
        <v>135</v>
      </c>
      <c r="E102" t="s">
        <v>326</v>
      </c>
      <c r="F102">
        <v>2271</v>
      </c>
      <c r="G102">
        <v>11</v>
      </c>
      <c r="H102">
        <v>1.93</v>
      </c>
      <c r="I102" s="165">
        <v>45931</v>
      </c>
      <c r="J102" s="166">
        <f t="shared" si="2"/>
        <v>21.23</v>
      </c>
      <c r="K102">
        <f t="shared" si="3"/>
        <v>2025</v>
      </c>
    </row>
    <row r="103" spans="1:11">
      <c r="A103" t="s">
        <v>222</v>
      </c>
      <c r="B103" t="s">
        <v>233</v>
      </c>
      <c r="C103" t="s">
        <v>17</v>
      </c>
      <c r="D103" t="s">
        <v>93</v>
      </c>
      <c r="E103" t="s">
        <v>326</v>
      </c>
      <c r="F103">
        <v>2272</v>
      </c>
      <c r="G103">
        <v>80</v>
      </c>
      <c r="H103">
        <v>1.63</v>
      </c>
      <c r="I103" s="165">
        <v>45931</v>
      </c>
      <c r="J103" s="166">
        <f t="shared" si="2"/>
        <v>130.39999999999998</v>
      </c>
      <c r="K103">
        <f t="shared" si="3"/>
        <v>2025</v>
      </c>
    </row>
    <row r="104" spans="1:11">
      <c r="A104" t="s">
        <v>222</v>
      </c>
      <c r="B104" t="s">
        <v>233</v>
      </c>
      <c r="C104" t="s">
        <v>17</v>
      </c>
      <c r="D104" t="s">
        <v>57</v>
      </c>
      <c r="E104" t="s">
        <v>326</v>
      </c>
      <c r="F104">
        <v>2273</v>
      </c>
      <c r="G104">
        <v>10</v>
      </c>
      <c r="H104">
        <v>4.63</v>
      </c>
      <c r="I104" s="165">
        <v>45931</v>
      </c>
      <c r="J104" s="166">
        <f t="shared" si="2"/>
        <v>46.3</v>
      </c>
      <c r="K104">
        <f t="shared" si="3"/>
        <v>2025</v>
      </c>
    </row>
    <row r="105" spans="1:11">
      <c r="A105" t="s">
        <v>222</v>
      </c>
      <c r="B105" t="s">
        <v>233</v>
      </c>
      <c r="C105" t="s">
        <v>17</v>
      </c>
      <c r="D105" t="s">
        <v>50</v>
      </c>
      <c r="E105" t="s">
        <v>326</v>
      </c>
      <c r="F105">
        <v>2274</v>
      </c>
      <c r="G105">
        <v>15</v>
      </c>
      <c r="H105">
        <v>11.45</v>
      </c>
      <c r="I105" s="165">
        <v>45931</v>
      </c>
      <c r="J105" s="166">
        <f t="shared" si="2"/>
        <v>171.75</v>
      </c>
      <c r="K105">
        <f t="shared" si="3"/>
        <v>2025</v>
      </c>
    </row>
    <row r="106" spans="1:11">
      <c r="A106" t="s">
        <v>222</v>
      </c>
      <c r="B106" t="s">
        <v>233</v>
      </c>
      <c r="C106" t="s">
        <v>17</v>
      </c>
      <c r="D106" t="s">
        <v>43</v>
      </c>
      <c r="E106" t="s">
        <v>326</v>
      </c>
      <c r="F106">
        <v>2285</v>
      </c>
      <c r="G106">
        <v>80</v>
      </c>
      <c r="H106">
        <v>1.21</v>
      </c>
      <c r="I106" s="165">
        <v>45931</v>
      </c>
      <c r="J106" s="166">
        <f t="shared" si="2"/>
        <v>96.8</v>
      </c>
      <c r="K106">
        <f t="shared" si="3"/>
        <v>2025</v>
      </c>
    </row>
    <row r="107" spans="1:11">
      <c r="A107" t="s">
        <v>222</v>
      </c>
      <c r="B107" t="s">
        <v>233</v>
      </c>
      <c r="C107" t="s">
        <v>17</v>
      </c>
      <c r="D107" t="s">
        <v>46</v>
      </c>
      <c r="E107" t="s">
        <v>326</v>
      </c>
      <c r="F107">
        <v>2286</v>
      </c>
      <c r="G107">
        <v>66</v>
      </c>
      <c r="H107">
        <v>0.98</v>
      </c>
      <c r="I107" s="165">
        <v>45931</v>
      </c>
      <c r="J107" s="166">
        <f t="shared" si="2"/>
        <v>64.679999999999993</v>
      </c>
      <c r="K107">
        <f t="shared" si="3"/>
        <v>2025</v>
      </c>
    </row>
    <row r="108" spans="1:11">
      <c r="A108" t="s">
        <v>222</v>
      </c>
      <c r="B108" t="s">
        <v>233</v>
      </c>
      <c r="C108" t="s">
        <v>17</v>
      </c>
      <c r="D108" t="s">
        <v>293</v>
      </c>
      <c r="E108" t="s">
        <v>326</v>
      </c>
      <c r="F108">
        <v>2289</v>
      </c>
      <c r="G108">
        <v>35</v>
      </c>
      <c r="H108">
        <v>2</v>
      </c>
      <c r="I108" s="165">
        <v>45931</v>
      </c>
      <c r="J108" s="166">
        <f t="shared" si="2"/>
        <v>70</v>
      </c>
      <c r="K108">
        <f t="shared" si="3"/>
        <v>2025</v>
      </c>
    </row>
    <row r="109" spans="1:11">
      <c r="A109" t="s">
        <v>222</v>
      </c>
      <c r="B109" t="s">
        <v>233</v>
      </c>
      <c r="C109" t="s">
        <v>17</v>
      </c>
      <c r="D109" t="s">
        <v>230</v>
      </c>
      <c r="E109" t="s">
        <v>326</v>
      </c>
      <c r="F109">
        <v>2333</v>
      </c>
      <c r="G109">
        <v>1.95</v>
      </c>
      <c r="H109">
        <v>17.420000000000002</v>
      </c>
      <c r="I109" s="165">
        <v>45931</v>
      </c>
      <c r="J109" s="166">
        <f t="shared" si="2"/>
        <v>33.969000000000001</v>
      </c>
      <c r="K109">
        <f t="shared" si="3"/>
        <v>2025</v>
      </c>
    </row>
    <row r="110" spans="1:11">
      <c r="A110" t="s">
        <v>222</v>
      </c>
      <c r="B110" t="s">
        <v>233</v>
      </c>
      <c r="C110" t="s">
        <v>17</v>
      </c>
      <c r="D110" t="s">
        <v>226</v>
      </c>
      <c r="E110" t="s">
        <v>326</v>
      </c>
      <c r="F110">
        <v>2334</v>
      </c>
      <c r="G110">
        <v>0.1</v>
      </c>
      <c r="H110">
        <v>10.11</v>
      </c>
      <c r="I110" s="165">
        <v>45931</v>
      </c>
      <c r="J110" s="166">
        <f t="shared" si="2"/>
        <v>1.0109999999999999</v>
      </c>
      <c r="K110">
        <f t="shared" si="3"/>
        <v>2025</v>
      </c>
    </row>
    <row r="111" spans="1:11">
      <c r="A111" t="s">
        <v>222</v>
      </c>
      <c r="B111" t="s">
        <v>233</v>
      </c>
      <c r="C111" t="s">
        <v>17</v>
      </c>
      <c r="D111" t="s">
        <v>228</v>
      </c>
      <c r="E111" t="s">
        <v>326</v>
      </c>
      <c r="F111">
        <v>2335</v>
      </c>
      <c r="G111">
        <v>3</v>
      </c>
      <c r="H111">
        <v>4.51</v>
      </c>
      <c r="I111" s="165">
        <v>45931</v>
      </c>
      <c r="J111" s="166">
        <f t="shared" si="2"/>
        <v>13.53</v>
      </c>
      <c r="K111">
        <f t="shared" si="3"/>
        <v>2025</v>
      </c>
    </row>
    <row r="112" spans="1:11">
      <c r="A112" t="s">
        <v>222</v>
      </c>
      <c r="B112" t="s">
        <v>233</v>
      </c>
      <c r="C112" t="s">
        <v>17</v>
      </c>
      <c r="D112" t="s">
        <v>229</v>
      </c>
      <c r="E112" t="s">
        <v>326</v>
      </c>
      <c r="F112">
        <v>2336</v>
      </c>
      <c r="G112">
        <v>2.95</v>
      </c>
      <c r="H112">
        <v>31.77</v>
      </c>
      <c r="I112" s="165">
        <v>45931</v>
      </c>
      <c r="J112" s="166">
        <f t="shared" si="2"/>
        <v>93.721500000000006</v>
      </c>
      <c r="K112">
        <f t="shared" si="3"/>
        <v>2025</v>
      </c>
    </row>
    <row r="113" spans="1:11">
      <c r="A113" t="s">
        <v>222</v>
      </c>
      <c r="B113" t="s">
        <v>233</v>
      </c>
      <c r="C113" t="s">
        <v>17</v>
      </c>
      <c r="D113" t="s">
        <v>231</v>
      </c>
      <c r="E113" t="s">
        <v>326</v>
      </c>
      <c r="F113">
        <v>2337</v>
      </c>
      <c r="G113">
        <v>0.8</v>
      </c>
      <c r="H113">
        <v>8.64</v>
      </c>
      <c r="I113" s="165">
        <v>45931</v>
      </c>
      <c r="J113" s="166">
        <f t="shared" si="2"/>
        <v>6.9120000000000008</v>
      </c>
      <c r="K113">
        <f t="shared" si="3"/>
        <v>2025</v>
      </c>
    </row>
    <row r="114" spans="1:11">
      <c r="A114" t="s">
        <v>222</v>
      </c>
      <c r="B114" t="s">
        <v>233</v>
      </c>
      <c r="C114" t="s">
        <v>17</v>
      </c>
      <c r="D114" t="s">
        <v>223</v>
      </c>
      <c r="E114" t="s">
        <v>326</v>
      </c>
      <c r="F114">
        <v>2338</v>
      </c>
      <c r="G114">
        <v>2</v>
      </c>
      <c r="H114">
        <v>13.98</v>
      </c>
      <c r="I114" s="165">
        <v>45931</v>
      </c>
      <c r="J114" s="166">
        <f t="shared" si="2"/>
        <v>27.96</v>
      </c>
      <c r="K114">
        <f t="shared" si="3"/>
        <v>2025</v>
      </c>
    </row>
    <row r="115" spans="1:11">
      <c r="A115" t="s">
        <v>222</v>
      </c>
      <c r="B115" t="s">
        <v>233</v>
      </c>
      <c r="C115" t="s">
        <v>17</v>
      </c>
      <c r="D115" t="s">
        <v>225</v>
      </c>
      <c r="E115" t="s">
        <v>326</v>
      </c>
      <c r="F115">
        <v>2339</v>
      </c>
      <c r="G115">
        <v>16</v>
      </c>
      <c r="H115">
        <v>1.66</v>
      </c>
      <c r="I115" s="165">
        <v>45931</v>
      </c>
      <c r="J115" s="166">
        <f t="shared" si="2"/>
        <v>26.56</v>
      </c>
      <c r="K115">
        <f t="shared" si="3"/>
        <v>2025</v>
      </c>
    </row>
    <row r="116" spans="1:11">
      <c r="A116" t="s">
        <v>217</v>
      </c>
      <c r="B116" t="s">
        <v>176</v>
      </c>
      <c r="C116" t="s">
        <v>16</v>
      </c>
      <c r="D116" t="s">
        <v>184</v>
      </c>
      <c r="E116" t="s">
        <v>326</v>
      </c>
      <c r="F116">
        <v>2098</v>
      </c>
      <c r="G116">
        <v>49</v>
      </c>
      <c r="H116">
        <v>4.0599999999999996</v>
      </c>
      <c r="I116" s="165">
        <v>45931</v>
      </c>
      <c r="J116" s="166">
        <f t="shared" si="2"/>
        <v>198.93999999999997</v>
      </c>
      <c r="K116">
        <f t="shared" si="3"/>
        <v>2025</v>
      </c>
    </row>
    <row r="117" spans="1:11">
      <c r="A117" t="s">
        <v>217</v>
      </c>
      <c r="B117" t="s">
        <v>176</v>
      </c>
      <c r="C117" t="s">
        <v>16</v>
      </c>
      <c r="D117" t="s">
        <v>253</v>
      </c>
      <c r="E117" t="s">
        <v>326</v>
      </c>
      <c r="F117">
        <v>2099</v>
      </c>
      <c r="G117">
        <v>41</v>
      </c>
      <c r="H117">
        <v>5.3</v>
      </c>
      <c r="I117" s="165">
        <v>45931</v>
      </c>
      <c r="J117" s="166">
        <f t="shared" si="2"/>
        <v>217.29999999999998</v>
      </c>
      <c r="K117">
        <f t="shared" si="3"/>
        <v>2025</v>
      </c>
    </row>
    <row r="118" spans="1:11">
      <c r="A118" t="s">
        <v>217</v>
      </c>
      <c r="B118" t="s">
        <v>176</v>
      </c>
      <c r="C118" t="s">
        <v>16</v>
      </c>
      <c r="D118" t="s">
        <v>25</v>
      </c>
      <c r="E118" t="s">
        <v>326</v>
      </c>
      <c r="F118">
        <v>2100</v>
      </c>
      <c r="G118">
        <v>57</v>
      </c>
      <c r="H118">
        <v>4.88</v>
      </c>
      <c r="I118" s="165">
        <v>45931</v>
      </c>
      <c r="J118" s="166">
        <f t="shared" si="2"/>
        <v>278.15999999999997</v>
      </c>
      <c r="K118">
        <f t="shared" si="3"/>
        <v>2025</v>
      </c>
    </row>
    <row r="119" spans="1:11">
      <c r="A119" t="s">
        <v>217</v>
      </c>
      <c r="B119" t="s">
        <v>176</v>
      </c>
      <c r="C119" t="s">
        <v>16</v>
      </c>
      <c r="D119" t="s">
        <v>27</v>
      </c>
      <c r="E119" t="s">
        <v>326</v>
      </c>
      <c r="F119">
        <v>2101</v>
      </c>
      <c r="G119">
        <v>28</v>
      </c>
      <c r="H119">
        <v>8.1</v>
      </c>
      <c r="I119" s="165">
        <v>45931</v>
      </c>
      <c r="J119" s="166">
        <f t="shared" si="2"/>
        <v>226.79999999999998</v>
      </c>
      <c r="K119">
        <f t="shared" si="3"/>
        <v>2025</v>
      </c>
    </row>
    <row r="120" spans="1:11">
      <c r="A120" t="s">
        <v>217</v>
      </c>
      <c r="B120" t="s">
        <v>176</v>
      </c>
      <c r="C120" t="s">
        <v>16</v>
      </c>
      <c r="D120" t="s">
        <v>19</v>
      </c>
      <c r="E120" t="s">
        <v>326</v>
      </c>
      <c r="F120">
        <v>2102</v>
      </c>
      <c r="G120">
        <v>52</v>
      </c>
      <c r="H120">
        <v>11.98</v>
      </c>
      <c r="I120" s="165">
        <v>45931</v>
      </c>
      <c r="J120" s="166">
        <f t="shared" si="2"/>
        <v>622.96</v>
      </c>
      <c r="K120">
        <f t="shared" si="3"/>
        <v>2025</v>
      </c>
    </row>
    <row r="121" spans="1:11">
      <c r="A121" t="s">
        <v>217</v>
      </c>
      <c r="B121" t="s">
        <v>176</v>
      </c>
      <c r="C121" t="s">
        <v>16</v>
      </c>
      <c r="D121" t="s">
        <v>33</v>
      </c>
      <c r="E121" t="s">
        <v>326</v>
      </c>
      <c r="F121">
        <v>2103</v>
      </c>
      <c r="G121">
        <v>19</v>
      </c>
      <c r="H121">
        <v>21.9</v>
      </c>
      <c r="I121" s="165">
        <v>45931</v>
      </c>
      <c r="J121" s="166">
        <f t="shared" si="2"/>
        <v>416.09999999999997</v>
      </c>
      <c r="K121">
        <f t="shared" si="3"/>
        <v>2025</v>
      </c>
    </row>
    <row r="122" spans="1:11">
      <c r="A122" t="s">
        <v>217</v>
      </c>
      <c r="B122" t="s">
        <v>176</v>
      </c>
      <c r="C122" t="s">
        <v>16</v>
      </c>
      <c r="D122" t="s">
        <v>251</v>
      </c>
      <c r="E122" t="s">
        <v>326</v>
      </c>
      <c r="F122">
        <v>2104</v>
      </c>
      <c r="G122">
        <v>18</v>
      </c>
      <c r="H122">
        <v>32</v>
      </c>
      <c r="I122" s="165">
        <v>45931</v>
      </c>
      <c r="J122" s="166">
        <f t="shared" si="2"/>
        <v>576</v>
      </c>
      <c r="K122">
        <f t="shared" si="3"/>
        <v>2025</v>
      </c>
    </row>
    <row r="123" spans="1:11">
      <c r="A123" t="s">
        <v>217</v>
      </c>
      <c r="B123" t="s">
        <v>176</v>
      </c>
      <c r="C123" t="s">
        <v>16</v>
      </c>
      <c r="D123" t="s">
        <v>37</v>
      </c>
      <c r="E123" t="s">
        <v>326</v>
      </c>
      <c r="F123">
        <v>2105</v>
      </c>
      <c r="G123">
        <v>2</v>
      </c>
      <c r="H123">
        <v>7.5</v>
      </c>
      <c r="I123" s="165">
        <v>45931</v>
      </c>
      <c r="J123" s="166">
        <f t="shared" si="2"/>
        <v>15</v>
      </c>
      <c r="K123">
        <f t="shared" si="3"/>
        <v>2025</v>
      </c>
    </row>
    <row r="124" spans="1:11">
      <c r="A124" t="s">
        <v>217</v>
      </c>
      <c r="B124" t="s">
        <v>176</v>
      </c>
      <c r="C124" t="s">
        <v>16</v>
      </c>
      <c r="D124" t="s">
        <v>18</v>
      </c>
      <c r="E124" t="s">
        <v>326</v>
      </c>
      <c r="F124">
        <v>2106</v>
      </c>
      <c r="G124">
        <v>1</v>
      </c>
      <c r="H124">
        <v>15.5</v>
      </c>
      <c r="I124" s="165">
        <v>45931</v>
      </c>
      <c r="J124" s="166">
        <f t="shared" si="2"/>
        <v>15.5</v>
      </c>
      <c r="K124">
        <f t="shared" si="3"/>
        <v>2025</v>
      </c>
    </row>
    <row r="125" spans="1:11">
      <c r="A125" t="s">
        <v>217</v>
      </c>
      <c r="B125" t="s">
        <v>176</v>
      </c>
      <c r="C125" t="s">
        <v>16</v>
      </c>
      <c r="D125" t="s">
        <v>32</v>
      </c>
      <c r="E125" t="s">
        <v>326</v>
      </c>
      <c r="F125">
        <v>2107</v>
      </c>
      <c r="G125">
        <v>16</v>
      </c>
      <c r="H125">
        <v>4.8</v>
      </c>
      <c r="I125" s="165">
        <v>45931</v>
      </c>
      <c r="J125" s="166">
        <f t="shared" si="2"/>
        <v>76.8</v>
      </c>
      <c r="K125">
        <f t="shared" si="3"/>
        <v>2025</v>
      </c>
    </row>
    <row r="126" spans="1:11">
      <c r="A126" t="s">
        <v>217</v>
      </c>
      <c r="B126" t="s">
        <v>176</v>
      </c>
      <c r="C126" t="s">
        <v>16</v>
      </c>
      <c r="D126" t="s">
        <v>328</v>
      </c>
      <c r="E126" t="s">
        <v>326</v>
      </c>
      <c r="F126">
        <v>2108</v>
      </c>
      <c r="G126">
        <v>2</v>
      </c>
      <c r="H126">
        <v>8.1</v>
      </c>
      <c r="I126" s="165">
        <v>45931</v>
      </c>
      <c r="J126" s="166">
        <f t="shared" si="2"/>
        <v>16.2</v>
      </c>
      <c r="K126">
        <f t="shared" si="3"/>
        <v>2025</v>
      </c>
    </row>
    <row r="127" spans="1:11">
      <c r="A127" t="s">
        <v>217</v>
      </c>
      <c r="B127" t="s">
        <v>178</v>
      </c>
      <c r="C127" t="s">
        <v>16</v>
      </c>
      <c r="D127" t="s">
        <v>28</v>
      </c>
      <c r="E127" t="s">
        <v>326</v>
      </c>
      <c r="F127">
        <v>1896</v>
      </c>
      <c r="G127">
        <v>13</v>
      </c>
      <c r="H127">
        <v>6.4</v>
      </c>
      <c r="I127" s="165">
        <v>45931</v>
      </c>
      <c r="J127" s="166">
        <f t="shared" si="2"/>
        <v>83.2</v>
      </c>
      <c r="K127">
        <f t="shared" si="3"/>
        <v>2025</v>
      </c>
    </row>
    <row r="128" spans="1:11">
      <c r="A128" t="s">
        <v>217</v>
      </c>
      <c r="B128" t="s">
        <v>178</v>
      </c>
      <c r="C128" t="s">
        <v>16</v>
      </c>
      <c r="D128" t="s">
        <v>20</v>
      </c>
      <c r="E128" t="s">
        <v>326</v>
      </c>
      <c r="F128">
        <v>1897</v>
      </c>
      <c r="G128">
        <v>61</v>
      </c>
      <c r="H128">
        <v>22.45</v>
      </c>
      <c r="I128" s="165">
        <v>45931</v>
      </c>
      <c r="J128" s="166">
        <f t="shared" si="2"/>
        <v>1369.45</v>
      </c>
      <c r="K128">
        <f t="shared" si="3"/>
        <v>2025</v>
      </c>
    </row>
    <row r="129" spans="1:11">
      <c r="A129" t="s">
        <v>217</v>
      </c>
      <c r="B129" t="s">
        <v>178</v>
      </c>
      <c r="C129" t="s">
        <v>16</v>
      </c>
      <c r="D129" t="s">
        <v>23</v>
      </c>
      <c r="E129" t="s">
        <v>326</v>
      </c>
      <c r="F129">
        <v>1898</v>
      </c>
      <c r="G129">
        <v>112</v>
      </c>
      <c r="H129">
        <v>17.600000000000001</v>
      </c>
      <c r="I129" s="165">
        <v>45931</v>
      </c>
      <c r="J129" s="166">
        <f t="shared" si="2"/>
        <v>1971.2000000000003</v>
      </c>
      <c r="K129">
        <f t="shared" si="3"/>
        <v>2025</v>
      </c>
    </row>
    <row r="130" spans="1:11">
      <c r="A130" t="s">
        <v>217</v>
      </c>
      <c r="B130" t="s">
        <v>178</v>
      </c>
      <c r="C130" t="s">
        <v>16</v>
      </c>
      <c r="D130" t="s">
        <v>22</v>
      </c>
      <c r="E130" t="s">
        <v>326</v>
      </c>
      <c r="F130">
        <v>1899</v>
      </c>
      <c r="G130">
        <v>66</v>
      </c>
      <c r="H130">
        <v>13.9</v>
      </c>
      <c r="I130" s="165">
        <v>45931</v>
      </c>
      <c r="J130" s="166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217</v>
      </c>
      <c r="B131" t="s">
        <v>178</v>
      </c>
      <c r="C131" t="s">
        <v>16</v>
      </c>
      <c r="D131" t="s">
        <v>24</v>
      </c>
      <c r="E131" t="s">
        <v>326</v>
      </c>
      <c r="F131">
        <v>1900</v>
      </c>
      <c r="G131">
        <v>3</v>
      </c>
      <c r="H131">
        <v>3.5</v>
      </c>
      <c r="I131" s="165">
        <v>45931</v>
      </c>
      <c r="J131" s="166">
        <f t="shared" si="4"/>
        <v>10.5</v>
      </c>
      <c r="K131">
        <f t="shared" si="5"/>
        <v>2025</v>
      </c>
    </row>
    <row r="132" spans="1:11">
      <c r="A132" t="s">
        <v>217</v>
      </c>
      <c r="B132" t="s">
        <v>178</v>
      </c>
      <c r="C132" t="s">
        <v>16</v>
      </c>
      <c r="D132" t="s">
        <v>21</v>
      </c>
      <c r="E132" t="s">
        <v>326</v>
      </c>
      <c r="F132">
        <v>2279</v>
      </c>
      <c r="G132">
        <v>12</v>
      </c>
      <c r="H132">
        <v>26.5</v>
      </c>
      <c r="I132" s="165">
        <v>45931</v>
      </c>
      <c r="J132" s="166">
        <f t="shared" si="4"/>
        <v>318</v>
      </c>
      <c r="K132">
        <f t="shared" si="5"/>
        <v>2025</v>
      </c>
    </row>
    <row r="133" spans="1:11">
      <c r="A133" t="s">
        <v>217</v>
      </c>
      <c r="B133" t="s">
        <v>178</v>
      </c>
      <c r="C133" t="s">
        <v>16</v>
      </c>
      <c r="D133" t="s">
        <v>186</v>
      </c>
      <c r="E133" t="s">
        <v>326</v>
      </c>
      <c r="F133">
        <v>2298</v>
      </c>
      <c r="G133">
        <v>26</v>
      </c>
      <c r="H133">
        <v>5</v>
      </c>
      <c r="I133" s="165">
        <v>45931</v>
      </c>
      <c r="J133" s="166">
        <f t="shared" si="4"/>
        <v>130</v>
      </c>
      <c r="K133">
        <f t="shared" si="5"/>
        <v>2025</v>
      </c>
    </row>
    <row r="134" spans="1:11">
      <c r="A134" t="s">
        <v>217</v>
      </c>
      <c r="B134" t="s">
        <v>180</v>
      </c>
      <c r="C134" t="s">
        <v>17</v>
      </c>
      <c r="D134" t="s">
        <v>131</v>
      </c>
      <c r="E134" t="s">
        <v>326</v>
      </c>
      <c r="F134">
        <v>2140</v>
      </c>
      <c r="G134">
        <v>67</v>
      </c>
      <c r="H134">
        <v>0.89</v>
      </c>
      <c r="I134" s="165">
        <v>45931</v>
      </c>
      <c r="J134" s="166">
        <f t="shared" si="4"/>
        <v>59.63</v>
      </c>
      <c r="K134">
        <f t="shared" si="5"/>
        <v>2025</v>
      </c>
    </row>
    <row r="135" spans="1:11">
      <c r="A135" t="s">
        <v>217</v>
      </c>
      <c r="B135" t="s">
        <v>180</v>
      </c>
      <c r="C135" t="s">
        <v>17</v>
      </c>
      <c r="D135" t="s">
        <v>148</v>
      </c>
      <c r="E135" t="s">
        <v>326</v>
      </c>
      <c r="F135">
        <v>2141</v>
      </c>
      <c r="G135">
        <v>201</v>
      </c>
      <c r="H135">
        <v>0.81</v>
      </c>
      <c r="I135" s="165">
        <v>45931</v>
      </c>
      <c r="J135" s="166">
        <f t="shared" si="4"/>
        <v>162.81</v>
      </c>
      <c r="K135">
        <f t="shared" si="5"/>
        <v>2025</v>
      </c>
    </row>
    <row r="136" spans="1:11">
      <c r="A136" t="s">
        <v>217</v>
      </c>
      <c r="B136" t="s">
        <v>180</v>
      </c>
      <c r="C136" t="s">
        <v>17</v>
      </c>
      <c r="D136" t="s">
        <v>168</v>
      </c>
      <c r="E136" t="s">
        <v>326</v>
      </c>
      <c r="F136">
        <v>2143</v>
      </c>
      <c r="G136">
        <v>66</v>
      </c>
      <c r="H136">
        <v>0.95</v>
      </c>
      <c r="I136" s="165">
        <v>45931</v>
      </c>
      <c r="J136" s="166">
        <f t="shared" si="4"/>
        <v>62.699999999999996</v>
      </c>
      <c r="K136">
        <f t="shared" si="5"/>
        <v>2025</v>
      </c>
    </row>
    <row r="137" spans="1:11">
      <c r="A137" t="s">
        <v>217</v>
      </c>
      <c r="B137" t="s">
        <v>180</v>
      </c>
      <c r="C137" t="s">
        <v>17</v>
      </c>
      <c r="D137" t="s">
        <v>133</v>
      </c>
      <c r="E137" t="s">
        <v>326</v>
      </c>
      <c r="F137">
        <v>2144</v>
      </c>
      <c r="G137">
        <v>74</v>
      </c>
      <c r="H137">
        <v>0.84</v>
      </c>
      <c r="I137" s="165">
        <v>45931</v>
      </c>
      <c r="J137" s="166">
        <f t="shared" si="4"/>
        <v>62.16</v>
      </c>
      <c r="K137">
        <f t="shared" si="5"/>
        <v>2025</v>
      </c>
    </row>
    <row r="138" spans="1:11">
      <c r="A138" t="s">
        <v>217</v>
      </c>
      <c r="B138" t="s">
        <v>180</v>
      </c>
      <c r="C138" t="s">
        <v>17</v>
      </c>
      <c r="D138" t="s">
        <v>74</v>
      </c>
      <c r="E138" t="s">
        <v>326</v>
      </c>
      <c r="F138">
        <v>2145</v>
      </c>
      <c r="G138">
        <v>71</v>
      </c>
      <c r="H138">
        <v>1.01</v>
      </c>
      <c r="I138" s="165">
        <v>45931</v>
      </c>
      <c r="J138" s="166">
        <f t="shared" si="4"/>
        <v>71.709999999999994</v>
      </c>
      <c r="K138">
        <f t="shared" si="5"/>
        <v>2025</v>
      </c>
    </row>
    <row r="139" spans="1:11">
      <c r="A139" t="s">
        <v>217</v>
      </c>
      <c r="B139" t="s">
        <v>180</v>
      </c>
      <c r="C139" t="s">
        <v>17</v>
      </c>
      <c r="D139" t="s">
        <v>139</v>
      </c>
      <c r="E139" t="s">
        <v>326</v>
      </c>
      <c r="F139">
        <v>2146</v>
      </c>
      <c r="G139">
        <v>8</v>
      </c>
      <c r="H139">
        <v>5.95</v>
      </c>
      <c r="I139" s="165">
        <v>45931</v>
      </c>
      <c r="J139" s="166">
        <f t="shared" si="4"/>
        <v>47.6</v>
      </c>
      <c r="K139">
        <f t="shared" si="5"/>
        <v>2025</v>
      </c>
    </row>
    <row r="140" spans="1:11">
      <c r="A140" t="s">
        <v>217</v>
      </c>
      <c r="B140" t="s">
        <v>180</v>
      </c>
      <c r="C140" t="s">
        <v>17</v>
      </c>
      <c r="D140" t="s">
        <v>56</v>
      </c>
      <c r="E140" t="s">
        <v>326</v>
      </c>
      <c r="F140">
        <v>2147</v>
      </c>
      <c r="G140">
        <v>30</v>
      </c>
      <c r="H140">
        <v>1.91</v>
      </c>
      <c r="I140" s="165">
        <v>45931</v>
      </c>
      <c r="J140" s="166">
        <f t="shared" si="4"/>
        <v>57.3</v>
      </c>
      <c r="K140">
        <f t="shared" si="5"/>
        <v>2025</v>
      </c>
    </row>
    <row r="141" spans="1:11">
      <c r="A141" t="s">
        <v>217</v>
      </c>
      <c r="B141" t="s">
        <v>180</v>
      </c>
      <c r="C141" t="s">
        <v>17</v>
      </c>
      <c r="D141" t="s">
        <v>132</v>
      </c>
      <c r="E141" t="s">
        <v>326</v>
      </c>
      <c r="F141">
        <v>2148</v>
      </c>
      <c r="G141">
        <v>82</v>
      </c>
      <c r="H141">
        <v>1.08</v>
      </c>
      <c r="I141" s="165">
        <v>45931</v>
      </c>
      <c r="J141" s="166">
        <f t="shared" si="4"/>
        <v>88.56</v>
      </c>
      <c r="K141">
        <f t="shared" si="5"/>
        <v>2025</v>
      </c>
    </row>
    <row r="142" spans="1:11">
      <c r="A142" t="s">
        <v>217</v>
      </c>
      <c r="B142" t="s">
        <v>180</v>
      </c>
      <c r="C142" t="s">
        <v>17</v>
      </c>
      <c r="D142" t="s">
        <v>147</v>
      </c>
      <c r="E142" t="s">
        <v>326</v>
      </c>
      <c r="F142">
        <v>2149</v>
      </c>
      <c r="G142">
        <v>64</v>
      </c>
      <c r="H142">
        <v>1.03</v>
      </c>
      <c r="I142" s="165">
        <v>45931</v>
      </c>
      <c r="J142" s="166">
        <f t="shared" si="4"/>
        <v>65.92</v>
      </c>
      <c r="K142">
        <f t="shared" si="5"/>
        <v>2025</v>
      </c>
    </row>
    <row r="143" spans="1:11">
      <c r="A143" t="s">
        <v>217</v>
      </c>
      <c r="B143" t="s">
        <v>180</v>
      </c>
      <c r="C143" t="s">
        <v>17</v>
      </c>
      <c r="D143" t="s">
        <v>72</v>
      </c>
      <c r="E143" t="s">
        <v>326</v>
      </c>
      <c r="F143">
        <v>2150</v>
      </c>
      <c r="G143">
        <v>145</v>
      </c>
      <c r="H143">
        <v>1.1200000000000001</v>
      </c>
      <c r="I143" s="165">
        <v>45931</v>
      </c>
      <c r="J143" s="166">
        <f t="shared" si="4"/>
        <v>162.4</v>
      </c>
      <c r="K143">
        <f t="shared" si="5"/>
        <v>2025</v>
      </c>
    </row>
    <row r="144" spans="1:11">
      <c r="A144" t="s">
        <v>217</v>
      </c>
      <c r="B144" t="s">
        <v>180</v>
      </c>
      <c r="C144" t="s">
        <v>17</v>
      </c>
      <c r="D144" t="s">
        <v>73</v>
      </c>
      <c r="E144" t="s">
        <v>326</v>
      </c>
      <c r="F144">
        <v>2151</v>
      </c>
      <c r="G144">
        <v>26</v>
      </c>
      <c r="H144">
        <v>1.24</v>
      </c>
      <c r="I144" s="165">
        <v>45931</v>
      </c>
      <c r="J144" s="166">
        <f t="shared" si="4"/>
        <v>32.24</v>
      </c>
      <c r="K144">
        <f t="shared" si="5"/>
        <v>2025</v>
      </c>
    </row>
    <row r="145" spans="1:11">
      <c r="A145" t="s">
        <v>217</v>
      </c>
      <c r="B145" t="s">
        <v>180</v>
      </c>
      <c r="C145" t="s">
        <v>17</v>
      </c>
      <c r="D145" t="s">
        <v>160</v>
      </c>
      <c r="E145" t="s">
        <v>326</v>
      </c>
      <c r="F145">
        <v>2152</v>
      </c>
      <c r="G145">
        <v>2.6</v>
      </c>
      <c r="H145">
        <v>7.21</v>
      </c>
      <c r="I145" s="165">
        <v>45931</v>
      </c>
      <c r="J145" s="166">
        <f t="shared" si="4"/>
        <v>18.746000000000002</v>
      </c>
      <c r="K145">
        <f t="shared" si="5"/>
        <v>2025</v>
      </c>
    </row>
    <row r="146" spans="1:11">
      <c r="A146" t="s">
        <v>217</v>
      </c>
      <c r="B146" t="s">
        <v>180</v>
      </c>
      <c r="C146" t="s">
        <v>17</v>
      </c>
      <c r="D146" t="s">
        <v>156</v>
      </c>
      <c r="E146" t="s">
        <v>326</v>
      </c>
      <c r="F146">
        <v>2153</v>
      </c>
      <c r="G146">
        <v>2.1</v>
      </c>
      <c r="H146">
        <v>7.34</v>
      </c>
      <c r="I146" s="165">
        <v>45931</v>
      </c>
      <c r="J146" s="166">
        <f t="shared" si="4"/>
        <v>15.414</v>
      </c>
      <c r="K146">
        <f t="shared" si="5"/>
        <v>2025</v>
      </c>
    </row>
    <row r="147" spans="1:11">
      <c r="A147" t="s">
        <v>217</v>
      </c>
      <c r="B147" t="s">
        <v>180</v>
      </c>
      <c r="C147" t="s">
        <v>17</v>
      </c>
      <c r="D147" t="s">
        <v>159</v>
      </c>
      <c r="E147" t="s">
        <v>326</v>
      </c>
      <c r="F147">
        <v>2154</v>
      </c>
      <c r="G147">
        <v>3.2</v>
      </c>
      <c r="H147">
        <v>8.9600000000000009</v>
      </c>
      <c r="I147" s="165">
        <v>45931</v>
      </c>
      <c r="J147" s="166">
        <f t="shared" si="4"/>
        <v>28.672000000000004</v>
      </c>
      <c r="K147">
        <f t="shared" si="5"/>
        <v>2025</v>
      </c>
    </row>
    <row r="148" spans="1:11">
      <c r="A148" t="s">
        <v>217</v>
      </c>
      <c r="B148" t="s">
        <v>180</v>
      </c>
      <c r="C148" t="s">
        <v>17</v>
      </c>
      <c r="D148" t="s">
        <v>161</v>
      </c>
      <c r="E148" t="s">
        <v>326</v>
      </c>
      <c r="F148">
        <v>2155</v>
      </c>
      <c r="G148">
        <v>2.4</v>
      </c>
      <c r="H148">
        <v>5.3</v>
      </c>
      <c r="I148" s="165">
        <v>45931</v>
      </c>
      <c r="J148" s="166">
        <f t="shared" si="4"/>
        <v>12.719999999999999</v>
      </c>
      <c r="K148">
        <f t="shared" si="5"/>
        <v>2025</v>
      </c>
    </row>
    <row r="149" spans="1:11">
      <c r="A149" t="s">
        <v>217</v>
      </c>
      <c r="B149" t="s">
        <v>180</v>
      </c>
      <c r="C149" t="s">
        <v>17</v>
      </c>
      <c r="D149" t="s">
        <v>162</v>
      </c>
      <c r="E149" t="s">
        <v>326</v>
      </c>
      <c r="F149">
        <v>2156</v>
      </c>
      <c r="G149">
        <v>2</v>
      </c>
      <c r="H149">
        <v>8.68</v>
      </c>
      <c r="I149" s="165">
        <v>45931</v>
      </c>
      <c r="J149" s="166">
        <f t="shared" si="4"/>
        <v>17.36</v>
      </c>
      <c r="K149">
        <f t="shared" si="5"/>
        <v>2025</v>
      </c>
    </row>
    <row r="150" spans="1:11">
      <c r="A150" t="s">
        <v>217</v>
      </c>
      <c r="B150" t="s">
        <v>180</v>
      </c>
      <c r="C150" t="s">
        <v>17</v>
      </c>
      <c r="D150" t="s">
        <v>157</v>
      </c>
      <c r="E150" t="s">
        <v>326</v>
      </c>
      <c r="F150">
        <v>2157</v>
      </c>
      <c r="G150">
        <v>4.2</v>
      </c>
      <c r="H150">
        <v>7.87</v>
      </c>
      <c r="I150" s="165">
        <v>45931</v>
      </c>
      <c r="J150" s="166">
        <f t="shared" si="4"/>
        <v>33.054000000000002</v>
      </c>
      <c r="K150">
        <f t="shared" si="5"/>
        <v>2025</v>
      </c>
    </row>
    <row r="151" spans="1:11">
      <c r="A151" t="s">
        <v>217</v>
      </c>
      <c r="B151" t="s">
        <v>180</v>
      </c>
      <c r="C151" t="s">
        <v>17</v>
      </c>
      <c r="D151" t="s">
        <v>207</v>
      </c>
      <c r="E151" t="s">
        <v>326</v>
      </c>
      <c r="F151">
        <v>2158</v>
      </c>
      <c r="G151">
        <v>1</v>
      </c>
      <c r="H151">
        <v>7.46</v>
      </c>
      <c r="I151" s="165">
        <v>45931</v>
      </c>
      <c r="J151" s="166">
        <f t="shared" si="4"/>
        <v>7.46</v>
      </c>
      <c r="K151">
        <f t="shared" si="5"/>
        <v>2025</v>
      </c>
    </row>
    <row r="152" spans="1:11">
      <c r="A152" t="s">
        <v>217</v>
      </c>
      <c r="B152" t="s">
        <v>180</v>
      </c>
      <c r="C152" t="s">
        <v>17</v>
      </c>
      <c r="D152" t="s">
        <v>259</v>
      </c>
      <c r="E152" t="s">
        <v>326</v>
      </c>
      <c r="F152">
        <v>2159</v>
      </c>
      <c r="G152">
        <v>1</v>
      </c>
      <c r="H152">
        <v>8.4499999999999993</v>
      </c>
      <c r="I152" s="165">
        <v>45931</v>
      </c>
      <c r="J152" s="166">
        <f t="shared" si="4"/>
        <v>8.4499999999999993</v>
      </c>
      <c r="K152">
        <f t="shared" si="5"/>
        <v>2025</v>
      </c>
    </row>
    <row r="153" spans="1:11">
      <c r="A153" t="s">
        <v>217</v>
      </c>
      <c r="B153" t="s">
        <v>180</v>
      </c>
      <c r="C153" t="s">
        <v>17</v>
      </c>
      <c r="D153" t="s">
        <v>158</v>
      </c>
      <c r="E153" t="s">
        <v>326</v>
      </c>
      <c r="F153">
        <v>2160</v>
      </c>
      <c r="G153">
        <v>1</v>
      </c>
      <c r="H153">
        <v>7.32</v>
      </c>
      <c r="I153" s="165">
        <v>45931</v>
      </c>
      <c r="J153" s="166">
        <f t="shared" si="4"/>
        <v>7.32</v>
      </c>
      <c r="K153">
        <f t="shared" si="5"/>
        <v>2025</v>
      </c>
    </row>
    <row r="154" spans="1:11">
      <c r="A154" t="s">
        <v>217</v>
      </c>
      <c r="B154" t="s">
        <v>180</v>
      </c>
      <c r="C154" t="s">
        <v>17</v>
      </c>
      <c r="D154" t="s">
        <v>154</v>
      </c>
      <c r="E154" t="s">
        <v>326</v>
      </c>
      <c r="F154">
        <v>2161</v>
      </c>
      <c r="G154">
        <v>1</v>
      </c>
      <c r="H154">
        <v>8.75</v>
      </c>
      <c r="I154" s="165">
        <v>45931</v>
      </c>
      <c r="J154" s="166">
        <f t="shared" si="4"/>
        <v>8.75</v>
      </c>
      <c r="K154">
        <f t="shared" si="5"/>
        <v>2025</v>
      </c>
    </row>
    <row r="155" spans="1:11">
      <c r="A155" t="s">
        <v>217</v>
      </c>
      <c r="B155" t="s">
        <v>180</v>
      </c>
      <c r="C155" t="s">
        <v>17</v>
      </c>
      <c r="D155" t="s">
        <v>237</v>
      </c>
      <c r="E155" t="s">
        <v>326</v>
      </c>
      <c r="F155">
        <v>2162</v>
      </c>
      <c r="G155">
        <v>1.55</v>
      </c>
      <c r="H155">
        <v>9.43</v>
      </c>
      <c r="I155" s="165">
        <v>45931</v>
      </c>
      <c r="J155" s="166">
        <f t="shared" si="4"/>
        <v>14.6165</v>
      </c>
      <c r="K155">
        <f t="shared" si="5"/>
        <v>2025</v>
      </c>
    </row>
    <row r="156" spans="1:11">
      <c r="A156" t="s">
        <v>217</v>
      </c>
      <c r="B156" t="s">
        <v>180</v>
      </c>
      <c r="C156" t="s">
        <v>17</v>
      </c>
      <c r="D156" t="s">
        <v>167</v>
      </c>
      <c r="E156" t="s">
        <v>326</v>
      </c>
      <c r="F156">
        <v>2283</v>
      </c>
      <c r="G156">
        <v>40</v>
      </c>
      <c r="H156">
        <v>0.98</v>
      </c>
      <c r="I156" s="165">
        <v>45931</v>
      </c>
      <c r="J156" s="166">
        <f t="shared" si="4"/>
        <v>39.200000000000003</v>
      </c>
      <c r="K156">
        <f t="shared" si="5"/>
        <v>2025</v>
      </c>
    </row>
    <row r="157" spans="1:11">
      <c r="A157" t="s">
        <v>217</v>
      </c>
      <c r="B157" t="s">
        <v>180</v>
      </c>
      <c r="C157" t="s">
        <v>17</v>
      </c>
      <c r="D157" t="s">
        <v>206</v>
      </c>
      <c r="E157" t="s">
        <v>326</v>
      </c>
      <c r="F157">
        <v>2318</v>
      </c>
      <c r="G157">
        <v>1</v>
      </c>
      <c r="H157">
        <v>7.53</v>
      </c>
      <c r="I157" s="165">
        <v>45931</v>
      </c>
      <c r="J157" s="166">
        <f t="shared" si="4"/>
        <v>7.53</v>
      </c>
      <c r="K157">
        <f t="shared" si="5"/>
        <v>2025</v>
      </c>
    </row>
    <row r="158" spans="1:11">
      <c r="A158" t="s">
        <v>217</v>
      </c>
      <c r="B158" t="s">
        <v>180</v>
      </c>
      <c r="C158" t="s">
        <v>17</v>
      </c>
      <c r="D158" t="s">
        <v>208</v>
      </c>
      <c r="E158" t="s">
        <v>326</v>
      </c>
      <c r="F158">
        <v>2319</v>
      </c>
      <c r="G158">
        <v>2.9</v>
      </c>
      <c r="H158">
        <v>5.23</v>
      </c>
      <c r="I158" s="165">
        <v>45931</v>
      </c>
      <c r="J158" s="166">
        <f t="shared" si="4"/>
        <v>15.167000000000002</v>
      </c>
      <c r="K158">
        <f t="shared" si="5"/>
        <v>2025</v>
      </c>
    </row>
    <row r="159" spans="1:11">
      <c r="A159" t="s">
        <v>217</v>
      </c>
      <c r="B159" t="s">
        <v>180</v>
      </c>
      <c r="C159" t="s">
        <v>17</v>
      </c>
      <c r="D159" t="s">
        <v>209</v>
      </c>
      <c r="E159" t="s">
        <v>326</v>
      </c>
      <c r="F159">
        <v>2320</v>
      </c>
      <c r="G159">
        <v>2</v>
      </c>
      <c r="H159">
        <v>7.42</v>
      </c>
      <c r="I159" s="165">
        <v>45931</v>
      </c>
      <c r="J159" s="166">
        <f t="shared" si="4"/>
        <v>14.84</v>
      </c>
      <c r="K159">
        <f t="shared" si="5"/>
        <v>2025</v>
      </c>
    </row>
    <row r="160" spans="1:11">
      <c r="A160" t="s">
        <v>217</v>
      </c>
      <c r="B160" t="s">
        <v>180</v>
      </c>
      <c r="C160" t="s">
        <v>17</v>
      </c>
      <c r="D160" t="s">
        <v>210</v>
      </c>
      <c r="E160" t="s">
        <v>326</v>
      </c>
      <c r="F160">
        <v>2321</v>
      </c>
      <c r="G160">
        <v>2.8</v>
      </c>
      <c r="H160">
        <v>5</v>
      </c>
      <c r="I160" s="165">
        <v>45931</v>
      </c>
      <c r="J160" s="166">
        <f t="shared" si="4"/>
        <v>14</v>
      </c>
      <c r="K160">
        <f t="shared" si="5"/>
        <v>2025</v>
      </c>
    </row>
    <row r="161" spans="1:11">
      <c r="A161" t="s">
        <v>217</v>
      </c>
      <c r="B161" t="s">
        <v>180</v>
      </c>
      <c r="C161" t="s">
        <v>17</v>
      </c>
      <c r="D161" t="s">
        <v>211</v>
      </c>
      <c r="E161" t="s">
        <v>326</v>
      </c>
      <c r="F161">
        <v>2322</v>
      </c>
      <c r="G161">
        <v>2</v>
      </c>
      <c r="H161">
        <v>7.86</v>
      </c>
      <c r="I161" s="165">
        <v>45931</v>
      </c>
      <c r="J161" s="166">
        <f t="shared" si="4"/>
        <v>15.72</v>
      </c>
      <c r="K161">
        <f t="shared" si="5"/>
        <v>2025</v>
      </c>
    </row>
    <row r="162" spans="1:11">
      <c r="A162" t="s">
        <v>217</v>
      </c>
      <c r="B162" t="s">
        <v>180</v>
      </c>
      <c r="C162" t="s">
        <v>17</v>
      </c>
      <c r="D162" t="s">
        <v>212</v>
      </c>
      <c r="E162" t="s">
        <v>326</v>
      </c>
      <c r="F162">
        <v>2323</v>
      </c>
      <c r="G162">
        <v>1</v>
      </c>
      <c r="H162">
        <v>9.07</v>
      </c>
      <c r="I162" s="165">
        <v>45931</v>
      </c>
      <c r="J162" s="166">
        <f t="shared" si="4"/>
        <v>9.07</v>
      </c>
      <c r="K162">
        <f t="shared" si="5"/>
        <v>2025</v>
      </c>
    </row>
    <row r="163" spans="1:11">
      <c r="A163" t="s">
        <v>217</v>
      </c>
      <c r="B163" t="s">
        <v>180</v>
      </c>
      <c r="C163" t="s">
        <v>17</v>
      </c>
      <c r="D163" t="s">
        <v>213</v>
      </c>
      <c r="E163" t="s">
        <v>326</v>
      </c>
      <c r="F163">
        <v>2324</v>
      </c>
      <c r="G163">
        <v>2</v>
      </c>
      <c r="H163">
        <v>6.55</v>
      </c>
      <c r="I163" s="165">
        <v>45931</v>
      </c>
      <c r="J163" s="166">
        <f t="shared" si="4"/>
        <v>13.1</v>
      </c>
      <c r="K163">
        <f t="shared" si="5"/>
        <v>2025</v>
      </c>
    </row>
    <row r="164" spans="1:11">
      <c r="A164" t="s">
        <v>217</v>
      </c>
      <c r="B164" t="s">
        <v>180</v>
      </c>
      <c r="C164" t="s">
        <v>17</v>
      </c>
      <c r="D164" t="s">
        <v>294</v>
      </c>
      <c r="E164" t="s">
        <v>326</v>
      </c>
      <c r="F164">
        <v>2327</v>
      </c>
      <c r="G164">
        <v>37</v>
      </c>
      <c r="H164">
        <v>0.82</v>
      </c>
      <c r="I164" s="165">
        <v>45931</v>
      </c>
      <c r="J164" s="166">
        <f t="shared" si="4"/>
        <v>30.34</v>
      </c>
      <c r="K164">
        <f t="shared" si="5"/>
        <v>2025</v>
      </c>
    </row>
    <row r="165" spans="1:11">
      <c r="A165" t="s">
        <v>217</v>
      </c>
      <c r="B165" t="s">
        <v>179</v>
      </c>
      <c r="C165" t="s">
        <v>16</v>
      </c>
      <c r="D165" t="s">
        <v>31</v>
      </c>
      <c r="E165" t="s">
        <v>326</v>
      </c>
      <c r="F165">
        <v>2109</v>
      </c>
      <c r="G165">
        <v>81</v>
      </c>
      <c r="H165">
        <v>4.79</v>
      </c>
      <c r="I165" s="165">
        <v>45931</v>
      </c>
      <c r="J165" s="166">
        <f t="shared" si="4"/>
        <v>387.99</v>
      </c>
      <c r="K165">
        <f t="shared" si="5"/>
        <v>2025</v>
      </c>
    </row>
    <row r="166" spans="1:11">
      <c r="A166" t="s">
        <v>217</v>
      </c>
      <c r="B166" t="s">
        <v>179</v>
      </c>
      <c r="C166" t="s">
        <v>16</v>
      </c>
      <c r="D166" t="s">
        <v>35</v>
      </c>
      <c r="E166" t="s">
        <v>326</v>
      </c>
      <c r="F166">
        <v>2110</v>
      </c>
      <c r="G166">
        <v>15</v>
      </c>
      <c r="H166">
        <v>10</v>
      </c>
      <c r="I166" s="165">
        <v>45931</v>
      </c>
      <c r="J166" s="166">
        <f t="shared" si="4"/>
        <v>150</v>
      </c>
      <c r="K166">
        <f t="shared" si="5"/>
        <v>2025</v>
      </c>
    </row>
    <row r="167" spans="1:11">
      <c r="A167" t="s">
        <v>217</v>
      </c>
      <c r="B167" t="s">
        <v>177</v>
      </c>
      <c r="C167" t="s">
        <v>16</v>
      </c>
      <c r="D167" t="s">
        <v>29</v>
      </c>
      <c r="E167" t="s">
        <v>326</v>
      </c>
      <c r="F167">
        <v>2089</v>
      </c>
      <c r="G167">
        <v>99</v>
      </c>
      <c r="H167">
        <v>11.52</v>
      </c>
      <c r="I167" s="165">
        <v>45931</v>
      </c>
      <c r="J167" s="166">
        <f t="shared" si="4"/>
        <v>1140.48</v>
      </c>
      <c r="K167">
        <f t="shared" si="5"/>
        <v>2025</v>
      </c>
    </row>
    <row r="168" spans="1:11">
      <c r="A168" t="s">
        <v>217</v>
      </c>
      <c r="B168" t="s">
        <v>177</v>
      </c>
      <c r="C168" t="s">
        <v>16</v>
      </c>
      <c r="D168" t="s">
        <v>254</v>
      </c>
      <c r="E168" t="s">
        <v>326</v>
      </c>
      <c r="F168">
        <v>2090</v>
      </c>
      <c r="G168">
        <v>54</v>
      </c>
      <c r="H168">
        <v>4.9800000000000004</v>
      </c>
      <c r="I168" s="165">
        <v>45931</v>
      </c>
      <c r="J168" s="166">
        <f t="shared" si="4"/>
        <v>268.92</v>
      </c>
      <c r="K168">
        <f t="shared" si="5"/>
        <v>2025</v>
      </c>
    </row>
    <row r="169" spans="1:11">
      <c r="A169" t="s">
        <v>217</v>
      </c>
      <c r="B169" t="s">
        <v>177</v>
      </c>
      <c r="C169" t="s">
        <v>16</v>
      </c>
      <c r="D169" t="s">
        <v>185</v>
      </c>
      <c r="E169" t="s">
        <v>326</v>
      </c>
      <c r="F169">
        <v>2091</v>
      </c>
      <c r="G169">
        <v>35</v>
      </c>
      <c r="H169">
        <v>4.0599999999999996</v>
      </c>
      <c r="I169" s="165">
        <v>45931</v>
      </c>
      <c r="J169" s="166">
        <f t="shared" si="4"/>
        <v>142.1</v>
      </c>
      <c r="K169">
        <f t="shared" si="5"/>
        <v>2025</v>
      </c>
    </row>
    <row r="170" spans="1:11">
      <c r="A170" t="s">
        <v>217</v>
      </c>
      <c r="B170" t="s">
        <v>177</v>
      </c>
      <c r="C170" t="s">
        <v>16</v>
      </c>
      <c r="D170" t="s">
        <v>34</v>
      </c>
      <c r="E170" t="s">
        <v>326</v>
      </c>
      <c r="F170">
        <v>2092</v>
      </c>
      <c r="G170">
        <v>75</v>
      </c>
      <c r="H170">
        <v>5.07</v>
      </c>
      <c r="I170" s="165">
        <v>45931</v>
      </c>
      <c r="J170" s="166">
        <f t="shared" si="4"/>
        <v>380.25</v>
      </c>
      <c r="K170">
        <f t="shared" si="5"/>
        <v>2025</v>
      </c>
    </row>
    <row r="171" spans="1:11">
      <c r="A171" t="s">
        <v>217</v>
      </c>
      <c r="B171" t="s">
        <v>177</v>
      </c>
      <c r="C171" t="s">
        <v>16</v>
      </c>
      <c r="D171" t="s">
        <v>257</v>
      </c>
      <c r="E171" t="s">
        <v>326</v>
      </c>
      <c r="F171">
        <v>2093</v>
      </c>
      <c r="G171">
        <v>38</v>
      </c>
      <c r="H171">
        <v>8.77</v>
      </c>
      <c r="I171" s="165">
        <v>45931</v>
      </c>
      <c r="J171" s="166">
        <f t="shared" si="4"/>
        <v>333.26</v>
      </c>
      <c r="K171">
        <f t="shared" si="5"/>
        <v>2025</v>
      </c>
    </row>
    <row r="172" spans="1:11">
      <c r="A172" t="s">
        <v>217</v>
      </c>
      <c r="B172" t="s">
        <v>177</v>
      </c>
      <c r="C172" t="s">
        <v>16</v>
      </c>
      <c r="D172" t="s">
        <v>36</v>
      </c>
      <c r="E172" t="s">
        <v>326</v>
      </c>
      <c r="F172">
        <v>2094</v>
      </c>
      <c r="G172">
        <v>5</v>
      </c>
      <c r="H172">
        <v>20.149999999999999</v>
      </c>
      <c r="I172" s="165">
        <v>45931</v>
      </c>
      <c r="J172" s="166">
        <f t="shared" si="4"/>
        <v>100.75</v>
      </c>
      <c r="K172">
        <f t="shared" si="5"/>
        <v>2025</v>
      </c>
    </row>
    <row r="173" spans="1:11">
      <c r="A173" t="s">
        <v>217</v>
      </c>
      <c r="B173" t="s">
        <v>177</v>
      </c>
      <c r="C173" t="s">
        <v>16</v>
      </c>
      <c r="D173" t="s">
        <v>30</v>
      </c>
      <c r="E173" t="s">
        <v>326</v>
      </c>
      <c r="F173">
        <v>2096</v>
      </c>
      <c r="G173">
        <v>9</v>
      </c>
      <c r="H173">
        <v>31.92</v>
      </c>
      <c r="I173" s="165">
        <v>45931</v>
      </c>
      <c r="J173" s="166">
        <f t="shared" si="4"/>
        <v>287.28000000000003</v>
      </c>
      <c r="K173">
        <f t="shared" si="5"/>
        <v>2025</v>
      </c>
    </row>
    <row r="174" spans="1:11">
      <c r="A174" t="s">
        <v>217</v>
      </c>
      <c r="B174" t="s">
        <v>177</v>
      </c>
      <c r="C174" t="s">
        <v>16</v>
      </c>
      <c r="D174" t="s">
        <v>329</v>
      </c>
      <c r="E174" t="s">
        <v>326</v>
      </c>
      <c r="F174">
        <v>2097</v>
      </c>
      <c r="G174">
        <v>13</v>
      </c>
      <c r="H174">
        <v>13.4</v>
      </c>
      <c r="I174" s="165">
        <v>45931</v>
      </c>
      <c r="J174" s="166">
        <f t="shared" si="4"/>
        <v>174.20000000000002</v>
      </c>
      <c r="K174">
        <f t="shared" si="5"/>
        <v>2025</v>
      </c>
    </row>
    <row r="175" spans="1:11">
      <c r="A175" t="s">
        <v>217</v>
      </c>
      <c r="B175" t="s">
        <v>177</v>
      </c>
      <c r="C175" t="s">
        <v>16</v>
      </c>
      <c r="D175" t="s">
        <v>26</v>
      </c>
      <c r="E175" t="s">
        <v>326</v>
      </c>
      <c r="F175">
        <v>2280</v>
      </c>
      <c r="G175">
        <v>3</v>
      </c>
      <c r="H175">
        <v>23</v>
      </c>
      <c r="I175" s="165">
        <v>45931</v>
      </c>
      <c r="J175" s="166">
        <f t="shared" si="4"/>
        <v>69</v>
      </c>
      <c r="K175">
        <f t="shared" si="5"/>
        <v>2025</v>
      </c>
    </row>
    <row r="176" spans="1:11">
      <c r="A176" t="s">
        <v>217</v>
      </c>
      <c r="B176" t="s">
        <v>286</v>
      </c>
      <c r="C176" t="s">
        <v>17</v>
      </c>
      <c r="D176" t="s">
        <v>105</v>
      </c>
      <c r="E176" t="s">
        <v>326</v>
      </c>
      <c r="F176">
        <v>2112</v>
      </c>
      <c r="G176">
        <v>35</v>
      </c>
      <c r="H176">
        <v>0.81</v>
      </c>
      <c r="I176" s="165">
        <v>45931</v>
      </c>
      <c r="J176" s="166">
        <f t="shared" si="4"/>
        <v>28.35</v>
      </c>
      <c r="K176">
        <f t="shared" si="5"/>
        <v>2025</v>
      </c>
    </row>
    <row r="177" spans="1:11">
      <c r="A177" t="s">
        <v>217</v>
      </c>
      <c r="B177" t="s">
        <v>286</v>
      </c>
      <c r="C177" t="s">
        <v>17</v>
      </c>
      <c r="D177" t="s">
        <v>152</v>
      </c>
      <c r="E177" t="s">
        <v>326</v>
      </c>
      <c r="F177">
        <v>2113</v>
      </c>
      <c r="G177">
        <v>14</v>
      </c>
      <c r="H177">
        <v>3.95</v>
      </c>
      <c r="I177" s="165">
        <v>45931</v>
      </c>
      <c r="J177" s="166">
        <f t="shared" si="4"/>
        <v>55.300000000000004</v>
      </c>
      <c r="K177">
        <f t="shared" si="5"/>
        <v>2025</v>
      </c>
    </row>
    <row r="178" spans="1:11">
      <c r="A178" t="s">
        <v>217</v>
      </c>
      <c r="B178" t="s">
        <v>286</v>
      </c>
      <c r="C178" t="s">
        <v>17</v>
      </c>
      <c r="D178" t="s">
        <v>128</v>
      </c>
      <c r="E178" t="s">
        <v>326</v>
      </c>
      <c r="F178">
        <v>2114</v>
      </c>
      <c r="G178">
        <v>91</v>
      </c>
      <c r="H178">
        <v>3.19</v>
      </c>
      <c r="I178" s="165">
        <v>45931</v>
      </c>
      <c r="J178" s="166">
        <f t="shared" si="4"/>
        <v>290.29000000000002</v>
      </c>
      <c r="K178">
        <f t="shared" si="5"/>
        <v>2025</v>
      </c>
    </row>
    <row r="179" spans="1:11">
      <c r="A179" t="s">
        <v>217</v>
      </c>
      <c r="B179" t="s">
        <v>286</v>
      </c>
      <c r="C179" t="s">
        <v>17</v>
      </c>
      <c r="D179" t="s">
        <v>92</v>
      </c>
      <c r="E179" t="s">
        <v>326</v>
      </c>
      <c r="F179">
        <v>2115</v>
      </c>
      <c r="G179">
        <v>74</v>
      </c>
      <c r="H179">
        <v>3.93</v>
      </c>
      <c r="I179" s="165">
        <v>45931</v>
      </c>
      <c r="J179" s="166">
        <f t="shared" si="4"/>
        <v>290.82</v>
      </c>
      <c r="K179">
        <f t="shared" si="5"/>
        <v>2025</v>
      </c>
    </row>
    <row r="180" spans="1:11">
      <c r="A180" t="s">
        <v>217</v>
      </c>
      <c r="B180" t="s">
        <v>286</v>
      </c>
      <c r="C180" t="s">
        <v>17</v>
      </c>
      <c r="D180" t="s">
        <v>153</v>
      </c>
      <c r="E180" t="s">
        <v>326</v>
      </c>
      <c r="F180">
        <v>2116</v>
      </c>
      <c r="G180">
        <v>68</v>
      </c>
      <c r="H180">
        <v>0.99</v>
      </c>
      <c r="I180" s="165">
        <v>45931</v>
      </c>
      <c r="J180" s="166">
        <f t="shared" si="4"/>
        <v>67.319999999999993</v>
      </c>
      <c r="K180">
        <f t="shared" si="5"/>
        <v>2025</v>
      </c>
    </row>
    <row r="181" spans="1:11">
      <c r="A181" t="s">
        <v>217</v>
      </c>
      <c r="B181" t="s">
        <v>286</v>
      </c>
      <c r="C181" t="s">
        <v>17</v>
      </c>
      <c r="D181" t="s">
        <v>330</v>
      </c>
      <c r="E181" t="s">
        <v>326</v>
      </c>
      <c r="F181">
        <v>2117</v>
      </c>
      <c r="G181">
        <v>46</v>
      </c>
      <c r="H181">
        <v>0.99</v>
      </c>
      <c r="I181" s="165">
        <v>45931</v>
      </c>
      <c r="J181" s="166">
        <f t="shared" si="4"/>
        <v>45.54</v>
      </c>
      <c r="K181">
        <f t="shared" si="5"/>
        <v>2025</v>
      </c>
    </row>
    <row r="182" spans="1:11">
      <c r="A182" t="s">
        <v>217</v>
      </c>
      <c r="B182" t="s">
        <v>286</v>
      </c>
      <c r="C182" t="s">
        <v>17</v>
      </c>
      <c r="D182" t="s">
        <v>151</v>
      </c>
      <c r="E182" t="s">
        <v>326</v>
      </c>
      <c r="F182">
        <v>2118</v>
      </c>
      <c r="G182">
        <v>73</v>
      </c>
      <c r="H182">
        <v>0.68</v>
      </c>
      <c r="I182" s="165">
        <v>45931</v>
      </c>
      <c r="J182" s="166">
        <f t="shared" si="4"/>
        <v>49.64</v>
      </c>
      <c r="K182">
        <f t="shared" si="5"/>
        <v>2025</v>
      </c>
    </row>
    <row r="183" spans="1:11">
      <c r="A183" t="s">
        <v>217</v>
      </c>
      <c r="B183" t="s">
        <v>286</v>
      </c>
      <c r="C183" t="s">
        <v>17</v>
      </c>
      <c r="D183" t="s">
        <v>149</v>
      </c>
      <c r="E183" t="s">
        <v>326</v>
      </c>
      <c r="F183">
        <v>2119</v>
      </c>
      <c r="G183">
        <v>30</v>
      </c>
      <c r="H183">
        <v>1</v>
      </c>
      <c r="I183" s="165">
        <v>45931</v>
      </c>
      <c r="J183" s="166">
        <f t="shared" si="4"/>
        <v>30</v>
      </c>
      <c r="K183">
        <f t="shared" si="5"/>
        <v>2025</v>
      </c>
    </row>
    <row r="184" spans="1:11">
      <c r="A184" t="s">
        <v>217</v>
      </c>
      <c r="B184" t="s">
        <v>286</v>
      </c>
      <c r="C184" t="s">
        <v>17</v>
      </c>
      <c r="D184" t="s">
        <v>150</v>
      </c>
      <c r="E184" t="s">
        <v>326</v>
      </c>
      <c r="F184">
        <v>2120</v>
      </c>
      <c r="G184">
        <v>51</v>
      </c>
      <c r="H184">
        <v>2</v>
      </c>
      <c r="I184" s="165">
        <v>45931</v>
      </c>
      <c r="J184" s="166">
        <f t="shared" si="4"/>
        <v>102</v>
      </c>
      <c r="K184">
        <f t="shared" si="5"/>
        <v>2025</v>
      </c>
    </row>
    <row r="185" spans="1:11">
      <c r="A185" t="s">
        <v>217</v>
      </c>
      <c r="B185" t="s">
        <v>286</v>
      </c>
      <c r="C185" t="s">
        <v>17</v>
      </c>
      <c r="D185" t="s">
        <v>130</v>
      </c>
      <c r="E185" t="s">
        <v>326</v>
      </c>
      <c r="F185">
        <v>2122</v>
      </c>
      <c r="G185">
        <v>117</v>
      </c>
      <c r="H185">
        <v>0.78</v>
      </c>
      <c r="I185" s="165">
        <v>45931</v>
      </c>
      <c r="J185" s="166">
        <f t="shared" si="4"/>
        <v>91.26</v>
      </c>
      <c r="K185">
        <f t="shared" si="5"/>
        <v>2025</v>
      </c>
    </row>
    <row r="186" spans="1:11">
      <c r="A186" t="s">
        <v>217</v>
      </c>
      <c r="B186" t="s">
        <v>286</v>
      </c>
      <c r="C186" t="s">
        <v>17</v>
      </c>
      <c r="D186" t="s">
        <v>129</v>
      </c>
      <c r="E186" t="s">
        <v>326</v>
      </c>
      <c r="F186">
        <v>2123</v>
      </c>
      <c r="G186">
        <v>63</v>
      </c>
      <c r="H186">
        <v>0.78</v>
      </c>
      <c r="I186" s="165">
        <v>45931</v>
      </c>
      <c r="J186" s="166">
        <f t="shared" si="4"/>
        <v>49.14</v>
      </c>
      <c r="K186">
        <f t="shared" si="5"/>
        <v>2025</v>
      </c>
    </row>
    <row r="187" spans="1:11">
      <c r="A187" t="s">
        <v>217</v>
      </c>
      <c r="B187" t="s">
        <v>286</v>
      </c>
      <c r="C187" t="s">
        <v>17</v>
      </c>
      <c r="D187" t="s">
        <v>116</v>
      </c>
      <c r="E187" t="s">
        <v>326</v>
      </c>
      <c r="F187">
        <v>2124</v>
      </c>
      <c r="G187">
        <v>49</v>
      </c>
      <c r="H187">
        <v>1.08</v>
      </c>
      <c r="I187" s="165">
        <v>45931</v>
      </c>
      <c r="J187" s="166">
        <f t="shared" si="4"/>
        <v>52.92</v>
      </c>
      <c r="K187">
        <f t="shared" si="5"/>
        <v>2025</v>
      </c>
    </row>
    <row r="188" spans="1:11">
      <c r="A188" t="s">
        <v>217</v>
      </c>
      <c r="B188" t="s">
        <v>286</v>
      </c>
      <c r="C188" t="s">
        <v>17</v>
      </c>
      <c r="D188" t="s">
        <v>121</v>
      </c>
      <c r="E188" t="s">
        <v>326</v>
      </c>
      <c r="F188">
        <v>2125</v>
      </c>
      <c r="G188">
        <v>68</v>
      </c>
      <c r="H188">
        <v>1.25</v>
      </c>
      <c r="I188" s="165">
        <v>45931</v>
      </c>
      <c r="J188" s="166">
        <f t="shared" si="4"/>
        <v>85</v>
      </c>
      <c r="K188">
        <f t="shared" si="5"/>
        <v>2025</v>
      </c>
    </row>
    <row r="189" spans="1:11">
      <c r="A189" t="s">
        <v>217</v>
      </c>
      <c r="B189" t="s">
        <v>286</v>
      </c>
      <c r="C189" t="s">
        <v>17</v>
      </c>
      <c r="D189" t="s">
        <v>119</v>
      </c>
      <c r="E189" t="s">
        <v>326</v>
      </c>
      <c r="F189">
        <v>2126</v>
      </c>
      <c r="G189">
        <v>89</v>
      </c>
      <c r="H189">
        <v>1.1599999999999999</v>
      </c>
      <c r="I189" s="165">
        <v>45931</v>
      </c>
      <c r="J189" s="166">
        <f t="shared" si="4"/>
        <v>103.24</v>
      </c>
      <c r="K189">
        <f t="shared" si="5"/>
        <v>2025</v>
      </c>
    </row>
    <row r="190" spans="1:11">
      <c r="A190" t="s">
        <v>217</v>
      </c>
      <c r="B190" t="s">
        <v>286</v>
      </c>
      <c r="C190" t="s">
        <v>17</v>
      </c>
      <c r="D190" t="s">
        <v>123</v>
      </c>
      <c r="E190" t="s">
        <v>326</v>
      </c>
      <c r="F190">
        <v>2127</v>
      </c>
      <c r="G190">
        <v>38</v>
      </c>
      <c r="H190">
        <v>1.24</v>
      </c>
      <c r="I190" s="165">
        <v>45931</v>
      </c>
      <c r="J190" s="166">
        <f t="shared" si="4"/>
        <v>47.12</v>
      </c>
      <c r="K190">
        <f t="shared" si="5"/>
        <v>2025</v>
      </c>
    </row>
    <row r="191" spans="1:11">
      <c r="A191" t="s">
        <v>217</v>
      </c>
      <c r="B191" t="s">
        <v>286</v>
      </c>
      <c r="C191" t="s">
        <v>17</v>
      </c>
      <c r="D191" t="s">
        <v>122</v>
      </c>
      <c r="E191" t="s">
        <v>326</v>
      </c>
      <c r="F191">
        <v>2128</v>
      </c>
      <c r="G191">
        <v>17</v>
      </c>
      <c r="H191">
        <v>1.1599999999999999</v>
      </c>
      <c r="I191" s="165">
        <v>45931</v>
      </c>
      <c r="J191" s="166">
        <f t="shared" si="4"/>
        <v>19.72</v>
      </c>
      <c r="K191">
        <f t="shared" si="5"/>
        <v>2025</v>
      </c>
    </row>
    <row r="192" spans="1:11">
      <c r="A192" t="s">
        <v>217</v>
      </c>
      <c r="B192" t="s">
        <v>286</v>
      </c>
      <c r="C192" t="s">
        <v>17</v>
      </c>
      <c r="D192" t="s">
        <v>124</v>
      </c>
      <c r="E192" t="s">
        <v>326</v>
      </c>
      <c r="F192">
        <v>2129</v>
      </c>
      <c r="G192">
        <v>87</v>
      </c>
      <c r="H192">
        <v>1.23</v>
      </c>
      <c r="I192" s="165">
        <v>45931</v>
      </c>
      <c r="J192" s="166">
        <f t="shared" si="4"/>
        <v>107.01</v>
      </c>
      <c r="K192">
        <f t="shared" si="5"/>
        <v>2025</v>
      </c>
    </row>
    <row r="193" spans="1:11">
      <c r="A193" t="s">
        <v>217</v>
      </c>
      <c r="B193" t="s">
        <v>286</v>
      </c>
      <c r="C193" t="s">
        <v>17</v>
      </c>
      <c r="D193" t="s">
        <v>125</v>
      </c>
      <c r="E193" t="s">
        <v>326</v>
      </c>
      <c r="F193">
        <v>2130</v>
      </c>
      <c r="G193">
        <v>19</v>
      </c>
      <c r="H193">
        <v>0.99</v>
      </c>
      <c r="I193" s="165">
        <v>45931</v>
      </c>
      <c r="J193" s="166">
        <f t="shared" si="4"/>
        <v>18.809999999999999</v>
      </c>
      <c r="K193">
        <f t="shared" si="5"/>
        <v>2025</v>
      </c>
    </row>
    <row r="194" spans="1:11">
      <c r="A194" t="s">
        <v>217</v>
      </c>
      <c r="B194" t="s">
        <v>286</v>
      </c>
      <c r="C194" t="s">
        <v>17</v>
      </c>
      <c r="D194" t="s">
        <v>332</v>
      </c>
      <c r="E194" t="s">
        <v>326</v>
      </c>
      <c r="F194">
        <v>2131</v>
      </c>
      <c r="G194">
        <v>103</v>
      </c>
      <c r="H194">
        <v>2.93</v>
      </c>
      <c r="I194" s="165">
        <v>45931</v>
      </c>
      <c r="J194" s="166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217</v>
      </c>
      <c r="B195" t="s">
        <v>286</v>
      </c>
      <c r="C195" t="s">
        <v>17</v>
      </c>
      <c r="D195" t="s">
        <v>120</v>
      </c>
      <c r="E195" t="s">
        <v>326</v>
      </c>
      <c r="F195">
        <v>2132</v>
      </c>
      <c r="G195">
        <v>129</v>
      </c>
      <c r="H195">
        <v>3.35</v>
      </c>
      <c r="I195" s="165">
        <v>45931</v>
      </c>
      <c r="J195" s="166">
        <f t="shared" si="6"/>
        <v>432.15000000000003</v>
      </c>
      <c r="K195">
        <f t="shared" si="7"/>
        <v>2025</v>
      </c>
    </row>
    <row r="196" spans="1:11">
      <c r="A196" t="s">
        <v>217</v>
      </c>
      <c r="B196" t="s">
        <v>286</v>
      </c>
      <c r="C196" t="s">
        <v>17</v>
      </c>
      <c r="D196" t="s">
        <v>331</v>
      </c>
      <c r="E196" t="s">
        <v>326</v>
      </c>
      <c r="F196">
        <v>2135</v>
      </c>
      <c r="G196">
        <v>174</v>
      </c>
      <c r="H196">
        <v>2.61</v>
      </c>
      <c r="I196" s="165">
        <v>45931</v>
      </c>
      <c r="J196" s="166">
        <f t="shared" si="6"/>
        <v>454.14</v>
      </c>
      <c r="K196">
        <f t="shared" si="7"/>
        <v>2025</v>
      </c>
    </row>
    <row r="197" spans="1:11">
      <c r="A197" t="s">
        <v>217</v>
      </c>
      <c r="B197" t="s">
        <v>286</v>
      </c>
      <c r="C197" t="s">
        <v>17</v>
      </c>
      <c r="D197" t="s">
        <v>202</v>
      </c>
      <c r="E197" t="s">
        <v>326</v>
      </c>
      <c r="F197">
        <v>2137</v>
      </c>
      <c r="G197">
        <v>248</v>
      </c>
      <c r="H197">
        <v>4.51</v>
      </c>
      <c r="I197" s="165">
        <v>45931</v>
      </c>
      <c r="J197" s="166">
        <f t="shared" si="6"/>
        <v>1118.48</v>
      </c>
      <c r="K197">
        <f t="shared" si="7"/>
        <v>2025</v>
      </c>
    </row>
    <row r="198" spans="1:11">
      <c r="A198" t="s">
        <v>217</v>
      </c>
      <c r="B198" t="s">
        <v>286</v>
      </c>
      <c r="C198" t="s">
        <v>17</v>
      </c>
      <c r="D198" t="s">
        <v>203</v>
      </c>
      <c r="E198" t="s">
        <v>326</v>
      </c>
      <c r="F198">
        <v>2138</v>
      </c>
      <c r="G198">
        <v>163</v>
      </c>
      <c r="H198">
        <v>4.3499999999999996</v>
      </c>
      <c r="I198" s="165">
        <v>45931</v>
      </c>
      <c r="J198" s="166">
        <f t="shared" si="6"/>
        <v>709.05</v>
      </c>
      <c r="K198">
        <f t="shared" si="7"/>
        <v>2025</v>
      </c>
    </row>
    <row r="199" spans="1:11">
      <c r="A199" t="s">
        <v>217</v>
      </c>
      <c r="B199" t="s">
        <v>286</v>
      </c>
      <c r="C199" t="s">
        <v>17</v>
      </c>
      <c r="D199" t="s">
        <v>201</v>
      </c>
      <c r="E199" t="s">
        <v>326</v>
      </c>
      <c r="F199">
        <v>2139</v>
      </c>
      <c r="G199">
        <v>129</v>
      </c>
      <c r="H199">
        <v>5.07</v>
      </c>
      <c r="I199" s="165">
        <v>45931</v>
      </c>
      <c r="J199" s="166">
        <f t="shared" si="6"/>
        <v>654.03000000000009</v>
      </c>
      <c r="K199">
        <f t="shared" si="7"/>
        <v>2025</v>
      </c>
    </row>
    <row r="200" spans="1:11">
      <c r="A200" t="s">
        <v>217</v>
      </c>
      <c r="B200" t="s">
        <v>286</v>
      </c>
      <c r="C200" t="s">
        <v>17</v>
      </c>
      <c r="D200" t="s">
        <v>187</v>
      </c>
      <c r="E200" t="s">
        <v>326</v>
      </c>
      <c r="F200">
        <v>2276</v>
      </c>
      <c r="G200">
        <v>26</v>
      </c>
      <c r="H200">
        <v>0.72</v>
      </c>
      <c r="I200" s="165">
        <v>45931</v>
      </c>
      <c r="J200" s="166">
        <f t="shared" si="6"/>
        <v>18.72</v>
      </c>
      <c r="K200">
        <f t="shared" si="7"/>
        <v>2025</v>
      </c>
    </row>
    <row r="201" spans="1:11">
      <c r="A201" t="s">
        <v>217</v>
      </c>
      <c r="B201" t="s">
        <v>286</v>
      </c>
      <c r="C201" t="s">
        <v>17</v>
      </c>
      <c r="D201" t="s">
        <v>188</v>
      </c>
      <c r="E201" t="s">
        <v>326</v>
      </c>
      <c r="F201">
        <v>2277</v>
      </c>
      <c r="G201">
        <v>35</v>
      </c>
      <c r="H201">
        <v>0.75</v>
      </c>
      <c r="I201" s="165">
        <v>45931</v>
      </c>
      <c r="J201" s="166">
        <f t="shared" si="6"/>
        <v>26.25</v>
      </c>
      <c r="K201">
        <f t="shared" si="7"/>
        <v>2025</v>
      </c>
    </row>
    <row r="202" spans="1:11">
      <c r="A202" t="s">
        <v>217</v>
      </c>
      <c r="B202" t="s">
        <v>286</v>
      </c>
      <c r="C202" t="s">
        <v>17</v>
      </c>
      <c r="D202" t="s">
        <v>204</v>
      </c>
      <c r="E202" t="s">
        <v>326</v>
      </c>
      <c r="F202">
        <v>2301</v>
      </c>
      <c r="G202">
        <v>6</v>
      </c>
      <c r="H202">
        <v>3.68</v>
      </c>
      <c r="I202" s="165">
        <v>45931</v>
      </c>
      <c r="J202" s="166">
        <f t="shared" si="6"/>
        <v>22.080000000000002</v>
      </c>
      <c r="K202">
        <f t="shared" si="7"/>
        <v>2025</v>
      </c>
    </row>
    <row r="203" spans="1:11">
      <c r="A203" t="s">
        <v>217</v>
      </c>
      <c r="B203" t="s">
        <v>286</v>
      </c>
      <c r="C203" t="s">
        <v>17</v>
      </c>
      <c r="D203" t="s">
        <v>196</v>
      </c>
      <c r="E203" t="s">
        <v>326</v>
      </c>
      <c r="F203">
        <v>2303</v>
      </c>
      <c r="G203">
        <v>30</v>
      </c>
      <c r="H203">
        <v>2.58</v>
      </c>
      <c r="I203" s="165">
        <v>45931</v>
      </c>
      <c r="J203" s="166">
        <f t="shared" si="6"/>
        <v>77.400000000000006</v>
      </c>
      <c r="K203">
        <f t="shared" si="7"/>
        <v>2025</v>
      </c>
    </row>
    <row r="204" spans="1:11">
      <c r="A204" t="s">
        <v>217</v>
      </c>
      <c r="B204" t="s">
        <v>286</v>
      </c>
      <c r="C204" t="s">
        <v>17</v>
      </c>
      <c r="D204" t="s">
        <v>197</v>
      </c>
      <c r="E204" t="s">
        <v>326</v>
      </c>
      <c r="F204">
        <v>2304</v>
      </c>
      <c r="G204">
        <v>36</v>
      </c>
      <c r="H204">
        <v>1.69</v>
      </c>
      <c r="I204" s="165">
        <v>45931</v>
      </c>
      <c r="J204" s="166">
        <f t="shared" si="6"/>
        <v>60.839999999999996</v>
      </c>
      <c r="K204">
        <f t="shared" si="7"/>
        <v>2025</v>
      </c>
    </row>
    <row r="205" spans="1:11">
      <c r="A205" t="s">
        <v>217</v>
      </c>
      <c r="B205" t="s">
        <v>286</v>
      </c>
      <c r="C205" t="s">
        <v>17</v>
      </c>
      <c r="D205" t="s">
        <v>195</v>
      </c>
      <c r="E205" t="s">
        <v>326</v>
      </c>
      <c r="F205">
        <v>2305</v>
      </c>
      <c r="G205">
        <v>24</v>
      </c>
      <c r="H205">
        <v>1.73</v>
      </c>
      <c r="I205" s="165">
        <v>45931</v>
      </c>
      <c r="J205" s="166">
        <f t="shared" si="6"/>
        <v>41.519999999999996</v>
      </c>
      <c r="K205">
        <f t="shared" si="7"/>
        <v>2025</v>
      </c>
    </row>
    <row r="206" spans="1:11">
      <c r="A206" t="s">
        <v>217</v>
      </c>
      <c r="B206" t="s">
        <v>286</v>
      </c>
      <c r="C206" t="s">
        <v>17</v>
      </c>
      <c r="D206" t="s">
        <v>205</v>
      </c>
      <c r="E206" t="s">
        <v>326</v>
      </c>
      <c r="F206">
        <v>2307</v>
      </c>
      <c r="G206">
        <v>5</v>
      </c>
      <c r="H206">
        <v>4.2</v>
      </c>
      <c r="I206" s="165">
        <v>45931</v>
      </c>
      <c r="J206" s="166">
        <f t="shared" si="6"/>
        <v>21</v>
      </c>
      <c r="K206">
        <f t="shared" si="7"/>
        <v>2025</v>
      </c>
    </row>
    <row r="207" spans="1:11">
      <c r="A207" t="s">
        <v>217</v>
      </c>
      <c r="B207" t="s">
        <v>286</v>
      </c>
      <c r="C207" t="s">
        <v>17</v>
      </c>
      <c r="D207" t="s">
        <v>191</v>
      </c>
      <c r="E207" t="s">
        <v>326</v>
      </c>
      <c r="F207">
        <v>2308</v>
      </c>
      <c r="G207">
        <v>6</v>
      </c>
      <c r="H207">
        <v>3.31</v>
      </c>
      <c r="I207" s="165">
        <v>45931</v>
      </c>
      <c r="J207" s="166">
        <f t="shared" si="6"/>
        <v>19.86</v>
      </c>
      <c r="K207">
        <f t="shared" si="7"/>
        <v>2025</v>
      </c>
    </row>
    <row r="208" spans="1:11">
      <c r="A208" t="s">
        <v>217</v>
      </c>
      <c r="B208" t="s">
        <v>286</v>
      </c>
      <c r="C208" t="s">
        <v>17</v>
      </c>
      <c r="D208" t="s">
        <v>192</v>
      </c>
      <c r="E208" t="s">
        <v>326</v>
      </c>
      <c r="F208">
        <v>2309</v>
      </c>
      <c r="G208">
        <v>59</v>
      </c>
      <c r="H208">
        <v>0.8</v>
      </c>
      <c r="I208" s="165">
        <v>45931</v>
      </c>
      <c r="J208" s="166">
        <f t="shared" si="6"/>
        <v>47.2</v>
      </c>
      <c r="K208">
        <f t="shared" si="7"/>
        <v>2025</v>
      </c>
    </row>
    <row r="209" spans="1:11">
      <c r="A209" t="s">
        <v>217</v>
      </c>
      <c r="B209" t="s">
        <v>286</v>
      </c>
      <c r="C209" t="s">
        <v>17</v>
      </c>
      <c r="D209" t="s">
        <v>200</v>
      </c>
      <c r="E209" t="s">
        <v>326</v>
      </c>
      <c r="F209">
        <v>2310</v>
      </c>
      <c r="G209">
        <v>98</v>
      </c>
      <c r="H209">
        <v>1.25</v>
      </c>
      <c r="I209" s="165">
        <v>45931</v>
      </c>
      <c r="J209" s="166">
        <f t="shared" si="6"/>
        <v>122.5</v>
      </c>
      <c r="K209">
        <f t="shared" si="7"/>
        <v>2025</v>
      </c>
    </row>
    <row r="210" spans="1:11">
      <c r="A210" t="s">
        <v>217</v>
      </c>
      <c r="B210" t="s">
        <v>286</v>
      </c>
      <c r="C210" t="s">
        <v>17</v>
      </c>
      <c r="D210" t="s">
        <v>190</v>
      </c>
      <c r="E210" t="s">
        <v>326</v>
      </c>
      <c r="F210">
        <v>2317</v>
      </c>
      <c r="G210">
        <v>74</v>
      </c>
      <c r="H210">
        <v>3.93</v>
      </c>
      <c r="I210" s="165">
        <v>45931</v>
      </c>
      <c r="J210" s="166">
        <f t="shared" si="6"/>
        <v>290.82</v>
      </c>
      <c r="K210">
        <f t="shared" si="7"/>
        <v>2025</v>
      </c>
    </row>
    <row r="211" spans="1:11">
      <c r="A211" t="s">
        <v>217</v>
      </c>
      <c r="B211" t="s">
        <v>286</v>
      </c>
      <c r="C211" t="s">
        <v>17</v>
      </c>
      <c r="D211" t="s">
        <v>193</v>
      </c>
      <c r="E211" t="s">
        <v>326</v>
      </c>
      <c r="F211">
        <v>2302</v>
      </c>
      <c r="G211">
        <v>41</v>
      </c>
      <c r="H211">
        <v>3.46</v>
      </c>
      <c r="I211" s="165">
        <v>45931</v>
      </c>
      <c r="J211" s="166">
        <f t="shared" si="6"/>
        <v>141.85999999999999</v>
      </c>
      <c r="K211">
        <f t="shared" si="7"/>
        <v>2025</v>
      </c>
    </row>
    <row r="212" spans="1:11">
      <c r="A212" t="s">
        <v>218</v>
      </c>
      <c r="B212" t="s">
        <v>233</v>
      </c>
      <c r="C212" t="s">
        <v>17</v>
      </c>
      <c r="D212" t="s">
        <v>175</v>
      </c>
      <c r="E212" t="s">
        <v>326</v>
      </c>
      <c r="F212">
        <v>2165</v>
      </c>
      <c r="G212">
        <v>0.3</v>
      </c>
      <c r="H212">
        <v>98.33</v>
      </c>
      <c r="I212" s="165">
        <v>45962</v>
      </c>
      <c r="J212" s="166">
        <f t="shared" si="6"/>
        <v>29.498999999999999</v>
      </c>
      <c r="K212">
        <f t="shared" si="7"/>
        <v>2025</v>
      </c>
    </row>
    <row r="213" spans="1:11">
      <c r="A213" t="s">
        <v>218</v>
      </c>
      <c r="B213" t="s">
        <v>233</v>
      </c>
      <c r="C213" t="s">
        <v>17</v>
      </c>
      <c r="D213" t="s">
        <v>87</v>
      </c>
      <c r="E213" t="s">
        <v>326</v>
      </c>
      <c r="F213">
        <v>2166</v>
      </c>
      <c r="G213">
        <v>1</v>
      </c>
      <c r="H213">
        <v>50.1</v>
      </c>
      <c r="I213" s="165">
        <v>45962</v>
      </c>
      <c r="J213" s="166">
        <f t="shared" si="6"/>
        <v>50.1</v>
      </c>
      <c r="K213">
        <f t="shared" si="7"/>
        <v>2025</v>
      </c>
    </row>
    <row r="214" spans="1:11">
      <c r="A214" t="s">
        <v>218</v>
      </c>
      <c r="B214" t="s">
        <v>233</v>
      </c>
      <c r="C214" t="s">
        <v>17</v>
      </c>
      <c r="D214" t="s">
        <v>88</v>
      </c>
      <c r="E214" t="s">
        <v>326</v>
      </c>
      <c r="F214">
        <v>2167</v>
      </c>
      <c r="G214">
        <v>0.9</v>
      </c>
      <c r="H214">
        <v>59.53</v>
      </c>
      <c r="I214" s="165">
        <v>45962</v>
      </c>
      <c r="J214" s="166">
        <f t="shared" si="6"/>
        <v>53.577000000000005</v>
      </c>
      <c r="K214">
        <f t="shared" si="7"/>
        <v>2025</v>
      </c>
    </row>
    <row r="215" spans="1:11">
      <c r="A215" t="s">
        <v>218</v>
      </c>
      <c r="B215" t="s">
        <v>233</v>
      </c>
      <c r="C215" t="s">
        <v>17</v>
      </c>
      <c r="D215" t="s">
        <v>54</v>
      </c>
      <c r="E215" t="s">
        <v>326</v>
      </c>
      <c r="F215">
        <v>2168</v>
      </c>
      <c r="G215">
        <v>1.95</v>
      </c>
      <c r="H215">
        <v>15.41</v>
      </c>
      <c r="I215" s="165">
        <v>45962</v>
      </c>
      <c r="J215" s="166">
        <f t="shared" si="6"/>
        <v>30.049499999999998</v>
      </c>
      <c r="K215">
        <f t="shared" si="7"/>
        <v>2025</v>
      </c>
    </row>
    <row r="216" spans="1:11">
      <c r="A216" t="s">
        <v>218</v>
      </c>
      <c r="B216" t="s">
        <v>233</v>
      </c>
      <c r="C216" t="s">
        <v>17</v>
      </c>
      <c r="D216" t="s">
        <v>75</v>
      </c>
      <c r="E216" t="s">
        <v>326</v>
      </c>
      <c r="F216">
        <v>2169</v>
      </c>
      <c r="G216">
        <v>1.75</v>
      </c>
      <c r="H216">
        <v>58.24</v>
      </c>
      <c r="I216" s="165">
        <v>45962</v>
      </c>
      <c r="J216" s="166">
        <f t="shared" si="6"/>
        <v>101.92</v>
      </c>
      <c r="K216">
        <f t="shared" si="7"/>
        <v>2025</v>
      </c>
    </row>
    <row r="217" spans="1:11">
      <c r="A217" t="s">
        <v>218</v>
      </c>
      <c r="B217" t="s">
        <v>233</v>
      </c>
      <c r="C217" t="s">
        <v>17</v>
      </c>
      <c r="D217" t="s">
        <v>136</v>
      </c>
      <c r="E217" t="s">
        <v>326</v>
      </c>
      <c r="F217">
        <v>2170</v>
      </c>
      <c r="G217">
        <v>1.2</v>
      </c>
      <c r="H217">
        <v>18.79</v>
      </c>
      <c r="I217" s="165">
        <v>45962</v>
      </c>
      <c r="J217" s="166">
        <f t="shared" si="6"/>
        <v>22.547999999999998</v>
      </c>
      <c r="K217">
        <f t="shared" si="7"/>
        <v>2025</v>
      </c>
    </row>
    <row r="218" spans="1:11">
      <c r="A218" t="s">
        <v>218</v>
      </c>
      <c r="B218" t="s">
        <v>233</v>
      </c>
      <c r="C218" t="s">
        <v>17</v>
      </c>
      <c r="D218" t="s">
        <v>137</v>
      </c>
      <c r="E218" t="s">
        <v>326</v>
      </c>
      <c r="F218">
        <v>2171</v>
      </c>
      <c r="G218">
        <v>1.1000000000000001</v>
      </c>
      <c r="H218">
        <v>28.64</v>
      </c>
      <c r="I218" s="165">
        <v>45962</v>
      </c>
      <c r="J218" s="166">
        <f t="shared" si="6"/>
        <v>31.504000000000005</v>
      </c>
      <c r="K218">
        <f t="shared" si="7"/>
        <v>2025</v>
      </c>
    </row>
    <row r="219" spans="1:11">
      <c r="A219" t="s">
        <v>218</v>
      </c>
      <c r="B219" t="s">
        <v>233</v>
      </c>
      <c r="C219" t="s">
        <v>17</v>
      </c>
      <c r="D219" t="s">
        <v>112</v>
      </c>
      <c r="E219" t="s">
        <v>326</v>
      </c>
      <c r="F219">
        <v>2172</v>
      </c>
      <c r="G219">
        <v>0.75</v>
      </c>
      <c r="H219">
        <v>52.5</v>
      </c>
      <c r="I219" s="165">
        <v>45962</v>
      </c>
      <c r="J219" s="166">
        <f t="shared" si="6"/>
        <v>39.375</v>
      </c>
      <c r="K219">
        <f t="shared" si="7"/>
        <v>2025</v>
      </c>
    </row>
    <row r="220" spans="1:11">
      <c r="A220" t="s">
        <v>218</v>
      </c>
      <c r="B220" t="s">
        <v>233</v>
      </c>
      <c r="C220" t="s">
        <v>17</v>
      </c>
      <c r="D220" t="s">
        <v>45</v>
      </c>
      <c r="E220" t="s">
        <v>326</v>
      </c>
      <c r="F220">
        <v>2173</v>
      </c>
      <c r="G220">
        <v>0.8</v>
      </c>
      <c r="H220">
        <v>51.04</v>
      </c>
      <c r="I220" s="165">
        <v>45962</v>
      </c>
      <c r="J220" s="166">
        <f t="shared" si="6"/>
        <v>40.832000000000001</v>
      </c>
      <c r="K220">
        <f t="shared" si="7"/>
        <v>2025</v>
      </c>
    </row>
    <row r="221" spans="1:11">
      <c r="A221" t="s">
        <v>218</v>
      </c>
      <c r="B221" t="s">
        <v>233</v>
      </c>
      <c r="C221" t="s">
        <v>17</v>
      </c>
      <c r="D221" t="s">
        <v>70</v>
      </c>
      <c r="E221" t="s">
        <v>326</v>
      </c>
      <c r="F221">
        <v>2174</v>
      </c>
      <c r="G221">
        <v>0.5</v>
      </c>
      <c r="H221">
        <v>44.08</v>
      </c>
      <c r="I221" s="165">
        <v>45962</v>
      </c>
      <c r="J221" s="166">
        <f t="shared" si="6"/>
        <v>22.04</v>
      </c>
      <c r="K221">
        <f t="shared" si="7"/>
        <v>2025</v>
      </c>
    </row>
    <row r="222" spans="1:11">
      <c r="A222" t="s">
        <v>218</v>
      </c>
      <c r="B222" t="s">
        <v>233</v>
      </c>
      <c r="C222" t="s">
        <v>17</v>
      </c>
      <c r="D222" t="s">
        <v>143</v>
      </c>
      <c r="E222" t="s">
        <v>326</v>
      </c>
      <c r="F222">
        <v>2175</v>
      </c>
      <c r="G222">
        <v>4.55</v>
      </c>
      <c r="H222">
        <v>24.45</v>
      </c>
      <c r="I222" s="165">
        <v>45962</v>
      </c>
      <c r="J222" s="166">
        <f t="shared" si="6"/>
        <v>111.24749999999999</v>
      </c>
      <c r="K222">
        <f t="shared" si="7"/>
        <v>2025</v>
      </c>
    </row>
    <row r="223" spans="1:11">
      <c r="A223" t="s">
        <v>218</v>
      </c>
      <c r="B223" t="s">
        <v>233</v>
      </c>
      <c r="C223" t="s">
        <v>17</v>
      </c>
      <c r="D223" t="s">
        <v>89</v>
      </c>
      <c r="E223" t="s">
        <v>326</v>
      </c>
      <c r="F223">
        <v>2176</v>
      </c>
      <c r="G223">
        <v>3.95</v>
      </c>
      <c r="H223">
        <v>15.38</v>
      </c>
      <c r="I223" s="165">
        <v>45962</v>
      </c>
      <c r="J223" s="166">
        <f t="shared" si="6"/>
        <v>60.751000000000005</v>
      </c>
      <c r="K223">
        <f t="shared" si="7"/>
        <v>2025</v>
      </c>
    </row>
    <row r="224" spans="1:11">
      <c r="A224" t="s">
        <v>218</v>
      </c>
      <c r="B224" t="s">
        <v>233</v>
      </c>
      <c r="C224" t="s">
        <v>17</v>
      </c>
      <c r="D224" t="s">
        <v>90</v>
      </c>
      <c r="E224" t="s">
        <v>326</v>
      </c>
      <c r="F224">
        <v>2177</v>
      </c>
      <c r="G224">
        <v>0.6</v>
      </c>
      <c r="H224">
        <v>27.91</v>
      </c>
      <c r="I224" s="165">
        <v>45962</v>
      </c>
      <c r="J224" s="166">
        <f t="shared" si="6"/>
        <v>16.745999999999999</v>
      </c>
      <c r="K224">
        <f t="shared" si="7"/>
        <v>2025</v>
      </c>
    </row>
    <row r="225" spans="1:11">
      <c r="A225" t="s">
        <v>218</v>
      </c>
      <c r="B225" t="s">
        <v>233</v>
      </c>
      <c r="C225" t="s">
        <v>17</v>
      </c>
      <c r="D225" t="s">
        <v>103</v>
      </c>
      <c r="E225" t="s">
        <v>326</v>
      </c>
      <c r="F225">
        <v>2178</v>
      </c>
      <c r="G225">
        <v>1.4</v>
      </c>
      <c r="H225">
        <v>29.47</v>
      </c>
      <c r="I225" s="165">
        <v>45962</v>
      </c>
      <c r="J225" s="166">
        <f t="shared" si="6"/>
        <v>41.257999999999996</v>
      </c>
      <c r="K225">
        <f t="shared" si="7"/>
        <v>2025</v>
      </c>
    </row>
    <row r="226" spans="1:11">
      <c r="A226" t="s">
        <v>218</v>
      </c>
      <c r="B226" t="s">
        <v>233</v>
      </c>
      <c r="C226" t="s">
        <v>17</v>
      </c>
      <c r="D226" t="s">
        <v>98</v>
      </c>
      <c r="E226" t="s">
        <v>326</v>
      </c>
      <c r="F226">
        <v>2179</v>
      </c>
      <c r="G226">
        <v>6.5</v>
      </c>
      <c r="H226">
        <v>17.5</v>
      </c>
      <c r="I226" s="165">
        <v>45962</v>
      </c>
      <c r="J226" s="166">
        <f t="shared" si="6"/>
        <v>113.75</v>
      </c>
      <c r="K226">
        <f t="shared" si="7"/>
        <v>2025</v>
      </c>
    </row>
    <row r="227" spans="1:11">
      <c r="A227" t="s">
        <v>218</v>
      </c>
      <c r="B227" t="s">
        <v>233</v>
      </c>
      <c r="C227" t="s">
        <v>17</v>
      </c>
      <c r="D227" t="s">
        <v>97</v>
      </c>
      <c r="E227" t="s">
        <v>326</v>
      </c>
      <c r="F227">
        <v>2181</v>
      </c>
      <c r="G227">
        <v>1</v>
      </c>
      <c r="H227">
        <v>174.16</v>
      </c>
      <c r="I227" s="165">
        <v>45962</v>
      </c>
      <c r="J227" s="166">
        <f t="shared" si="6"/>
        <v>174.16</v>
      </c>
      <c r="K227">
        <f t="shared" si="7"/>
        <v>2025</v>
      </c>
    </row>
    <row r="228" spans="1:11">
      <c r="A228" t="s">
        <v>218</v>
      </c>
      <c r="B228" t="s">
        <v>233</v>
      </c>
      <c r="C228" t="s">
        <v>17</v>
      </c>
      <c r="D228" t="s">
        <v>173</v>
      </c>
      <c r="E228" t="s">
        <v>326</v>
      </c>
      <c r="F228">
        <v>2182</v>
      </c>
      <c r="G228">
        <v>1</v>
      </c>
      <c r="H228">
        <v>31.7</v>
      </c>
      <c r="I228" s="165">
        <v>45962</v>
      </c>
      <c r="J228" s="166">
        <f t="shared" si="6"/>
        <v>31.7</v>
      </c>
      <c r="K228">
        <f t="shared" si="7"/>
        <v>2025</v>
      </c>
    </row>
    <row r="229" spans="1:11">
      <c r="A229" t="s">
        <v>218</v>
      </c>
      <c r="B229" t="s">
        <v>233</v>
      </c>
      <c r="C229" t="s">
        <v>17</v>
      </c>
      <c r="D229" t="s">
        <v>102</v>
      </c>
      <c r="E229" t="s">
        <v>326</v>
      </c>
      <c r="F229">
        <v>2184</v>
      </c>
      <c r="G229">
        <v>1</v>
      </c>
      <c r="H229">
        <v>39.159999999999997</v>
      </c>
      <c r="I229" s="165">
        <v>45962</v>
      </c>
      <c r="J229" s="166">
        <f t="shared" si="6"/>
        <v>39.159999999999997</v>
      </c>
      <c r="K229">
        <f t="shared" si="7"/>
        <v>2025</v>
      </c>
    </row>
    <row r="230" spans="1:11">
      <c r="A230" t="s">
        <v>218</v>
      </c>
      <c r="B230" t="s">
        <v>233</v>
      </c>
      <c r="C230" t="s">
        <v>17</v>
      </c>
      <c r="D230" t="s">
        <v>172</v>
      </c>
      <c r="E230" t="s">
        <v>326</v>
      </c>
      <c r="F230">
        <v>2185</v>
      </c>
      <c r="G230">
        <v>1.7</v>
      </c>
      <c r="H230">
        <v>79</v>
      </c>
      <c r="I230" s="165">
        <v>45962</v>
      </c>
      <c r="J230" s="166">
        <f t="shared" si="6"/>
        <v>134.29999999999998</v>
      </c>
      <c r="K230">
        <f t="shared" si="7"/>
        <v>2025</v>
      </c>
    </row>
    <row r="231" spans="1:11">
      <c r="A231" t="s">
        <v>218</v>
      </c>
      <c r="B231" t="s">
        <v>233</v>
      </c>
      <c r="C231" t="s">
        <v>17</v>
      </c>
      <c r="D231" t="s">
        <v>41</v>
      </c>
      <c r="E231" t="s">
        <v>326</v>
      </c>
      <c r="F231">
        <v>2186</v>
      </c>
      <c r="G231">
        <v>0.35</v>
      </c>
      <c r="H231">
        <v>48.25</v>
      </c>
      <c r="I231" s="165">
        <v>45962</v>
      </c>
      <c r="J231" s="166">
        <f t="shared" si="6"/>
        <v>16.887499999999999</v>
      </c>
      <c r="K231">
        <f t="shared" si="7"/>
        <v>2025</v>
      </c>
    </row>
    <row r="232" spans="1:11">
      <c r="A232" t="s">
        <v>218</v>
      </c>
      <c r="B232" t="s">
        <v>233</v>
      </c>
      <c r="C232" t="s">
        <v>17</v>
      </c>
      <c r="D232" t="s">
        <v>48</v>
      </c>
      <c r="E232" t="s">
        <v>326</v>
      </c>
      <c r="F232">
        <v>2187</v>
      </c>
      <c r="G232">
        <v>0.95</v>
      </c>
      <c r="H232">
        <v>26.66</v>
      </c>
      <c r="I232" s="165">
        <v>45962</v>
      </c>
      <c r="J232" s="166">
        <f t="shared" si="6"/>
        <v>25.326999999999998</v>
      </c>
      <c r="K232">
        <f t="shared" si="7"/>
        <v>2025</v>
      </c>
    </row>
    <row r="233" spans="1:11">
      <c r="A233" t="s">
        <v>218</v>
      </c>
      <c r="B233" t="s">
        <v>233</v>
      </c>
      <c r="C233" t="s">
        <v>17</v>
      </c>
      <c r="D233" t="s">
        <v>49</v>
      </c>
      <c r="E233" t="s">
        <v>326</v>
      </c>
      <c r="F233">
        <v>2188</v>
      </c>
      <c r="G233">
        <v>1.65</v>
      </c>
      <c r="H233">
        <v>44.73</v>
      </c>
      <c r="I233" s="165">
        <v>45962</v>
      </c>
      <c r="J233" s="166">
        <f t="shared" si="6"/>
        <v>73.80449999999999</v>
      </c>
      <c r="K233">
        <f t="shared" si="7"/>
        <v>2025</v>
      </c>
    </row>
    <row r="234" spans="1:11">
      <c r="A234" t="s">
        <v>218</v>
      </c>
      <c r="B234" t="s">
        <v>233</v>
      </c>
      <c r="C234" t="s">
        <v>17</v>
      </c>
      <c r="D234" t="s">
        <v>47</v>
      </c>
      <c r="E234" t="s">
        <v>326</v>
      </c>
      <c r="F234">
        <v>2189</v>
      </c>
      <c r="G234">
        <v>2</v>
      </c>
      <c r="H234">
        <v>12.86</v>
      </c>
      <c r="I234" s="165">
        <v>45962</v>
      </c>
      <c r="J234" s="166">
        <f t="shared" si="6"/>
        <v>25.72</v>
      </c>
      <c r="K234">
        <f t="shared" si="7"/>
        <v>2025</v>
      </c>
    </row>
    <row r="235" spans="1:11">
      <c r="A235" t="s">
        <v>218</v>
      </c>
      <c r="B235" t="s">
        <v>233</v>
      </c>
      <c r="C235" t="s">
        <v>17</v>
      </c>
      <c r="D235" t="s">
        <v>82</v>
      </c>
      <c r="E235" t="s">
        <v>326</v>
      </c>
      <c r="F235">
        <v>2190</v>
      </c>
      <c r="G235">
        <v>1.1000000000000001</v>
      </c>
      <c r="H235">
        <v>33.25</v>
      </c>
      <c r="I235" s="165">
        <v>45962</v>
      </c>
      <c r="J235" s="166">
        <f t="shared" si="6"/>
        <v>36.575000000000003</v>
      </c>
      <c r="K235">
        <f t="shared" si="7"/>
        <v>2025</v>
      </c>
    </row>
    <row r="236" spans="1:11">
      <c r="A236" t="s">
        <v>218</v>
      </c>
      <c r="B236" t="s">
        <v>233</v>
      </c>
      <c r="C236" t="s">
        <v>17</v>
      </c>
      <c r="D236" t="s">
        <v>83</v>
      </c>
      <c r="E236" t="s">
        <v>326</v>
      </c>
      <c r="F236">
        <v>2191</v>
      </c>
      <c r="G236">
        <v>2.5</v>
      </c>
      <c r="H236">
        <v>47.91</v>
      </c>
      <c r="I236" s="165">
        <v>45962</v>
      </c>
      <c r="J236" s="166">
        <f t="shared" si="6"/>
        <v>119.77499999999999</v>
      </c>
      <c r="K236">
        <f t="shared" si="7"/>
        <v>2025</v>
      </c>
    </row>
    <row r="237" spans="1:11">
      <c r="A237" t="s">
        <v>218</v>
      </c>
      <c r="B237" t="s">
        <v>233</v>
      </c>
      <c r="C237" t="s">
        <v>17</v>
      </c>
      <c r="D237" t="s">
        <v>95</v>
      </c>
      <c r="E237" t="s">
        <v>326</v>
      </c>
      <c r="F237">
        <v>2192</v>
      </c>
      <c r="G237">
        <v>3.9</v>
      </c>
      <c r="H237">
        <v>14</v>
      </c>
      <c r="I237" s="165">
        <v>45962</v>
      </c>
      <c r="J237" s="166">
        <f t="shared" si="6"/>
        <v>54.6</v>
      </c>
      <c r="K237">
        <f t="shared" si="7"/>
        <v>2025</v>
      </c>
    </row>
    <row r="238" spans="1:11">
      <c r="A238" t="s">
        <v>218</v>
      </c>
      <c r="B238" t="s">
        <v>233</v>
      </c>
      <c r="C238" t="s">
        <v>17</v>
      </c>
      <c r="D238" t="s">
        <v>96</v>
      </c>
      <c r="E238" t="s">
        <v>326</v>
      </c>
      <c r="F238">
        <v>2193</v>
      </c>
      <c r="G238">
        <v>1</v>
      </c>
      <c r="H238">
        <v>29.58</v>
      </c>
      <c r="I238" s="165">
        <v>45962</v>
      </c>
      <c r="J238" s="166">
        <f t="shared" si="6"/>
        <v>29.58</v>
      </c>
      <c r="K238">
        <f t="shared" si="7"/>
        <v>2025</v>
      </c>
    </row>
    <row r="239" spans="1:11">
      <c r="A239" t="s">
        <v>218</v>
      </c>
      <c r="B239" t="s">
        <v>233</v>
      </c>
      <c r="C239" t="s">
        <v>17</v>
      </c>
      <c r="D239" t="s">
        <v>174</v>
      </c>
      <c r="E239" t="s">
        <v>326</v>
      </c>
      <c r="F239">
        <v>2194</v>
      </c>
      <c r="G239">
        <v>1</v>
      </c>
      <c r="H239">
        <v>72.08</v>
      </c>
      <c r="I239" s="165">
        <v>45962</v>
      </c>
      <c r="J239" s="166">
        <f t="shared" si="6"/>
        <v>72.08</v>
      </c>
      <c r="K239">
        <f t="shared" si="7"/>
        <v>2025</v>
      </c>
    </row>
    <row r="240" spans="1:11">
      <c r="A240" t="s">
        <v>218</v>
      </c>
      <c r="B240" t="s">
        <v>233</v>
      </c>
      <c r="C240" t="s">
        <v>17</v>
      </c>
      <c r="D240" t="s">
        <v>55</v>
      </c>
      <c r="E240" t="s">
        <v>326</v>
      </c>
      <c r="F240">
        <v>2195</v>
      </c>
      <c r="G240">
        <v>0.4</v>
      </c>
      <c r="H240">
        <v>40</v>
      </c>
      <c r="I240" s="165">
        <v>45962</v>
      </c>
      <c r="J240" s="166">
        <f t="shared" si="6"/>
        <v>16</v>
      </c>
      <c r="K240">
        <f t="shared" si="7"/>
        <v>2025</v>
      </c>
    </row>
    <row r="241" spans="1:11">
      <c r="A241" t="s">
        <v>218</v>
      </c>
      <c r="B241" t="s">
        <v>233</v>
      </c>
      <c r="C241" t="s">
        <v>17</v>
      </c>
      <c r="D241" t="s">
        <v>260</v>
      </c>
      <c r="E241" t="s">
        <v>326</v>
      </c>
      <c r="F241">
        <v>2196</v>
      </c>
      <c r="G241">
        <v>2</v>
      </c>
      <c r="H241">
        <v>74.78</v>
      </c>
      <c r="I241" s="165">
        <v>45962</v>
      </c>
      <c r="J241" s="166">
        <f t="shared" si="6"/>
        <v>149.56</v>
      </c>
      <c r="K241">
        <f t="shared" si="7"/>
        <v>2025</v>
      </c>
    </row>
    <row r="242" spans="1:11">
      <c r="A242" t="s">
        <v>218</v>
      </c>
      <c r="B242" t="s">
        <v>233</v>
      </c>
      <c r="C242" t="s">
        <v>17</v>
      </c>
      <c r="D242" t="s">
        <v>81</v>
      </c>
      <c r="E242" t="s">
        <v>326</v>
      </c>
      <c r="F242">
        <v>2197</v>
      </c>
      <c r="G242">
        <v>0.4</v>
      </c>
      <c r="H242">
        <v>36.25</v>
      </c>
      <c r="I242" s="165">
        <v>45962</v>
      </c>
      <c r="J242" s="166">
        <f t="shared" si="6"/>
        <v>14.5</v>
      </c>
      <c r="K242">
        <f t="shared" si="7"/>
        <v>2025</v>
      </c>
    </row>
    <row r="243" spans="1:11">
      <c r="A243" t="s">
        <v>218</v>
      </c>
      <c r="B243" t="s">
        <v>233</v>
      </c>
      <c r="C243" t="s">
        <v>17</v>
      </c>
      <c r="D243" t="s">
        <v>113</v>
      </c>
      <c r="E243" t="s">
        <v>326</v>
      </c>
      <c r="F243">
        <v>2198</v>
      </c>
      <c r="G243">
        <v>0.5</v>
      </c>
      <c r="H243">
        <v>18.96</v>
      </c>
      <c r="I243" s="165">
        <v>45962</v>
      </c>
      <c r="J243" s="166">
        <f t="shared" si="6"/>
        <v>9.48</v>
      </c>
      <c r="K243">
        <f t="shared" si="7"/>
        <v>2025</v>
      </c>
    </row>
    <row r="244" spans="1:11">
      <c r="A244" t="s">
        <v>218</v>
      </c>
      <c r="B244" t="s">
        <v>233</v>
      </c>
      <c r="C244" t="s">
        <v>17</v>
      </c>
      <c r="D244" t="s">
        <v>85</v>
      </c>
      <c r="E244" t="s">
        <v>326</v>
      </c>
      <c r="F244">
        <v>2199</v>
      </c>
      <c r="G244">
        <v>0.3</v>
      </c>
      <c r="H244">
        <v>13.5</v>
      </c>
      <c r="I244" s="165">
        <v>45962</v>
      </c>
      <c r="J244" s="166">
        <f t="shared" si="6"/>
        <v>4.05</v>
      </c>
      <c r="K244">
        <f t="shared" si="7"/>
        <v>2025</v>
      </c>
    </row>
    <row r="245" spans="1:11">
      <c r="A245" t="s">
        <v>218</v>
      </c>
      <c r="B245" t="s">
        <v>233</v>
      </c>
      <c r="C245" t="s">
        <v>17</v>
      </c>
      <c r="D245" t="s">
        <v>51</v>
      </c>
      <c r="E245" t="s">
        <v>326</v>
      </c>
      <c r="F245">
        <v>2200</v>
      </c>
      <c r="G245">
        <v>0.8</v>
      </c>
      <c r="H245">
        <v>18.75</v>
      </c>
      <c r="I245" s="165">
        <v>45962</v>
      </c>
      <c r="J245" s="166">
        <f t="shared" si="6"/>
        <v>15</v>
      </c>
      <c r="K245">
        <f t="shared" si="7"/>
        <v>2025</v>
      </c>
    </row>
    <row r="246" spans="1:11">
      <c r="A246" t="s">
        <v>218</v>
      </c>
      <c r="B246" t="s">
        <v>233</v>
      </c>
      <c r="C246" t="s">
        <v>17</v>
      </c>
      <c r="D246" t="s">
        <v>71</v>
      </c>
      <c r="E246" t="s">
        <v>326</v>
      </c>
      <c r="F246">
        <v>2201</v>
      </c>
      <c r="G246">
        <v>1</v>
      </c>
      <c r="H246">
        <v>71.010000000000005</v>
      </c>
      <c r="I246" s="165">
        <v>45962</v>
      </c>
      <c r="J246" s="166">
        <f t="shared" si="6"/>
        <v>71.010000000000005</v>
      </c>
      <c r="K246">
        <f t="shared" si="7"/>
        <v>2025</v>
      </c>
    </row>
    <row r="247" spans="1:11">
      <c r="A247" t="s">
        <v>218</v>
      </c>
      <c r="B247" t="s">
        <v>233</v>
      </c>
      <c r="C247" t="s">
        <v>17</v>
      </c>
      <c r="D247" t="s">
        <v>94</v>
      </c>
      <c r="E247" t="s">
        <v>326</v>
      </c>
      <c r="F247">
        <v>2202</v>
      </c>
      <c r="G247">
        <v>0.75</v>
      </c>
      <c r="H247">
        <v>14.75</v>
      </c>
      <c r="I247" s="165">
        <v>45962</v>
      </c>
      <c r="J247" s="166">
        <f t="shared" si="6"/>
        <v>11.0625</v>
      </c>
      <c r="K247">
        <f t="shared" si="7"/>
        <v>2025</v>
      </c>
    </row>
    <row r="248" spans="1:11">
      <c r="A248" t="s">
        <v>218</v>
      </c>
      <c r="B248" t="s">
        <v>233</v>
      </c>
      <c r="C248" t="s">
        <v>214</v>
      </c>
      <c r="D248" t="s">
        <v>249</v>
      </c>
      <c r="E248" t="s">
        <v>326</v>
      </c>
      <c r="F248">
        <v>2345</v>
      </c>
      <c r="G248">
        <v>6</v>
      </c>
      <c r="H248">
        <v>21.84</v>
      </c>
      <c r="I248" s="165">
        <v>45962</v>
      </c>
      <c r="J248" s="166">
        <f t="shared" si="6"/>
        <v>131.04</v>
      </c>
      <c r="K248">
        <f t="shared" si="7"/>
        <v>2025</v>
      </c>
    </row>
    <row r="249" spans="1:11">
      <c r="A249" t="s">
        <v>218</v>
      </c>
      <c r="B249" t="s">
        <v>233</v>
      </c>
      <c r="C249" t="s">
        <v>214</v>
      </c>
      <c r="D249" t="s">
        <v>261</v>
      </c>
      <c r="E249" t="s">
        <v>326</v>
      </c>
      <c r="F249">
        <v>2346</v>
      </c>
      <c r="G249">
        <v>0.9</v>
      </c>
      <c r="H249">
        <v>32.33</v>
      </c>
      <c r="I249" s="165">
        <v>45962</v>
      </c>
      <c r="J249" s="166">
        <f t="shared" si="6"/>
        <v>29.096999999999998</v>
      </c>
      <c r="K249">
        <f t="shared" si="7"/>
        <v>2025</v>
      </c>
    </row>
    <row r="250" spans="1:11">
      <c r="A250" t="s">
        <v>219</v>
      </c>
      <c r="B250" t="s">
        <v>233</v>
      </c>
      <c r="C250" t="s">
        <v>17</v>
      </c>
      <c r="D250" t="s">
        <v>165</v>
      </c>
      <c r="E250" t="s">
        <v>326</v>
      </c>
      <c r="F250">
        <v>2203</v>
      </c>
      <c r="G250">
        <v>0.3</v>
      </c>
      <c r="H250">
        <v>16.46</v>
      </c>
      <c r="I250" s="165">
        <v>45962</v>
      </c>
      <c r="J250" s="166">
        <f t="shared" si="6"/>
        <v>4.9379999999999997</v>
      </c>
      <c r="K250">
        <f t="shared" si="7"/>
        <v>2025</v>
      </c>
    </row>
    <row r="251" spans="1:11">
      <c r="A251" t="s">
        <v>219</v>
      </c>
      <c r="B251" t="s">
        <v>233</v>
      </c>
      <c r="C251" t="s">
        <v>17</v>
      </c>
      <c r="D251" t="s">
        <v>127</v>
      </c>
      <c r="E251" t="s">
        <v>326</v>
      </c>
      <c r="F251">
        <v>2204</v>
      </c>
      <c r="G251">
        <v>2</v>
      </c>
      <c r="H251">
        <v>50.29</v>
      </c>
      <c r="I251" s="165">
        <v>45962</v>
      </c>
      <c r="J251" s="166">
        <f t="shared" si="6"/>
        <v>100.58</v>
      </c>
      <c r="K251">
        <f t="shared" si="7"/>
        <v>2025</v>
      </c>
    </row>
    <row r="252" spans="1:11">
      <c r="A252" t="s">
        <v>219</v>
      </c>
      <c r="B252" t="s">
        <v>233</v>
      </c>
      <c r="C252" t="s">
        <v>17</v>
      </c>
      <c r="D252" t="s">
        <v>126</v>
      </c>
      <c r="E252" t="s">
        <v>326</v>
      </c>
      <c r="F252">
        <v>2205</v>
      </c>
      <c r="G252">
        <v>1.8</v>
      </c>
      <c r="H252">
        <v>58.79</v>
      </c>
      <c r="I252" s="165">
        <v>45962</v>
      </c>
      <c r="J252" s="166">
        <f t="shared" si="6"/>
        <v>105.822</v>
      </c>
      <c r="K252">
        <f t="shared" si="7"/>
        <v>2025</v>
      </c>
    </row>
    <row r="253" spans="1:11">
      <c r="A253" t="s">
        <v>219</v>
      </c>
      <c r="B253" t="s">
        <v>233</v>
      </c>
      <c r="C253" t="s">
        <v>17</v>
      </c>
      <c r="D253" t="s">
        <v>111</v>
      </c>
      <c r="E253" t="s">
        <v>326</v>
      </c>
      <c r="F253">
        <v>2206</v>
      </c>
      <c r="G253">
        <v>0.9</v>
      </c>
      <c r="H253">
        <v>58.79</v>
      </c>
      <c r="I253" s="165">
        <v>45962</v>
      </c>
      <c r="J253" s="166">
        <f t="shared" si="6"/>
        <v>52.911000000000001</v>
      </c>
      <c r="K253">
        <f t="shared" si="7"/>
        <v>2025</v>
      </c>
    </row>
    <row r="254" spans="1:11">
      <c r="A254" t="s">
        <v>219</v>
      </c>
      <c r="B254" t="s">
        <v>233</v>
      </c>
      <c r="C254" t="s">
        <v>17</v>
      </c>
      <c r="D254" t="s">
        <v>59</v>
      </c>
      <c r="E254" t="s">
        <v>326</v>
      </c>
      <c r="F254">
        <v>2207</v>
      </c>
      <c r="G254">
        <v>2.4</v>
      </c>
      <c r="H254">
        <v>21.92</v>
      </c>
      <c r="I254" s="165">
        <v>45962</v>
      </c>
      <c r="J254" s="166">
        <f t="shared" si="6"/>
        <v>52.608000000000004</v>
      </c>
      <c r="K254">
        <f t="shared" si="7"/>
        <v>2025</v>
      </c>
    </row>
    <row r="255" spans="1:11">
      <c r="A255" t="s">
        <v>219</v>
      </c>
      <c r="B255" t="s">
        <v>233</v>
      </c>
      <c r="C255" t="s">
        <v>17</v>
      </c>
      <c r="D255" t="s">
        <v>86</v>
      </c>
      <c r="E255" t="s">
        <v>326</v>
      </c>
      <c r="F255">
        <v>2208</v>
      </c>
      <c r="G255">
        <v>0.6</v>
      </c>
      <c r="H255">
        <v>29.08</v>
      </c>
      <c r="I255" s="165">
        <v>45962</v>
      </c>
      <c r="J255" s="166">
        <f t="shared" si="6"/>
        <v>17.447999999999997</v>
      </c>
      <c r="K255">
        <f t="shared" si="7"/>
        <v>2025</v>
      </c>
    </row>
    <row r="256" spans="1:11">
      <c r="A256" t="s">
        <v>219</v>
      </c>
      <c r="B256" t="s">
        <v>233</v>
      </c>
      <c r="C256" t="s">
        <v>17</v>
      </c>
      <c r="D256" t="s">
        <v>91</v>
      </c>
      <c r="E256" t="s">
        <v>326</v>
      </c>
      <c r="F256">
        <v>2209</v>
      </c>
      <c r="G256">
        <v>0.2</v>
      </c>
      <c r="H256">
        <v>34.15</v>
      </c>
      <c r="I256" s="165">
        <v>45962</v>
      </c>
      <c r="J256" s="166">
        <f t="shared" si="6"/>
        <v>6.83</v>
      </c>
      <c r="K256">
        <f t="shared" si="7"/>
        <v>2025</v>
      </c>
    </row>
    <row r="257" spans="1:11">
      <c r="A257" t="s">
        <v>219</v>
      </c>
      <c r="B257" t="s">
        <v>233</v>
      </c>
      <c r="C257" t="s">
        <v>17</v>
      </c>
      <c r="D257" t="s">
        <v>65</v>
      </c>
      <c r="E257" t="s">
        <v>326</v>
      </c>
      <c r="F257">
        <v>2210</v>
      </c>
      <c r="G257">
        <v>2</v>
      </c>
      <c r="H257">
        <v>65.75</v>
      </c>
      <c r="I257" s="165">
        <v>45962</v>
      </c>
      <c r="J257" s="166">
        <f t="shared" si="6"/>
        <v>131.5</v>
      </c>
      <c r="K257">
        <f t="shared" si="7"/>
        <v>2025</v>
      </c>
    </row>
    <row r="258" spans="1:11">
      <c r="A258" t="s">
        <v>219</v>
      </c>
      <c r="B258" t="s">
        <v>233</v>
      </c>
      <c r="C258" t="s">
        <v>17</v>
      </c>
      <c r="D258" t="s">
        <v>118</v>
      </c>
      <c r="E258" t="s">
        <v>326</v>
      </c>
      <c r="F258">
        <v>2211</v>
      </c>
      <c r="G258">
        <v>2.1</v>
      </c>
      <c r="H258">
        <v>21.99</v>
      </c>
      <c r="I258" s="165">
        <v>45962</v>
      </c>
      <c r="J258" s="166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219</v>
      </c>
      <c r="B259" t="s">
        <v>233</v>
      </c>
      <c r="C259" t="s">
        <v>17</v>
      </c>
      <c r="D259" t="s">
        <v>117</v>
      </c>
      <c r="E259" t="s">
        <v>326</v>
      </c>
      <c r="F259">
        <v>2212</v>
      </c>
      <c r="G259">
        <v>2.9</v>
      </c>
      <c r="H259">
        <v>23.65</v>
      </c>
      <c r="I259" s="165">
        <v>45962</v>
      </c>
      <c r="J259" s="166">
        <f t="shared" si="8"/>
        <v>68.584999999999994</v>
      </c>
      <c r="K259">
        <f t="shared" si="9"/>
        <v>2025</v>
      </c>
    </row>
    <row r="260" spans="1:11">
      <c r="A260" t="s">
        <v>219</v>
      </c>
      <c r="B260" t="s">
        <v>233</v>
      </c>
      <c r="C260" t="s">
        <v>17</v>
      </c>
      <c r="D260" t="s">
        <v>169</v>
      </c>
      <c r="E260" t="s">
        <v>326</v>
      </c>
      <c r="F260">
        <v>2213</v>
      </c>
      <c r="G260">
        <v>7.15</v>
      </c>
      <c r="H260">
        <v>14.28</v>
      </c>
      <c r="I260" s="165">
        <v>45962</v>
      </c>
      <c r="J260" s="166">
        <f t="shared" si="8"/>
        <v>102.102</v>
      </c>
      <c r="K260">
        <f t="shared" si="9"/>
        <v>2025</v>
      </c>
    </row>
    <row r="261" spans="1:11">
      <c r="A261" t="s">
        <v>219</v>
      </c>
      <c r="B261" t="s">
        <v>233</v>
      </c>
      <c r="C261" t="s">
        <v>17</v>
      </c>
      <c r="D261" t="s">
        <v>170</v>
      </c>
      <c r="E261" t="s">
        <v>326</v>
      </c>
      <c r="F261">
        <v>2214</v>
      </c>
      <c r="G261">
        <v>1.95</v>
      </c>
      <c r="H261">
        <v>34.15</v>
      </c>
      <c r="I261" s="165">
        <v>45962</v>
      </c>
      <c r="J261" s="166">
        <f t="shared" si="8"/>
        <v>66.592500000000001</v>
      </c>
      <c r="K261">
        <f t="shared" si="9"/>
        <v>2025</v>
      </c>
    </row>
    <row r="262" spans="1:11">
      <c r="A262" t="s">
        <v>219</v>
      </c>
      <c r="B262" t="s">
        <v>233</v>
      </c>
      <c r="C262" t="s">
        <v>17</v>
      </c>
      <c r="D262" t="s">
        <v>171</v>
      </c>
      <c r="E262" t="s">
        <v>326</v>
      </c>
      <c r="F262">
        <v>2215</v>
      </c>
      <c r="G262">
        <v>2.2000000000000002</v>
      </c>
      <c r="H262">
        <v>37.42</v>
      </c>
      <c r="I262" s="165">
        <v>45962</v>
      </c>
      <c r="J262" s="166">
        <f t="shared" si="8"/>
        <v>82.324000000000012</v>
      </c>
      <c r="K262">
        <f t="shared" si="9"/>
        <v>2025</v>
      </c>
    </row>
    <row r="263" spans="1:11">
      <c r="A263" t="s">
        <v>220</v>
      </c>
      <c r="B263" t="s">
        <v>233</v>
      </c>
      <c r="C263" t="s">
        <v>17</v>
      </c>
      <c r="D263" t="s">
        <v>255</v>
      </c>
      <c r="E263" t="s">
        <v>326</v>
      </c>
      <c r="F263">
        <v>2216</v>
      </c>
      <c r="G263">
        <v>1.45</v>
      </c>
      <c r="H263">
        <v>5.0599999999999996</v>
      </c>
      <c r="I263" s="165">
        <v>45962</v>
      </c>
      <c r="J263" s="166">
        <f t="shared" si="8"/>
        <v>7.3369999999999989</v>
      </c>
      <c r="K263">
        <f t="shared" si="9"/>
        <v>2025</v>
      </c>
    </row>
    <row r="264" spans="1:11">
      <c r="A264" t="s">
        <v>220</v>
      </c>
      <c r="B264" t="s">
        <v>233</v>
      </c>
      <c r="C264" t="s">
        <v>17</v>
      </c>
      <c r="D264" t="s">
        <v>66</v>
      </c>
      <c r="E264" t="s">
        <v>326</v>
      </c>
      <c r="F264">
        <v>2217</v>
      </c>
      <c r="G264">
        <v>1.6</v>
      </c>
      <c r="H264">
        <v>5.18</v>
      </c>
      <c r="I264" s="165">
        <v>45962</v>
      </c>
      <c r="J264" s="166">
        <f t="shared" si="8"/>
        <v>8.2880000000000003</v>
      </c>
      <c r="K264">
        <f t="shared" si="9"/>
        <v>2025</v>
      </c>
    </row>
    <row r="265" spans="1:11">
      <c r="A265" t="s">
        <v>220</v>
      </c>
      <c r="B265" t="s">
        <v>233</v>
      </c>
      <c r="C265" t="s">
        <v>17</v>
      </c>
      <c r="D265" t="s">
        <v>256</v>
      </c>
      <c r="E265" t="s">
        <v>326</v>
      </c>
      <c r="F265">
        <v>2218</v>
      </c>
      <c r="G265">
        <v>2.1</v>
      </c>
      <c r="H265">
        <v>6.16</v>
      </c>
      <c r="I265" s="165">
        <v>45962</v>
      </c>
      <c r="J265" s="166">
        <f t="shared" si="8"/>
        <v>12.936000000000002</v>
      </c>
      <c r="K265">
        <f t="shared" si="9"/>
        <v>2025</v>
      </c>
    </row>
    <row r="266" spans="1:11">
      <c r="A266" t="s">
        <v>220</v>
      </c>
      <c r="B266" t="s">
        <v>233</v>
      </c>
      <c r="C266" t="s">
        <v>17</v>
      </c>
      <c r="D266" t="s">
        <v>68</v>
      </c>
      <c r="E266" t="s">
        <v>326</v>
      </c>
      <c r="F266">
        <v>2219</v>
      </c>
      <c r="G266">
        <v>1.3</v>
      </c>
      <c r="H266">
        <v>6.07</v>
      </c>
      <c r="I266" s="165">
        <v>45962</v>
      </c>
      <c r="J266" s="166">
        <f t="shared" si="8"/>
        <v>7.8910000000000009</v>
      </c>
      <c r="K266">
        <f t="shared" si="9"/>
        <v>2025</v>
      </c>
    </row>
    <row r="267" spans="1:11">
      <c r="A267" t="s">
        <v>220</v>
      </c>
      <c r="B267" t="s">
        <v>233</v>
      </c>
      <c r="C267" t="s">
        <v>17</v>
      </c>
      <c r="D267" t="s">
        <v>67</v>
      </c>
      <c r="E267" t="s">
        <v>326</v>
      </c>
      <c r="F267">
        <v>2220</v>
      </c>
      <c r="G267">
        <v>0.8</v>
      </c>
      <c r="H267">
        <v>6.12</v>
      </c>
      <c r="I267" s="165">
        <v>45962</v>
      </c>
      <c r="J267" s="166">
        <f t="shared" si="8"/>
        <v>4.8960000000000008</v>
      </c>
      <c r="K267">
        <f t="shared" si="9"/>
        <v>2025</v>
      </c>
    </row>
    <row r="268" spans="1:11">
      <c r="A268" t="s">
        <v>220</v>
      </c>
      <c r="B268" t="s">
        <v>233</v>
      </c>
      <c r="C268" t="s">
        <v>17</v>
      </c>
      <c r="D268" t="s">
        <v>76</v>
      </c>
      <c r="E268" t="s">
        <v>326</v>
      </c>
      <c r="F268">
        <v>2221</v>
      </c>
      <c r="G268">
        <v>0.4</v>
      </c>
      <c r="H268">
        <v>9.09</v>
      </c>
      <c r="I268" s="165">
        <v>45962</v>
      </c>
      <c r="J268" s="166">
        <f t="shared" si="8"/>
        <v>3.6360000000000001</v>
      </c>
      <c r="K268">
        <f t="shared" si="9"/>
        <v>2025</v>
      </c>
    </row>
    <row r="269" spans="1:11">
      <c r="A269" t="s">
        <v>220</v>
      </c>
      <c r="B269" t="s">
        <v>233</v>
      </c>
      <c r="C269" t="s">
        <v>17</v>
      </c>
      <c r="D269" t="s">
        <v>115</v>
      </c>
      <c r="E269" t="s">
        <v>326</v>
      </c>
      <c r="F269">
        <v>2222</v>
      </c>
      <c r="G269">
        <v>0.05</v>
      </c>
      <c r="H269">
        <v>30.52</v>
      </c>
      <c r="I269" s="165">
        <v>45962</v>
      </c>
      <c r="J269" s="166">
        <f t="shared" si="8"/>
        <v>1.526</v>
      </c>
      <c r="K269">
        <f t="shared" si="9"/>
        <v>2025</v>
      </c>
    </row>
    <row r="270" spans="1:11">
      <c r="A270" t="s">
        <v>220</v>
      </c>
      <c r="B270" t="s">
        <v>233</v>
      </c>
      <c r="C270" t="s">
        <v>17</v>
      </c>
      <c r="D270" t="s">
        <v>252</v>
      </c>
      <c r="E270" t="s">
        <v>326</v>
      </c>
      <c r="F270">
        <v>2223</v>
      </c>
      <c r="G270">
        <v>1.9</v>
      </c>
      <c r="H270">
        <v>21.56</v>
      </c>
      <c r="I270" s="165">
        <v>45962</v>
      </c>
      <c r="J270" s="166">
        <f t="shared" si="8"/>
        <v>40.963999999999999</v>
      </c>
      <c r="K270">
        <f t="shared" si="9"/>
        <v>2025</v>
      </c>
    </row>
    <row r="271" spans="1:11">
      <c r="A271" t="s">
        <v>220</v>
      </c>
      <c r="B271" t="s">
        <v>233</v>
      </c>
      <c r="C271" t="s">
        <v>17</v>
      </c>
      <c r="D271" t="s">
        <v>62</v>
      </c>
      <c r="E271" t="s">
        <v>326</v>
      </c>
      <c r="F271">
        <v>2224</v>
      </c>
      <c r="G271">
        <v>2.6</v>
      </c>
      <c r="H271">
        <v>27.06</v>
      </c>
      <c r="I271" s="165">
        <v>45962</v>
      </c>
      <c r="J271" s="166">
        <f t="shared" si="8"/>
        <v>70.355999999999995</v>
      </c>
      <c r="K271">
        <f t="shared" si="9"/>
        <v>2025</v>
      </c>
    </row>
    <row r="272" spans="1:11">
      <c r="A272" t="s">
        <v>220</v>
      </c>
      <c r="B272" t="s">
        <v>233</v>
      </c>
      <c r="C272" t="s">
        <v>17</v>
      </c>
      <c r="D272" t="s">
        <v>63</v>
      </c>
      <c r="E272" t="s">
        <v>326</v>
      </c>
      <c r="F272">
        <v>2225</v>
      </c>
      <c r="G272">
        <v>3.15</v>
      </c>
      <c r="H272">
        <v>51</v>
      </c>
      <c r="I272" s="165">
        <v>45962</v>
      </c>
      <c r="J272" s="166">
        <f t="shared" si="8"/>
        <v>160.65</v>
      </c>
      <c r="K272">
        <f t="shared" si="9"/>
        <v>2025</v>
      </c>
    </row>
    <row r="273" spans="1:11">
      <c r="A273" t="s">
        <v>220</v>
      </c>
      <c r="B273" t="s">
        <v>233</v>
      </c>
      <c r="C273" t="s">
        <v>17</v>
      </c>
      <c r="D273" t="s">
        <v>61</v>
      </c>
      <c r="E273" t="s">
        <v>326</v>
      </c>
      <c r="F273">
        <v>2226</v>
      </c>
      <c r="G273">
        <v>2</v>
      </c>
      <c r="H273">
        <v>123.61</v>
      </c>
      <c r="I273" s="165">
        <v>45962</v>
      </c>
      <c r="J273" s="166">
        <f t="shared" si="8"/>
        <v>247.22</v>
      </c>
      <c r="K273">
        <f t="shared" si="9"/>
        <v>2025</v>
      </c>
    </row>
    <row r="274" spans="1:11">
      <c r="A274" t="s">
        <v>220</v>
      </c>
      <c r="B274" t="s">
        <v>233</v>
      </c>
      <c r="C274" t="s">
        <v>17</v>
      </c>
      <c r="D274" t="s">
        <v>60</v>
      </c>
      <c r="E274" t="s">
        <v>326</v>
      </c>
      <c r="F274">
        <v>2227</v>
      </c>
      <c r="G274">
        <v>0.7</v>
      </c>
      <c r="H274">
        <v>33.24</v>
      </c>
      <c r="I274" s="165">
        <v>45962</v>
      </c>
      <c r="J274" s="166">
        <f t="shared" si="8"/>
        <v>23.268000000000001</v>
      </c>
      <c r="K274">
        <f t="shared" si="9"/>
        <v>2025</v>
      </c>
    </row>
    <row r="275" spans="1:11">
      <c r="A275" t="s">
        <v>220</v>
      </c>
      <c r="B275" t="s">
        <v>233</v>
      </c>
      <c r="C275" t="s">
        <v>17</v>
      </c>
      <c r="D275" t="s">
        <v>52</v>
      </c>
      <c r="E275" t="s">
        <v>326</v>
      </c>
      <c r="F275">
        <v>2229</v>
      </c>
      <c r="G275">
        <v>0.95</v>
      </c>
      <c r="H275">
        <v>72.040000000000006</v>
      </c>
      <c r="I275" s="165">
        <v>45962</v>
      </c>
      <c r="J275" s="166">
        <f t="shared" si="8"/>
        <v>68.438000000000002</v>
      </c>
      <c r="K275">
        <f t="shared" si="9"/>
        <v>2025</v>
      </c>
    </row>
    <row r="276" spans="1:11">
      <c r="A276" t="s">
        <v>220</v>
      </c>
      <c r="B276" t="s">
        <v>233</v>
      </c>
      <c r="C276" t="s">
        <v>17</v>
      </c>
      <c r="D276" t="s">
        <v>42</v>
      </c>
      <c r="E276" t="s">
        <v>326</v>
      </c>
      <c r="F276">
        <v>2230</v>
      </c>
      <c r="G276">
        <v>1</v>
      </c>
      <c r="H276">
        <v>35.020000000000003</v>
      </c>
      <c r="I276" s="165">
        <v>45962</v>
      </c>
      <c r="J276" s="166">
        <f t="shared" si="8"/>
        <v>35.020000000000003</v>
      </c>
      <c r="K276">
        <f t="shared" si="9"/>
        <v>2025</v>
      </c>
    </row>
    <row r="277" spans="1:11">
      <c r="A277" t="s">
        <v>221</v>
      </c>
      <c r="B277" t="s">
        <v>233</v>
      </c>
      <c r="C277" t="s">
        <v>17</v>
      </c>
      <c r="D277" t="s">
        <v>38</v>
      </c>
      <c r="E277" t="s">
        <v>326</v>
      </c>
      <c r="F277">
        <v>2233</v>
      </c>
      <c r="G277">
        <v>2.2000000000000002</v>
      </c>
      <c r="H277">
        <v>17.41</v>
      </c>
      <c r="I277" s="165">
        <v>45962</v>
      </c>
      <c r="J277" s="166">
        <f t="shared" si="8"/>
        <v>38.302000000000007</v>
      </c>
      <c r="K277">
        <f t="shared" si="9"/>
        <v>2025</v>
      </c>
    </row>
    <row r="278" spans="1:11">
      <c r="A278" t="s">
        <v>221</v>
      </c>
      <c r="B278" t="s">
        <v>233</v>
      </c>
      <c r="C278" t="s">
        <v>17</v>
      </c>
      <c r="D278" t="s">
        <v>44</v>
      </c>
      <c r="E278" t="s">
        <v>326</v>
      </c>
      <c r="F278">
        <v>2234</v>
      </c>
      <c r="G278">
        <v>2</v>
      </c>
      <c r="H278">
        <v>16.170000000000002</v>
      </c>
      <c r="I278" s="165">
        <v>45962</v>
      </c>
      <c r="J278" s="166">
        <f t="shared" si="8"/>
        <v>32.340000000000003</v>
      </c>
      <c r="K278">
        <f t="shared" si="9"/>
        <v>2025</v>
      </c>
    </row>
    <row r="279" spans="1:11">
      <c r="A279" t="s">
        <v>221</v>
      </c>
      <c r="B279" t="s">
        <v>233</v>
      </c>
      <c r="C279" t="s">
        <v>17</v>
      </c>
      <c r="D279" t="s">
        <v>107</v>
      </c>
      <c r="E279" t="s">
        <v>326</v>
      </c>
      <c r="F279">
        <v>2235</v>
      </c>
      <c r="G279">
        <v>2.4</v>
      </c>
      <c r="H279">
        <v>10.83</v>
      </c>
      <c r="I279" s="165">
        <v>45962</v>
      </c>
      <c r="J279" s="166">
        <f t="shared" si="8"/>
        <v>25.992000000000001</v>
      </c>
      <c r="K279">
        <f t="shared" si="9"/>
        <v>2025</v>
      </c>
    </row>
    <row r="280" spans="1:11">
      <c r="A280" t="s">
        <v>221</v>
      </c>
      <c r="B280" t="s">
        <v>233</v>
      </c>
      <c r="C280" t="s">
        <v>17</v>
      </c>
      <c r="D280" t="s">
        <v>64</v>
      </c>
      <c r="E280" t="s">
        <v>326</v>
      </c>
      <c r="F280">
        <v>2236</v>
      </c>
      <c r="G280">
        <v>1</v>
      </c>
      <c r="H280">
        <v>16.95</v>
      </c>
      <c r="I280" s="165">
        <v>45962</v>
      </c>
      <c r="J280" s="166">
        <f t="shared" si="8"/>
        <v>16.95</v>
      </c>
      <c r="K280">
        <f t="shared" si="9"/>
        <v>2025</v>
      </c>
    </row>
    <row r="281" spans="1:11">
      <c r="A281" t="s">
        <v>221</v>
      </c>
      <c r="B281" t="s">
        <v>233</v>
      </c>
      <c r="C281" t="s">
        <v>17</v>
      </c>
      <c r="D281" t="s">
        <v>69</v>
      </c>
      <c r="E281" t="s">
        <v>326</v>
      </c>
      <c r="F281">
        <v>2237</v>
      </c>
      <c r="G281">
        <v>2</v>
      </c>
      <c r="H281">
        <v>11.51</v>
      </c>
      <c r="I281" s="165">
        <v>45962</v>
      </c>
      <c r="J281" s="166">
        <f t="shared" si="8"/>
        <v>23.02</v>
      </c>
      <c r="K281">
        <f t="shared" si="9"/>
        <v>2025</v>
      </c>
    </row>
    <row r="282" spans="1:11">
      <c r="A282" t="s">
        <v>221</v>
      </c>
      <c r="B282" t="s">
        <v>233</v>
      </c>
      <c r="C282" t="s">
        <v>17</v>
      </c>
      <c r="D282" t="s">
        <v>79</v>
      </c>
      <c r="E282" t="s">
        <v>326</v>
      </c>
      <c r="F282">
        <v>2238</v>
      </c>
      <c r="G282">
        <v>29.4</v>
      </c>
      <c r="H282">
        <v>15.4</v>
      </c>
      <c r="I282" s="165">
        <v>45962</v>
      </c>
      <c r="J282" s="166">
        <f t="shared" si="8"/>
        <v>452.76</v>
      </c>
      <c r="K282">
        <f t="shared" si="9"/>
        <v>2025</v>
      </c>
    </row>
    <row r="283" spans="1:11">
      <c r="A283" t="s">
        <v>221</v>
      </c>
      <c r="B283" t="s">
        <v>233</v>
      </c>
      <c r="C283" t="s">
        <v>17</v>
      </c>
      <c r="D283" t="s">
        <v>80</v>
      </c>
      <c r="E283" t="s">
        <v>326</v>
      </c>
      <c r="F283">
        <v>2239</v>
      </c>
      <c r="G283">
        <v>5.0999999999999996</v>
      </c>
      <c r="H283">
        <v>18.53</v>
      </c>
      <c r="I283" s="165">
        <v>45962</v>
      </c>
      <c r="J283" s="166">
        <f t="shared" si="8"/>
        <v>94.503</v>
      </c>
      <c r="K283">
        <f t="shared" si="9"/>
        <v>2025</v>
      </c>
    </row>
    <row r="284" spans="1:11">
      <c r="A284" t="s">
        <v>221</v>
      </c>
      <c r="B284" t="s">
        <v>233</v>
      </c>
      <c r="C284" t="s">
        <v>17</v>
      </c>
      <c r="D284" t="s">
        <v>39</v>
      </c>
      <c r="E284" t="s">
        <v>326</v>
      </c>
      <c r="F284">
        <v>2240</v>
      </c>
      <c r="G284">
        <v>3.85</v>
      </c>
      <c r="H284">
        <v>16.2</v>
      </c>
      <c r="I284" s="165">
        <v>45962</v>
      </c>
      <c r="J284" s="166">
        <f t="shared" si="8"/>
        <v>62.37</v>
      </c>
      <c r="K284">
        <f t="shared" si="9"/>
        <v>2025</v>
      </c>
    </row>
    <row r="285" spans="1:11">
      <c r="A285" t="s">
        <v>221</v>
      </c>
      <c r="B285" t="s">
        <v>233</v>
      </c>
      <c r="C285" t="s">
        <v>17</v>
      </c>
      <c r="D285" t="s">
        <v>145</v>
      </c>
      <c r="E285" t="s">
        <v>326</v>
      </c>
      <c r="F285">
        <v>2241</v>
      </c>
      <c r="G285">
        <v>2.8</v>
      </c>
      <c r="H285">
        <v>11.72</v>
      </c>
      <c r="I285" s="165">
        <v>45962</v>
      </c>
      <c r="J285" s="166">
        <f t="shared" si="8"/>
        <v>32.816000000000003</v>
      </c>
      <c r="K285">
        <f t="shared" si="9"/>
        <v>2025</v>
      </c>
    </row>
    <row r="286" spans="1:11">
      <c r="A286" t="s">
        <v>221</v>
      </c>
      <c r="B286" t="s">
        <v>233</v>
      </c>
      <c r="C286" t="s">
        <v>17</v>
      </c>
      <c r="D286" t="s">
        <v>84</v>
      </c>
      <c r="E286" t="s">
        <v>326</v>
      </c>
      <c r="F286">
        <v>2242</v>
      </c>
      <c r="G286">
        <v>0.3</v>
      </c>
      <c r="H286">
        <v>18.62</v>
      </c>
      <c r="I286" s="165">
        <v>45962</v>
      </c>
      <c r="J286" s="166">
        <f t="shared" si="8"/>
        <v>5.5860000000000003</v>
      </c>
      <c r="K286">
        <f t="shared" si="9"/>
        <v>2025</v>
      </c>
    </row>
    <row r="287" spans="1:11">
      <c r="A287" t="s">
        <v>221</v>
      </c>
      <c r="B287" t="s">
        <v>233</v>
      </c>
      <c r="C287" t="s">
        <v>17</v>
      </c>
      <c r="D287" t="s">
        <v>146</v>
      </c>
      <c r="E287" t="s">
        <v>326</v>
      </c>
      <c r="F287">
        <v>2243</v>
      </c>
      <c r="G287">
        <v>8.9</v>
      </c>
      <c r="H287">
        <v>35.119999999999997</v>
      </c>
      <c r="I287" s="165">
        <v>45962</v>
      </c>
      <c r="J287" s="166">
        <f t="shared" si="8"/>
        <v>312.56799999999998</v>
      </c>
      <c r="K287">
        <f t="shared" si="9"/>
        <v>2025</v>
      </c>
    </row>
    <row r="288" spans="1:11">
      <c r="A288" t="s">
        <v>221</v>
      </c>
      <c r="B288" t="s">
        <v>233</v>
      </c>
      <c r="C288" t="s">
        <v>17</v>
      </c>
      <c r="D288" t="s">
        <v>164</v>
      </c>
      <c r="E288" t="s">
        <v>326</v>
      </c>
      <c r="F288">
        <v>2244</v>
      </c>
      <c r="G288">
        <v>1.95</v>
      </c>
      <c r="H288">
        <v>12.91</v>
      </c>
      <c r="I288" s="165">
        <v>45962</v>
      </c>
      <c r="J288" s="166">
        <f t="shared" si="8"/>
        <v>25.174499999999998</v>
      </c>
      <c r="K288">
        <f t="shared" si="9"/>
        <v>2025</v>
      </c>
    </row>
    <row r="289" spans="1:11">
      <c r="A289" t="s">
        <v>221</v>
      </c>
      <c r="B289" t="s">
        <v>233</v>
      </c>
      <c r="C289" t="s">
        <v>17</v>
      </c>
      <c r="D289" t="s">
        <v>106</v>
      </c>
      <c r="E289" t="s">
        <v>326</v>
      </c>
      <c r="F289">
        <v>2245</v>
      </c>
      <c r="G289">
        <v>3.6</v>
      </c>
      <c r="H289">
        <v>23.25</v>
      </c>
      <c r="I289" s="165">
        <v>45962</v>
      </c>
      <c r="J289" s="166">
        <f t="shared" si="8"/>
        <v>83.7</v>
      </c>
      <c r="K289">
        <f t="shared" si="9"/>
        <v>2025</v>
      </c>
    </row>
    <row r="290" spans="1:11">
      <c r="A290" t="s">
        <v>221</v>
      </c>
      <c r="B290" t="s">
        <v>233</v>
      </c>
      <c r="C290" t="s">
        <v>17</v>
      </c>
      <c r="D290" t="s">
        <v>110</v>
      </c>
      <c r="E290" t="s">
        <v>326</v>
      </c>
      <c r="F290">
        <v>2246</v>
      </c>
      <c r="G290">
        <v>0.9</v>
      </c>
      <c r="H290">
        <v>21.5</v>
      </c>
      <c r="I290" s="165">
        <v>45962</v>
      </c>
      <c r="J290" s="166">
        <f t="shared" si="8"/>
        <v>19.350000000000001</v>
      </c>
      <c r="K290">
        <f t="shared" si="9"/>
        <v>2025</v>
      </c>
    </row>
    <row r="291" spans="1:11">
      <c r="A291" t="s">
        <v>221</v>
      </c>
      <c r="B291" t="s">
        <v>233</v>
      </c>
      <c r="C291" t="s">
        <v>17</v>
      </c>
      <c r="D291" t="s">
        <v>40</v>
      </c>
      <c r="E291" t="s">
        <v>326</v>
      </c>
      <c r="F291">
        <v>2247</v>
      </c>
      <c r="G291">
        <v>13.3</v>
      </c>
      <c r="H291">
        <v>8.41</v>
      </c>
      <c r="I291" s="165">
        <v>45962</v>
      </c>
      <c r="J291" s="166">
        <f t="shared" si="8"/>
        <v>111.85300000000001</v>
      </c>
      <c r="K291">
        <f t="shared" si="9"/>
        <v>2025</v>
      </c>
    </row>
    <row r="292" spans="1:11">
      <c r="A292" t="s">
        <v>221</v>
      </c>
      <c r="B292" t="s">
        <v>233</v>
      </c>
      <c r="C292" t="s">
        <v>17</v>
      </c>
      <c r="D292" t="s">
        <v>104</v>
      </c>
      <c r="E292" t="s">
        <v>326</v>
      </c>
      <c r="F292">
        <v>2248</v>
      </c>
      <c r="G292">
        <v>4.5</v>
      </c>
      <c r="H292">
        <v>15.89</v>
      </c>
      <c r="I292" s="165">
        <v>45962</v>
      </c>
      <c r="J292" s="166">
        <f t="shared" si="8"/>
        <v>71.504999999999995</v>
      </c>
      <c r="K292">
        <f t="shared" si="9"/>
        <v>2025</v>
      </c>
    </row>
    <row r="293" spans="1:11">
      <c r="A293" t="s">
        <v>221</v>
      </c>
      <c r="B293" t="s">
        <v>233</v>
      </c>
      <c r="C293" t="s">
        <v>17</v>
      </c>
      <c r="D293" t="s">
        <v>138</v>
      </c>
      <c r="E293" t="s">
        <v>326</v>
      </c>
      <c r="F293">
        <v>2249</v>
      </c>
      <c r="G293">
        <v>1</v>
      </c>
      <c r="H293">
        <v>7.5</v>
      </c>
      <c r="I293" s="165">
        <v>45962</v>
      </c>
      <c r="J293" s="166">
        <f t="shared" si="8"/>
        <v>7.5</v>
      </c>
      <c r="K293">
        <f t="shared" si="9"/>
        <v>2025</v>
      </c>
    </row>
    <row r="294" spans="1:11">
      <c r="A294" t="s">
        <v>221</v>
      </c>
      <c r="B294" t="s">
        <v>233</v>
      </c>
      <c r="C294" t="s">
        <v>17</v>
      </c>
      <c r="D294" t="s">
        <v>100</v>
      </c>
      <c r="E294" t="s">
        <v>326</v>
      </c>
      <c r="F294">
        <v>2250</v>
      </c>
      <c r="G294">
        <v>1.7</v>
      </c>
      <c r="H294">
        <v>11.05</v>
      </c>
      <c r="I294" s="165">
        <v>45962</v>
      </c>
      <c r="J294" s="166">
        <f t="shared" si="8"/>
        <v>18.785</v>
      </c>
      <c r="K294">
        <f t="shared" si="9"/>
        <v>2025</v>
      </c>
    </row>
    <row r="295" spans="1:11">
      <c r="A295" t="s">
        <v>221</v>
      </c>
      <c r="B295" t="s">
        <v>233</v>
      </c>
      <c r="C295" t="s">
        <v>17</v>
      </c>
      <c r="D295" t="s">
        <v>101</v>
      </c>
      <c r="E295" t="s">
        <v>326</v>
      </c>
      <c r="F295">
        <v>2251</v>
      </c>
      <c r="G295">
        <v>1.1000000000000001</v>
      </c>
      <c r="H295">
        <v>11.05</v>
      </c>
      <c r="I295" s="165">
        <v>45962</v>
      </c>
      <c r="J295" s="166">
        <f t="shared" si="8"/>
        <v>12.155000000000001</v>
      </c>
      <c r="K295">
        <f t="shared" si="9"/>
        <v>2025</v>
      </c>
    </row>
    <row r="296" spans="1:11">
      <c r="A296" t="s">
        <v>221</v>
      </c>
      <c r="B296" t="s">
        <v>233</v>
      </c>
      <c r="C296" t="s">
        <v>17</v>
      </c>
      <c r="D296" t="s">
        <v>99</v>
      </c>
      <c r="E296" t="s">
        <v>326</v>
      </c>
      <c r="F296">
        <v>2252</v>
      </c>
      <c r="G296">
        <v>1.6</v>
      </c>
      <c r="H296">
        <v>22.71</v>
      </c>
      <c r="I296" s="165">
        <v>45962</v>
      </c>
      <c r="J296" s="166">
        <f t="shared" si="8"/>
        <v>36.336000000000006</v>
      </c>
      <c r="K296">
        <f t="shared" si="9"/>
        <v>2025</v>
      </c>
    </row>
    <row r="297" spans="1:11">
      <c r="A297" t="s">
        <v>221</v>
      </c>
      <c r="B297" t="s">
        <v>233</v>
      </c>
      <c r="C297" t="s">
        <v>17</v>
      </c>
      <c r="D297" t="s">
        <v>246</v>
      </c>
      <c r="E297" t="s">
        <v>326</v>
      </c>
      <c r="F297">
        <v>2254</v>
      </c>
      <c r="G297">
        <v>1</v>
      </c>
      <c r="H297">
        <v>15.17</v>
      </c>
      <c r="I297" s="165">
        <v>45962</v>
      </c>
      <c r="J297" s="166">
        <f t="shared" si="8"/>
        <v>15.17</v>
      </c>
      <c r="K297">
        <f t="shared" si="9"/>
        <v>2025</v>
      </c>
    </row>
    <row r="298" spans="1:11">
      <c r="A298" t="s">
        <v>221</v>
      </c>
      <c r="B298" t="s">
        <v>233</v>
      </c>
      <c r="C298" t="s">
        <v>17</v>
      </c>
      <c r="D298" t="s">
        <v>53</v>
      </c>
      <c r="E298" t="s">
        <v>326</v>
      </c>
      <c r="F298">
        <v>2255</v>
      </c>
      <c r="G298">
        <v>1.05</v>
      </c>
      <c r="H298">
        <v>12.73</v>
      </c>
      <c r="I298" s="165">
        <v>45962</v>
      </c>
      <c r="J298" s="166">
        <f t="shared" si="8"/>
        <v>13.3665</v>
      </c>
      <c r="K298">
        <f t="shared" si="9"/>
        <v>2025</v>
      </c>
    </row>
    <row r="299" spans="1:11">
      <c r="A299" t="s">
        <v>221</v>
      </c>
      <c r="B299" t="s">
        <v>233</v>
      </c>
      <c r="C299" t="s">
        <v>17</v>
      </c>
      <c r="D299" t="s">
        <v>140</v>
      </c>
      <c r="E299" t="s">
        <v>326</v>
      </c>
      <c r="F299">
        <v>2256</v>
      </c>
      <c r="G299">
        <v>2.2000000000000002</v>
      </c>
      <c r="H299">
        <v>16.93</v>
      </c>
      <c r="I299" s="165">
        <v>45962</v>
      </c>
      <c r="J299" s="166">
        <f t="shared" si="8"/>
        <v>37.246000000000002</v>
      </c>
      <c r="K299">
        <f t="shared" si="9"/>
        <v>2025</v>
      </c>
    </row>
    <row r="300" spans="1:11">
      <c r="A300" t="s">
        <v>221</v>
      </c>
      <c r="B300" t="s">
        <v>233</v>
      </c>
      <c r="C300" t="s">
        <v>17</v>
      </c>
      <c r="D300" t="s">
        <v>142</v>
      </c>
      <c r="E300" t="s">
        <v>326</v>
      </c>
      <c r="F300">
        <v>2257</v>
      </c>
      <c r="G300">
        <v>3.4</v>
      </c>
      <c r="H300">
        <v>16.93</v>
      </c>
      <c r="I300" s="165">
        <v>45962</v>
      </c>
      <c r="J300" s="166">
        <f t="shared" si="8"/>
        <v>57.561999999999998</v>
      </c>
      <c r="K300">
        <f t="shared" si="9"/>
        <v>2025</v>
      </c>
    </row>
    <row r="301" spans="1:11">
      <c r="A301" t="s">
        <v>221</v>
      </c>
      <c r="B301" t="s">
        <v>233</v>
      </c>
      <c r="C301" t="s">
        <v>17</v>
      </c>
      <c r="D301" t="s">
        <v>141</v>
      </c>
      <c r="E301" t="s">
        <v>326</v>
      </c>
      <c r="F301">
        <v>2258</v>
      </c>
      <c r="G301">
        <v>1.6</v>
      </c>
      <c r="H301">
        <v>16.93</v>
      </c>
      <c r="I301" s="165">
        <v>45962</v>
      </c>
      <c r="J301" s="166">
        <f t="shared" si="8"/>
        <v>27.088000000000001</v>
      </c>
      <c r="K301">
        <f t="shared" si="9"/>
        <v>2025</v>
      </c>
    </row>
    <row r="302" spans="1:11">
      <c r="A302" t="s">
        <v>221</v>
      </c>
      <c r="B302" t="s">
        <v>233</v>
      </c>
      <c r="C302" t="s">
        <v>17</v>
      </c>
      <c r="D302" t="s">
        <v>114</v>
      </c>
      <c r="E302" t="s">
        <v>326</v>
      </c>
      <c r="F302">
        <v>2259</v>
      </c>
      <c r="G302">
        <v>2.8</v>
      </c>
      <c r="H302">
        <v>13.26</v>
      </c>
      <c r="I302" s="165">
        <v>45962</v>
      </c>
      <c r="J302" s="166">
        <f t="shared" si="8"/>
        <v>37.128</v>
      </c>
      <c r="K302">
        <f t="shared" si="9"/>
        <v>2025</v>
      </c>
    </row>
    <row r="303" spans="1:11">
      <c r="A303" t="s">
        <v>221</v>
      </c>
      <c r="B303" t="s">
        <v>233</v>
      </c>
      <c r="C303" t="s">
        <v>17</v>
      </c>
      <c r="D303" t="s">
        <v>108</v>
      </c>
      <c r="E303" t="s">
        <v>326</v>
      </c>
      <c r="F303">
        <v>2260</v>
      </c>
      <c r="G303">
        <v>2.6</v>
      </c>
      <c r="H303">
        <v>10.45</v>
      </c>
      <c r="I303" s="165">
        <v>45962</v>
      </c>
      <c r="J303" s="166">
        <f t="shared" si="8"/>
        <v>27.169999999999998</v>
      </c>
      <c r="K303">
        <f t="shared" si="9"/>
        <v>2025</v>
      </c>
    </row>
    <row r="304" spans="1:11">
      <c r="A304" t="s">
        <v>221</v>
      </c>
      <c r="B304" t="s">
        <v>233</v>
      </c>
      <c r="C304" t="s">
        <v>17</v>
      </c>
      <c r="D304" t="s">
        <v>109</v>
      </c>
      <c r="E304" t="s">
        <v>326</v>
      </c>
      <c r="F304">
        <v>2261</v>
      </c>
      <c r="G304">
        <v>2.6</v>
      </c>
      <c r="H304">
        <v>9.5299999999999994</v>
      </c>
      <c r="I304" s="165">
        <v>45962</v>
      </c>
      <c r="J304" s="166">
        <f t="shared" si="8"/>
        <v>24.777999999999999</v>
      </c>
      <c r="K304">
        <f t="shared" si="9"/>
        <v>2025</v>
      </c>
    </row>
    <row r="305" spans="1:11">
      <c r="A305" t="s">
        <v>221</v>
      </c>
      <c r="B305" t="s">
        <v>233</v>
      </c>
      <c r="C305" t="s">
        <v>17</v>
      </c>
      <c r="D305" t="s">
        <v>144</v>
      </c>
      <c r="E305" t="s">
        <v>326</v>
      </c>
      <c r="F305">
        <v>2262</v>
      </c>
      <c r="G305">
        <v>2.5</v>
      </c>
      <c r="H305">
        <v>16.239999999999998</v>
      </c>
      <c r="I305" s="165">
        <v>45962</v>
      </c>
      <c r="J305" s="166">
        <f t="shared" si="8"/>
        <v>40.599999999999994</v>
      </c>
      <c r="K305">
        <f t="shared" si="9"/>
        <v>2025</v>
      </c>
    </row>
    <row r="306" spans="1:11">
      <c r="A306" t="s">
        <v>221</v>
      </c>
      <c r="B306" t="s">
        <v>233</v>
      </c>
      <c r="C306" t="s">
        <v>17</v>
      </c>
      <c r="D306" t="s">
        <v>247</v>
      </c>
      <c r="E306" t="s">
        <v>326</v>
      </c>
      <c r="F306">
        <v>2263</v>
      </c>
      <c r="G306">
        <v>0.95</v>
      </c>
      <c r="H306">
        <v>38.549999999999997</v>
      </c>
      <c r="I306" s="165">
        <v>45962</v>
      </c>
      <c r="J306" s="166">
        <f t="shared" si="8"/>
        <v>36.622499999999995</v>
      </c>
      <c r="K306">
        <f t="shared" si="9"/>
        <v>2025</v>
      </c>
    </row>
    <row r="307" spans="1:11">
      <c r="A307" t="s">
        <v>222</v>
      </c>
      <c r="B307" t="s">
        <v>233</v>
      </c>
      <c r="C307" t="s">
        <v>17</v>
      </c>
      <c r="D307" t="s">
        <v>248</v>
      </c>
      <c r="E307" t="s">
        <v>326</v>
      </c>
      <c r="F307">
        <v>2264</v>
      </c>
      <c r="G307">
        <v>3</v>
      </c>
      <c r="H307">
        <v>82.48</v>
      </c>
      <c r="I307" s="165">
        <v>45962</v>
      </c>
      <c r="J307" s="166">
        <f t="shared" si="8"/>
        <v>247.44</v>
      </c>
      <c r="K307">
        <f t="shared" si="9"/>
        <v>2025</v>
      </c>
    </row>
    <row r="308" spans="1:11">
      <c r="A308" t="s">
        <v>222</v>
      </c>
      <c r="B308" t="s">
        <v>233</v>
      </c>
      <c r="C308" t="s">
        <v>17</v>
      </c>
      <c r="D308" t="s">
        <v>78</v>
      </c>
      <c r="E308" t="s">
        <v>326</v>
      </c>
      <c r="F308">
        <v>2265</v>
      </c>
      <c r="G308">
        <v>3.6</v>
      </c>
      <c r="H308">
        <v>89.69</v>
      </c>
      <c r="I308" s="165">
        <v>45962</v>
      </c>
      <c r="J308" s="166">
        <f t="shared" si="8"/>
        <v>322.88400000000001</v>
      </c>
      <c r="K308">
        <f t="shared" si="9"/>
        <v>2025</v>
      </c>
    </row>
    <row r="309" spans="1:11">
      <c r="A309" t="s">
        <v>222</v>
      </c>
      <c r="B309" t="s">
        <v>233</v>
      </c>
      <c r="C309" t="s">
        <v>17</v>
      </c>
      <c r="D309" t="s">
        <v>77</v>
      </c>
      <c r="E309" t="s">
        <v>326</v>
      </c>
      <c r="F309">
        <v>2266</v>
      </c>
      <c r="G309">
        <v>2.9</v>
      </c>
      <c r="H309">
        <v>108.59</v>
      </c>
      <c r="I309" s="165">
        <v>45962</v>
      </c>
      <c r="J309" s="166">
        <f t="shared" si="8"/>
        <v>314.911</v>
      </c>
      <c r="K309">
        <f t="shared" si="9"/>
        <v>2025</v>
      </c>
    </row>
    <row r="310" spans="1:11">
      <c r="A310" t="s">
        <v>222</v>
      </c>
      <c r="B310" t="s">
        <v>233</v>
      </c>
      <c r="C310" t="s">
        <v>17</v>
      </c>
      <c r="D310" t="s">
        <v>166</v>
      </c>
      <c r="E310" t="s">
        <v>326</v>
      </c>
      <c r="F310">
        <v>2267</v>
      </c>
      <c r="G310">
        <v>3</v>
      </c>
      <c r="H310">
        <v>57.5</v>
      </c>
      <c r="I310" s="165">
        <v>45962</v>
      </c>
      <c r="J310" s="166">
        <f t="shared" si="8"/>
        <v>172.5</v>
      </c>
      <c r="K310">
        <f t="shared" si="9"/>
        <v>2025</v>
      </c>
    </row>
    <row r="311" spans="1:11">
      <c r="A311" t="s">
        <v>222</v>
      </c>
      <c r="B311" t="s">
        <v>233</v>
      </c>
      <c r="C311" t="s">
        <v>17</v>
      </c>
      <c r="D311" t="s">
        <v>58</v>
      </c>
      <c r="E311" t="s">
        <v>326</v>
      </c>
      <c r="F311">
        <v>2268</v>
      </c>
      <c r="G311">
        <v>142</v>
      </c>
      <c r="H311">
        <v>1.8</v>
      </c>
      <c r="I311" s="165">
        <v>45962</v>
      </c>
      <c r="J311" s="166">
        <f t="shared" si="8"/>
        <v>255.6</v>
      </c>
      <c r="K311">
        <f t="shared" si="9"/>
        <v>2025</v>
      </c>
    </row>
    <row r="312" spans="1:11">
      <c r="A312" t="s">
        <v>222</v>
      </c>
      <c r="B312" t="s">
        <v>233</v>
      </c>
      <c r="C312" t="s">
        <v>17</v>
      </c>
      <c r="D312" t="s">
        <v>134</v>
      </c>
      <c r="E312" t="s">
        <v>326</v>
      </c>
      <c r="F312">
        <v>2270</v>
      </c>
      <c r="G312">
        <v>0.4</v>
      </c>
      <c r="H312">
        <v>11.52</v>
      </c>
      <c r="I312" s="165">
        <v>45962</v>
      </c>
      <c r="J312" s="166">
        <f t="shared" si="8"/>
        <v>4.6079999999999997</v>
      </c>
      <c r="K312">
        <f t="shared" si="9"/>
        <v>2025</v>
      </c>
    </row>
    <row r="313" spans="1:11">
      <c r="A313" t="s">
        <v>222</v>
      </c>
      <c r="B313" t="s">
        <v>233</v>
      </c>
      <c r="C313" t="s">
        <v>17</v>
      </c>
      <c r="D313" t="s">
        <v>135</v>
      </c>
      <c r="E313" t="s">
        <v>326</v>
      </c>
      <c r="F313">
        <v>2271</v>
      </c>
      <c r="G313">
        <v>4</v>
      </c>
      <c r="H313">
        <v>1.93</v>
      </c>
      <c r="I313" s="165">
        <v>45962</v>
      </c>
      <c r="J313" s="166">
        <f t="shared" si="8"/>
        <v>7.72</v>
      </c>
      <c r="K313">
        <f t="shared" si="9"/>
        <v>2025</v>
      </c>
    </row>
    <row r="314" spans="1:11">
      <c r="A314" t="s">
        <v>222</v>
      </c>
      <c r="B314" t="s">
        <v>233</v>
      </c>
      <c r="C314" t="s">
        <v>17</v>
      </c>
      <c r="D314" t="s">
        <v>93</v>
      </c>
      <c r="E314" t="s">
        <v>326</v>
      </c>
      <c r="F314">
        <v>2272</v>
      </c>
      <c r="G314">
        <v>55</v>
      </c>
      <c r="H314">
        <v>1.63</v>
      </c>
      <c r="I314" s="165">
        <v>45962</v>
      </c>
      <c r="J314" s="166">
        <f t="shared" si="8"/>
        <v>89.649999999999991</v>
      </c>
      <c r="K314">
        <f t="shared" si="9"/>
        <v>2025</v>
      </c>
    </row>
    <row r="315" spans="1:11">
      <c r="A315" t="s">
        <v>222</v>
      </c>
      <c r="B315" t="s">
        <v>233</v>
      </c>
      <c r="C315" t="s">
        <v>17</v>
      </c>
      <c r="D315" t="s">
        <v>57</v>
      </c>
      <c r="E315" t="s">
        <v>326</v>
      </c>
      <c r="F315">
        <v>2273</v>
      </c>
      <c r="G315">
        <v>20</v>
      </c>
      <c r="H315">
        <v>4.63</v>
      </c>
      <c r="I315" s="165">
        <v>45962</v>
      </c>
      <c r="J315" s="166">
        <f t="shared" si="8"/>
        <v>92.6</v>
      </c>
      <c r="K315">
        <f t="shared" si="9"/>
        <v>2025</v>
      </c>
    </row>
    <row r="316" spans="1:11">
      <c r="A316" t="s">
        <v>222</v>
      </c>
      <c r="B316" t="s">
        <v>233</v>
      </c>
      <c r="C316" t="s">
        <v>17</v>
      </c>
      <c r="D316" t="s">
        <v>50</v>
      </c>
      <c r="E316" t="s">
        <v>326</v>
      </c>
      <c r="F316">
        <v>2274</v>
      </c>
      <c r="G316">
        <v>9</v>
      </c>
      <c r="H316">
        <v>11.45</v>
      </c>
      <c r="I316" s="165">
        <v>45962</v>
      </c>
      <c r="J316" s="166">
        <f t="shared" si="8"/>
        <v>103.05</v>
      </c>
      <c r="K316">
        <f t="shared" si="9"/>
        <v>2025</v>
      </c>
    </row>
    <row r="317" spans="1:11">
      <c r="A317" t="s">
        <v>222</v>
      </c>
      <c r="B317" t="s">
        <v>233</v>
      </c>
      <c r="C317" t="s">
        <v>17</v>
      </c>
      <c r="D317" t="s">
        <v>327</v>
      </c>
      <c r="E317" t="s">
        <v>326</v>
      </c>
      <c r="F317">
        <v>2275</v>
      </c>
      <c r="G317">
        <v>10</v>
      </c>
      <c r="H317">
        <v>6.22</v>
      </c>
      <c r="I317" s="165">
        <v>45962</v>
      </c>
      <c r="J317" s="166">
        <f t="shared" si="8"/>
        <v>62.199999999999996</v>
      </c>
      <c r="K317">
        <f t="shared" si="9"/>
        <v>2025</v>
      </c>
    </row>
    <row r="318" spans="1:11">
      <c r="A318" t="s">
        <v>222</v>
      </c>
      <c r="B318" t="s">
        <v>233</v>
      </c>
      <c r="C318" t="s">
        <v>17</v>
      </c>
      <c r="D318" t="s">
        <v>43</v>
      </c>
      <c r="E318" t="s">
        <v>326</v>
      </c>
      <c r="F318">
        <v>2285</v>
      </c>
      <c r="G318">
        <v>59</v>
      </c>
      <c r="H318">
        <v>1.21</v>
      </c>
      <c r="I318" s="165">
        <v>45962</v>
      </c>
      <c r="J318" s="166">
        <f t="shared" si="8"/>
        <v>71.39</v>
      </c>
      <c r="K318">
        <f t="shared" si="9"/>
        <v>2025</v>
      </c>
    </row>
    <row r="319" spans="1:11">
      <c r="A319" t="s">
        <v>222</v>
      </c>
      <c r="B319" t="s">
        <v>233</v>
      </c>
      <c r="C319" t="s">
        <v>17</v>
      </c>
      <c r="D319" t="s">
        <v>46</v>
      </c>
      <c r="E319" t="s">
        <v>326</v>
      </c>
      <c r="F319">
        <v>2286</v>
      </c>
      <c r="G319">
        <v>45</v>
      </c>
      <c r="H319">
        <v>0.98</v>
      </c>
      <c r="I319" s="165">
        <v>45962</v>
      </c>
      <c r="J319" s="166">
        <f t="shared" si="8"/>
        <v>44.1</v>
      </c>
      <c r="K319">
        <f t="shared" si="9"/>
        <v>2025</v>
      </c>
    </row>
    <row r="320" spans="1:11">
      <c r="A320" t="s">
        <v>222</v>
      </c>
      <c r="B320" t="s">
        <v>233</v>
      </c>
      <c r="C320" t="s">
        <v>17</v>
      </c>
      <c r="D320" t="s">
        <v>227</v>
      </c>
      <c r="E320" t="s">
        <v>326</v>
      </c>
      <c r="F320">
        <v>2328</v>
      </c>
      <c r="G320">
        <v>2</v>
      </c>
      <c r="H320">
        <v>86.64</v>
      </c>
      <c r="I320" s="165">
        <v>45962</v>
      </c>
      <c r="J320" s="166">
        <f t="shared" si="8"/>
        <v>173.28</v>
      </c>
      <c r="K320">
        <f t="shared" si="9"/>
        <v>2025</v>
      </c>
    </row>
    <row r="321" spans="1:11">
      <c r="A321" t="s">
        <v>222</v>
      </c>
      <c r="B321" t="s">
        <v>233</v>
      </c>
      <c r="C321" t="s">
        <v>17</v>
      </c>
      <c r="D321" t="s">
        <v>224</v>
      </c>
      <c r="E321" t="s">
        <v>326</v>
      </c>
      <c r="F321">
        <v>2329</v>
      </c>
      <c r="G321">
        <v>117</v>
      </c>
      <c r="H321">
        <v>1.32</v>
      </c>
      <c r="I321" s="165">
        <v>45962</v>
      </c>
      <c r="J321" s="166">
        <f t="shared" si="8"/>
        <v>154.44</v>
      </c>
      <c r="K321">
        <f t="shared" si="9"/>
        <v>2025</v>
      </c>
    </row>
    <row r="322" spans="1:11">
      <c r="A322" t="s">
        <v>222</v>
      </c>
      <c r="B322" t="s">
        <v>233</v>
      </c>
      <c r="C322" t="s">
        <v>17</v>
      </c>
      <c r="D322" t="s">
        <v>230</v>
      </c>
      <c r="E322" t="s">
        <v>326</v>
      </c>
      <c r="F322">
        <v>2333</v>
      </c>
      <c r="G322">
        <v>1</v>
      </c>
      <c r="H322">
        <v>17.420000000000002</v>
      </c>
      <c r="I322" s="165">
        <v>45962</v>
      </c>
      <c r="J322" s="166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222</v>
      </c>
      <c r="B323" t="s">
        <v>233</v>
      </c>
      <c r="C323" t="s">
        <v>17</v>
      </c>
      <c r="D323" t="s">
        <v>226</v>
      </c>
      <c r="E323" t="s">
        <v>326</v>
      </c>
      <c r="F323">
        <v>2334</v>
      </c>
      <c r="G323">
        <v>6</v>
      </c>
      <c r="H323">
        <v>10.11</v>
      </c>
      <c r="I323" s="165">
        <v>45962</v>
      </c>
      <c r="J323" s="166">
        <f t="shared" si="10"/>
        <v>60.66</v>
      </c>
      <c r="K323">
        <f t="shared" si="11"/>
        <v>2025</v>
      </c>
    </row>
    <row r="324" spans="1:11">
      <c r="A324" t="s">
        <v>222</v>
      </c>
      <c r="B324" t="s">
        <v>233</v>
      </c>
      <c r="C324" t="s">
        <v>17</v>
      </c>
      <c r="D324" t="s">
        <v>228</v>
      </c>
      <c r="E324" t="s">
        <v>326</v>
      </c>
      <c r="F324">
        <v>2335</v>
      </c>
      <c r="G324">
        <v>3</v>
      </c>
      <c r="H324">
        <v>4.51</v>
      </c>
      <c r="I324" s="165">
        <v>45962</v>
      </c>
      <c r="J324" s="166">
        <f t="shared" si="10"/>
        <v>13.53</v>
      </c>
      <c r="K324">
        <f t="shared" si="11"/>
        <v>2025</v>
      </c>
    </row>
    <row r="325" spans="1:11">
      <c r="A325" t="s">
        <v>222</v>
      </c>
      <c r="B325" t="s">
        <v>233</v>
      </c>
      <c r="C325" t="s">
        <v>17</v>
      </c>
      <c r="D325" t="s">
        <v>229</v>
      </c>
      <c r="E325" t="s">
        <v>326</v>
      </c>
      <c r="F325">
        <v>2336</v>
      </c>
      <c r="G325">
        <v>2.65</v>
      </c>
      <c r="H325">
        <v>31.77</v>
      </c>
      <c r="I325" s="165">
        <v>45962</v>
      </c>
      <c r="J325" s="166">
        <f t="shared" si="10"/>
        <v>84.1905</v>
      </c>
      <c r="K325">
        <f t="shared" si="11"/>
        <v>2025</v>
      </c>
    </row>
    <row r="326" spans="1:11">
      <c r="A326" t="s">
        <v>222</v>
      </c>
      <c r="B326" t="s">
        <v>233</v>
      </c>
      <c r="C326" t="s">
        <v>17</v>
      </c>
      <c r="D326" t="s">
        <v>231</v>
      </c>
      <c r="E326" t="s">
        <v>326</v>
      </c>
      <c r="F326">
        <v>2337</v>
      </c>
      <c r="G326">
        <v>6.8</v>
      </c>
      <c r="H326">
        <v>8.64</v>
      </c>
      <c r="I326" s="165">
        <v>45962</v>
      </c>
      <c r="J326" s="166">
        <f t="shared" si="10"/>
        <v>58.752000000000002</v>
      </c>
      <c r="K326">
        <f t="shared" si="11"/>
        <v>2025</v>
      </c>
    </row>
    <row r="327" spans="1:11">
      <c r="A327" t="s">
        <v>222</v>
      </c>
      <c r="B327" t="s">
        <v>233</v>
      </c>
      <c r="C327" t="s">
        <v>17</v>
      </c>
      <c r="D327" t="s">
        <v>223</v>
      </c>
      <c r="E327" t="s">
        <v>326</v>
      </c>
      <c r="F327">
        <v>2338</v>
      </c>
      <c r="G327">
        <v>1.3</v>
      </c>
      <c r="H327">
        <v>13.98</v>
      </c>
      <c r="I327" s="165">
        <v>45962</v>
      </c>
      <c r="J327" s="166">
        <f t="shared" si="10"/>
        <v>18.173999999999999</v>
      </c>
      <c r="K327">
        <f t="shared" si="11"/>
        <v>2025</v>
      </c>
    </row>
    <row r="328" spans="1:11">
      <c r="A328" t="s">
        <v>222</v>
      </c>
      <c r="B328" t="s">
        <v>233</v>
      </c>
      <c r="C328" t="s">
        <v>17</v>
      </c>
      <c r="D328" t="s">
        <v>225</v>
      </c>
      <c r="E328" t="s">
        <v>326</v>
      </c>
      <c r="F328">
        <v>2339</v>
      </c>
      <c r="G328">
        <v>16</v>
      </c>
      <c r="H328">
        <v>1.66</v>
      </c>
      <c r="I328" s="165">
        <v>45962</v>
      </c>
      <c r="J328" s="166">
        <f t="shared" si="10"/>
        <v>26.56</v>
      </c>
      <c r="K328">
        <f t="shared" si="11"/>
        <v>2025</v>
      </c>
    </row>
    <row r="329" spans="1:11">
      <c r="A329" t="s">
        <v>222</v>
      </c>
      <c r="B329" t="s">
        <v>233</v>
      </c>
      <c r="C329" t="s">
        <v>214</v>
      </c>
      <c r="D329" t="s">
        <v>262</v>
      </c>
      <c r="E329" t="s">
        <v>326</v>
      </c>
      <c r="F329">
        <v>2347</v>
      </c>
      <c r="G329">
        <v>6</v>
      </c>
      <c r="H329">
        <v>14.52</v>
      </c>
      <c r="I329" s="165">
        <v>45962</v>
      </c>
      <c r="J329" s="166">
        <f t="shared" si="10"/>
        <v>87.12</v>
      </c>
      <c r="K329">
        <f t="shared" si="11"/>
        <v>2025</v>
      </c>
    </row>
    <row r="330" spans="1:11">
      <c r="A330" t="s">
        <v>217</v>
      </c>
      <c r="B330" t="s">
        <v>176</v>
      </c>
      <c r="C330" t="s">
        <v>16</v>
      </c>
      <c r="D330" t="s">
        <v>184</v>
      </c>
      <c r="E330" t="s">
        <v>326</v>
      </c>
      <c r="F330">
        <v>2098</v>
      </c>
      <c r="G330">
        <v>48</v>
      </c>
      <c r="H330">
        <v>4.0599999999999996</v>
      </c>
      <c r="I330" s="165">
        <v>45962</v>
      </c>
      <c r="J330" s="166">
        <f t="shared" si="10"/>
        <v>194.88</v>
      </c>
      <c r="K330">
        <f t="shared" si="11"/>
        <v>2025</v>
      </c>
    </row>
    <row r="331" spans="1:11">
      <c r="A331" t="s">
        <v>217</v>
      </c>
      <c r="B331" t="s">
        <v>176</v>
      </c>
      <c r="C331" t="s">
        <v>16</v>
      </c>
      <c r="D331" t="s">
        <v>253</v>
      </c>
      <c r="E331" t="s">
        <v>326</v>
      </c>
      <c r="F331">
        <v>2099</v>
      </c>
      <c r="G331">
        <v>97</v>
      </c>
      <c r="H331">
        <v>5.3</v>
      </c>
      <c r="I331" s="165">
        <v>45962</v>
      </c>
      <c r="J331" s="166">
        <f t="shared" si="10"/>
        <v>514.1</v>
      </c>
      <c r="K331">
        <f t="shared" si="11"/>
        <v>2025</v>
      </c>
    </row>
    <row r="332" spans="1:11">
      <c r="A332" t="s">
        <v>217</v>
      </c>
      <c r="B332" t="s">
        <v>176</v>
      </c>
      <c r="C332" t="s">
        <v>16</v>
      </c>
      <c r="D332" t="s">
        <v>25</v>
      </c>
      <c r="E332" t="s">
        <v>326</v>
      </c>
      <c r="F332">
        <v>2100</v>
      </c>
      <c r="G332">
        <v>56</v>
      </c>
      <c r="H332">
        <v>4.88</v>
      </c>
      <c r="I332" s="165">
        <v>45962</v>
      </c>
      <c r="J332" s="166">
        <f t="shared" si="10"/>
        <v>273.27999999999997</v>
      </c>
      <c r="K332">
        <f t="shared" si="11"/>
        <v>2025</v>
      </c>
    </row>
    <row r="333" spans="1:11">
      <c r="A333" t="s">
        <v>217</v>
      </c>
      <c r="B333" t="s">
        <v>176</v>
      </c>
      <c r="C333" t="s">
        <v>16</v>
      </c>
      <c r="D333" t="s">
        <v>27</v>
      </c>
      <c r="E333" t="s">
        <v>326</v>
      </c>
      <c r="F333">
        <v>2101</v>
      </c>
      <c r="G333">
        <v>27</v>
      </c>
      <c r="H333">
        <v>8.1</v>
      </c>
      <c r="I333" s="165">
        <v>45962</v>
      </c>
      <c r="J333" s="166">
        <f t="shared" si="10"/>
        <v>218.7</v>
      </c>
      <c r="K333">
        <f t="shared" si="11"/>
        <v>2025</v>
      </c>
    </row>
    <row r="334" spans="1:11">
      <c r="A334" t="s">
        <v>217</v>
      </c>
      <c r="B334" t="s">
        <v>176</v>
      </c>
      <c r="C334" t="s">
        <v>16</v>
      </c>
      <c r="D334" t="s">
        <v>19</v>
      </c>
      <c r="E334" t="s">
        <v>326</v>
      </c>
      <c r="F334">
        <v>2102</v>
      </c>
      <c r="G334">
        <v>90</v>
      </c>
      <c r="H334">
        <v>11.98</v>
      </c>
      <c r="I334" s="165">
        <v>45962</v>
      </c>
      <c r="J334" s="166">
        <f t="shared" si="10"/>
        <v>1078.2</v>
      </c>
      <c r="K334">
        <f t="shared" si="11"/>
        <v>2025</v>
      </c>
    </row>
    <row r="335" spans="1:11">
      <c r="A335" t="s">
        <v>217</v>
      </c>
      <c r="B335" t="s">
        <v>176</v>
      </c>
      <c r="C335" t="s">
        <v>16</v>
      </c>
      <c r="D335" t="s">
        <v>33</v>
      </c>
      <c r="E335" t="s">
        <v>326</v>
      </c>
      <c r="F335">
        <v>2103</v>
      </c>
      <c r="G335">
        <v>19</v>
      </c>
      <c r="H335">
        <v>21.9</v>
      </c>
      <c r="I335" s="165">
        <v>45962</v>
      </c>
      <c r="J335" s="166">
        <f t="shared" si="10"/>
        <v>416.09999999999997</v>
      </c>
      <c r="K335">
        <f t="shared" si="11"/>
        <v>2025</v>
      </c>
    </row>
    <row r="336" spans="1:11">
      <c r="A336" t="s">
        <v>217</v>
      </c>
      <c r="B336" t="s">
        <v>176</v>
      </c>
      <c r="C336" t="s">
        <v>16</v>
      </c>
      <c r="D336" t="s">
        <v>251</v>
      </c>
      <c r="E336" t="s">
        <v>326</v>
      </c>
      <c r="F336">
        <v>2104</v>
      </c>
      <c r="G336">
        <v>17</v>
      </c>
      <c r="H336">
        <v>32</v>
      </c>
      <c r="I336" s="165">
        <v>45962</v>
      </c>
      <c r="J336" s="166">
        <f t="shared" si="10"/>
        <v>544</v>
      </c>
      <c r="K336">
        <f t="shared" si="11"/>
        <v>2025</v>
      </c>
    </row>
    <row r="337" spans="1:11">
      <c r="A337" t="s">
        <v>217</v>
      </c>
      <c r="B337" t="s">
        <v>176</v>
      </c>
      <c r="C337" t="s">
        <v>16</v>
      </c>
      <c r="D337" t="s">
        <v>37</v>
      </c>
      <c r="E337" t="s">
        <v>326</v>
      </c>
      <c r="F337">
        <v>2105</v>
      </c>
      <c r="G337">
        <v>2</v>
      </c>
      <c r="H337">
        <v>7.5</v>
      </c>
      <c r="I337" s="165">
        <v>45962</v>
      </c>
      <c r="J337" s="166">
        <f t="shared" si="10"/>
        <v>15</v>
      </c>
      <c r="K337">
        <f t="shared" si="11"/>
        <v>2025</v>
      </c>
    </row>
    <row r="338" spans="1:11">
      <c r="A338" t="s">
        <v>217</v>
      </c>
      <c r="B338" t="s">
        <v>176</v>
      </c>
      <c r="C338" t="s">
        <v>16</v>
      </c>
      <c r="D338" t="s">
        <v>18</v>
      </c>
      <c r="E338" t="s">
        <v>326</v>
      </c>
      <c r="F338">
        <v>2106</v>
      </c>
      <c r="G338">
        <v>1</v>
      </c>
      <c r="H338">
        <v>15.5</v>
      </c>
      <c r="I338" s="165">
        <v>45962</v>
      </c>
      <c r="J338" s="166">
        <f t="shared" si="10"/>
        <v>15.5</v>
      </c>
      <c r="K338">
        <f t="shared" si="11"/>
        <v>2025</v>
      </c>
    </row>
    <row r="339" spans="1:11">
      <c r="A339" t="s">
        <v>217</v>
      </c>
      <c r="B339" t="s">
        <v>176</v>
      </c>
      <c r="C339" t="s">
        <v>16</v>
      </c>
      <c r="D339" t="s">
        <v>32</v>
      </c>
      <c r="E339" t="s">
        <v>326</v>
      </c>
      <c r="F339">
        <v>2107</v>
      </c>
      <c r="G339">
        <v>16</v>
      </c>
      <c r="H339">
        <v>4.8</v>
      </c>
      <c r="I339" s="165">
        <v>45962</v>
      </c>
      <c r="J339" s="166">
        <f t="shared" si="10"/>
        <v>76.8</v>
      </c>
      <c r="K339">
        <f t="shared" si="11"/>
        <v>2025</v>
      </c>
    </row>
    <row r="340" spans="1:11">
      <c r="A340" t="s">
        <v>217</v>
      </c>
      <c r="B340" t="s">
        <v>176</v>
      </c>
      <c r="C340" t="s">
        <v>16</v>
      </c>
      <c r="D340" t="s">
        <v>328</v>
      </c>
      <c r="E340" t="s">
        <v>326</v>
      </c>
      <c r="F340">
        <v>2108</v>
      </c>
      <c r="G340">
        <v>2</v>
      </c>
      <c r="H340">
        <v>8.1</v>
      </c>
      <c r="I340" s="165">
        <v>45962</v>
      </c>
      <c r="J340" s="166">
        <f t="shared" si="10"/>
        <v>16.2</v>
      </c>
      <c r="K340">
        <f t="shared" si="11"/>
        <v>2025</v>
      </c>
    </row>
    <row r="341" spans="1:11">
      <c r="A341" t="s">
        <v>217</v>
      </c>
      <c r="B341" t="s">
        <v>178</v>
      </c>
      <c r="C341" t="s">
        <v>16</v>
      </c>
      <c r="D341" t="s">
        <v>28</v>
      </c>
      <c r="E341" t="s">
        <v>326</v>
      </c>
      <c r="F341">
        <v>1896</v>
      </c>
      <c r="G341">
        <v>13</v>
      </c>
      <c r="H341">
        <v>6.4</v>
      </c>
      <c r="I341" s="165">
        <v>45962</v>
      </c>
      <c r="J341" s="166">
        <f t="shared" si="10"/>
        <v>83.2</v>
      </c>
      <c r="K341">
        <f t="shared" si="11"/>
        <v>2025</v>
      </c>
    </row>
    <row r="342" spans="1:11">
      <c r="A342" t="s">
        <v>217</v>
      </c>
      <c r="B342" t="s">
        <v>178</v>
      </c>
      <c r="C342" t="s">
        <v>16</v>
      </c>
      <c r="D342" t="s">
        <v>20</v>
      </c>
      <c r="E342" t="s">
        <v>326</v>
      </c>
      <c r="F342">
        <v>1897</v>
      </c>
      <c r="G342">
        <v>61</v>
      </c>
      <c r="H342">
        <v>22.45</v>
      </c>
      <c r="I342" s="165">
        <v>45962</v>
      </c>
      <c r="J342" s="166">
        <f t="shared" si="10"/>
        <v>1369.45</v>
      </c>
      <c r="K342">
        <f t="shared" si="11"/>
        <v>2025</v>
      </c>
    </row>
    <row r="343" spans="1:11">
      <c r="A343" t="s">
        <v>217</v>
      </c>
      <c r="B343" t="s">
        <v>178</v>
      </c>
      <c r="C343" t="s">
        <v>16</v>
      </c>
      <c r="D343" t="s">
        <v>23</v>
      </c>
      <c r="E343" t="s">
        <v>326</v>
      </c>
      <c r="F343">
        <v>1898</v>
      </c>
      <c r="G343">
        <v>56</v>
      </c>
      <c r="H343">
        <v>17.600000000000001</v>
      </c>
      <c r="I343" s="165">
        <v>45962</v>
      </c>
      <c r="J343" s="166">
        <f t="shared" si="10"/>
        <v>985.60000000000014</v>
      </c>
      <c r="K343">
        <f t="shared" si="11"/>
        <v>2025</v>
      </c>
    </row>
    <row r="344" spans="1:11">
      <c r="A344" t="s">
        <v>217</v>
      </c>
      <c r="B344" t="s">
        <v>178</v>
      </c>
      <c r="C344" t="s">
        <v>16</v>
      </c>
      <c r="D344" t="s">
        <v>22</v>
      </c>
      <c r="E344" t="s">
        <v>326</v>
      </c>
      <c r="F344">
        <v>1899</v>
      </c>
      <c r="G344">
        <v>64</v>
      </c>
      <c r="H344">
        <v>13.9</v>
      </c>
      <c r="I344" s="165">
        <v>45962</v>
      </c>
      <c r="J344" s="166">
        <f t="shared" si="10"/>
        <v>889.6</v>
      </c>
      <c r="K344">
        <f t="shared" si="11"/>
        <v>2025</v>
      </c>
    </row>
    <row r="345" spans="1:11">
      <c r="A345" t="s">
        <v>217</v>
      </c>
      <c r="B345" t="s">
        <v>178</v>
      </c>
      <c r="C345" t="s">
        <v>16</v>
      </c>
      <c r="D345" t="s">
        <v>24</v>
      </c>
      <c r="E345" t="s">
        <v>326</v>
      </c>
      <c r="F345">
        <v>1900</v>
      </c>
      <c r="G345">
        <v>3</v>
      </c>
      <c r="H345">
        <v>3.5</v>
      </c>
      <c r="I345" s="165">
        <v>45962</v>
      </c>
      <c r="J345" s="166">
        <f t="shared" si="10"/>
        <v>10.5</v>
      </c>
      <c r="K345">
        <f t="shared" si="11"/>
        <v>2025</v>
      </c>
    </row>
    <row r="346" spans="1:11">
      <c r="A346" t="s">
        <v>217</v>
      </c>
      <c r="B346" t="s">
        <v>178</v>
      </c>
      <c r="C346" t="s">
        <v>16</v>
      </c>
      <c r="D346" t="s">
        <v>21</v>
      </c>
      <c r="E346" t="s">
        <v>326</v>
      </c>
      <c r="F346">
        <v>2279</v>
      </c>
      <c r="G346">
        <v>18</v>
      </c>
      <c r="H346">
        <v>26.5</v>
      </c>
      <c r="I346" s="165">
        <v>45962</v>
      </c>
      <c r="J346" s="166">
        <f t="shared" si="10"/>
        <v>477</v>
      </c>
      <c r="K346">
        <f t="shared" si="11"/>
        <v>2025</v>
      </c>
    </row>
    <row r="347" spans="1:11">
      <c r="A347" t="s">
        <v>217</v>
      </c>
      <c r="B347" t="s">
        <v>178</v>
      </c>
      <c r="C347" t="s">
        <v>16</v>
      </c>
      <c r="D347" t="s">
        <v>186</v>
      </c>
      <c r="E347" t="s">
        <v>326</v>
      </c>
      <c r="F347">
        <v>2298</v>
      </c>
      <c r="G347">
        <v>86</v>
      </c>
      <c r="H347">
        <v>5</v>
      </c>
      <c r="I347" s="165">
        <v>45962</v>
      </c>
      <c r="J347" s="166">
        <f t="shared" si="10"/>
        <v>430</v>
      </c>
      <c r="K347">
        <f t="shared" si="11"/>
        <v>2025</v>
      </c>
    </row>
    <row r="348" spans="1:11">
      <c r="A348" t="s">
        <v>217</v>
      </c>
      <c r="B348" t="s">
        <v>178</v>
      </c>
      <c r="C348" t="s">
        <v>214</v>
      </c>
      <c r="D348" t="s">
        <v>258</v>
      </c>
      <c r="E348" t="s">
        <v>326</v>
      </c>
      <c r="F348">
        <v>2344</v>
      </c>
      <c r="G348">
        <v>12</v>
      </c>
      <c r="H348">
        <v>4</v>
      </c>
      <c r="I348" s="165">
        <v>45962</v>
      </c>
      <c r="J348" s="166">
        <f t="shared" si="10"/>
        <v>48</v>
      </c>
      <c r="K348">
        <f t="shared" si="11"/>
        <v>2025</v>
      </c>
    </row>
    <row r="349" spans="1:11">
      <c r="A349" t="s">
        <v>217</v>
      </c>
      <c r="B349" t="s">
        <v>180</v>
      </c>
      <c r="C349" t="s">
        <v>17</v>
      </c>
      <c r="D349" t="s">
        <v>131</v>
      </c>
      <c r="E349" t="s">
        <v>326</v>
      </c>
      <c r="F349">
        <v>2140</v>
      </c>
      <c r="G349">
        <v>42</v>
      </c>
      <c r="H349">
        <v>0.89</v>
      </c>
      <c r="I349" s="165">
        <v>45962</v>
      </c>
      <c r="J349" s="166">
        <f t="shared" si="10"/>
        <v>37.380000000000003</v>
      </c>
      <c r="K349">
        <f t="shared" si="11"/>
        <v>2025</v>
      </c>
    </row>
    <row r="350" spans="1:11">
      <c r="A350" t="s">
        <v>217</v>
      </c>
      <c r="B350" t="s">
        <v>180</v>
      </c>
      <c r="C350" t="s">
        <v>17</v>
      </c>
      <c r="D350" t="s">
        <v>148</v>
      </c>
      <c r="E350" t="s">
        <v>326</v>
      </c>
      <c r="F350">
        <v>2141</v>
      </c>
      <c r="G350">
        <v>167</v>
      </c>
      <c r="H350">
        <v>0.81</v>
      </c>
      <c r="I350" s="165">
        <v>45962</v>
      </c>
      <c r="J350" s="166">
        <f t="shared" si="10"/>
        <v>135.27000000000001</v>
      </c>
      <c r="K350">
        <f t="shared" si="11"/>
        <v>2025</v>
      </c>
    </row>
    <row r="351" spans="1:11">
      <c r="A351" t="s">
        <v>217</v>
      </c>
      <c r="B351" t="s">
        <v>180</v>
      </c>
      <c r="C351" t="s">
        <v>17</v>
      </c>
      <c r="D351" t="s">
        <v>168</v>
      </c>
      <c r="E351" t="s">
        <v>326</v>
      </c>
      <c r="F351">
        <v>2143</v>
      </c>
      <c r="G351">
        <v>58</v>
      </c>
      <c r="H351">
        <v>0.95</v>
      </c>
      <c r="I351" s="165">
        <v>45962</v>
      </c>
      <c r="J351" s="166">
        <f t="shared" si="10"/>
        <v>55.099999999999994</v>
      </c>
      <c r="K351">
        <f t="shared" si="11"/>
        <v>2025</v>
      </c>
    </row>
    <row r="352" spans="1:11">
      <c r="A352" t="s">
        <v>217</v>
      </c>
      <c r="B352" t="s">
        <v>180</v>
      </c>
      <c r="C352" t="s">
        <v>17</v>
      </c>
      <c r="D352" t="s">
        <v>133</v>
      </c>
      <c r="E352" t="s">
        <v>326</v>
      </c>
      <c r="F352">
        <v>2144</v>
      </c>
      <c r="G352">
        <v>71</v>
      </c>
      <c r="H352">
        <v>0.84</v>
      </c>
      <c r="I352" s="165">
        <v>45962</v>
      </c>
      <c r="J352" s="166">
        <f t="shared" si="10"/>
        <v>59.64</v>
      </c>
      <c r="K352">
        <f t="shared" si="11"/>
        <v>2025</v>
      </c>
    </row>
    <row r="353" spans="1:11">
      <c r="A353" t="s">
        <v>217</v>
      </c>
      <c r="B353" t="s">
        <v>180</v>
      </c>
      <c r="C353" t="s">
        <v>17</v>
      </c>
      <c r="D353" t="s">
        <v>74</v>
      </c>
      <c r="E353" t="s">
        <v>326</v>
      </c>
      <c r="F353">
        <v>2145</v>
      </c>
      <c r="G353">
        <v>63</v>
      </c>
      <c r="H353">
        <v>1.01</v>
      </c>
      <c r="I353" s="165">
        <v>45962</v>
      </c>
      <c r="J353" s="166">
        <f t="shared" si="10"/>
        <v>63.63</v>
      </c>
      <c r="K353">
        <f t="shared" si="11"/>
        <v>2025</v>
      </c>
    </row>
    <row r="354" spans="1:11">
      <c r="A354" t="s">
        <v>217</v>
      </c>
      <c r="B354" t="s">
        <v>180</v>
      </c>
      <c r="C354" t="s">
        <v>17</v>
      </c>
      <c r="D354" t="s">
        <v>139</v>
      </c>
      <c r="E354" t="s">
        <v>326</v>
      </c>
      <c r="F354">
        <v>2146</v>
      </c>
      <c r="G354">
        <v>8</v>
      </c>
      <c r="H354">
        <v>5.95</v>
      </c>
      <c r="I354" s="165">
        <v>45962</v>
      </c>
      <c r="J354" s="166">
        <f t="shared" si="10"/>
        <v>47.6</v>
      </c>
      <c r="K354">
        <f t="shared" si="11"/>
        <v>2025</v>
      </c>
    </row>
    <row r="355" spans="1:11">
      <c r="A355" t="s">
        <v>217</v>
      </c>
      <c r="B355" t="s">
        <v>180</v>
      </c>
      <c r="C355" t="s">
        <v>17</v>
      </c>
      <c r="D355" t="s">
        <v>56</v>
      </c>
      <c r="E355" t="s">
        <v>326</v>
      </c>
      <c r="F355">
        <v>2147</v>
      </c>
      <c r="G355">
        <v>13</v>
      </c>
      <c r="H355">
        <v>1.91</v>
      </c>
      <c r="I355" s="165">
        <v>45962</v>
      </c>
      <c r="J355" s="166">
        <f t="shared" si="10"/>
        <v>24.83</v>
      </c>
      <c r="K355">
        <f t="shared" si="11"/>
        <v>2025</v>
      </c>
    </row>
    <row r="356" spans="1:11">
      <c r="A356" t="s">
        <v>217</v>
      </c>
      <c r="B356" t="s">
        <v>180</v>
      </c>
      <c r="C356" t="s">
        <v>17</v>
      </c>
      <c r="D356" t="s">
        <v>132</v>
      </c>
      <c r="E356" t="s">
        <v>326</v>
      </c>
      <c r="F356">
        <v>2148</v>
      </c>
      <c r="G356">
        <v>69</v>
      </c>
      <c r="H356">
        <v>1.08</v>
      </c>
      <c r="I356" s="165">
        <v>45962</v>
      </c>
      <c r="J356" s="166">
        <f t="shared" si="10"/>
        <v>74.52000000000001</v>
      </c>
      <c r="K356">
        <f t="shared" si="11"/>
        <v>2025</v>
      </c>
    </row>
    <row r="357" spans="1:11">
      <c r="A357" t="s">
        <v>217</v>
      </c>
      <c r="B357" t="s">
        <v>180</v>
      </c>
      <c r="C357" t="s">
        <v>17</v>
      </c>
      <c r="D357" t="s">
        <v>147</v>
      </c>
      <c r="E357" t="s">
        <v>326</v>
      </c>
      <c r="F357">
        <v>2149</v>
      </c>
      <c r="G357">
        <v>6</v>
      </c>
      <c r="H357">
        <v>1.03</v>
      </c>
      <c r="I357" s="165">
        <v>45962</v>
      </c>
      <c r="J357" s="166">
        <f t="shared" si="10"/>
        <v>6.18</v>
      </c>
      <c r="K357">
        <f t="shared" si="11"/>
        <v>2025</v>
      </c>
    </row>
    <row r="358" spans="1:11">
      <c r="A358" t="s">
        <v>217</v>
      </c>
      <c r="B358" t="s">
        <v>180</v>
      </c>
      <c r="C358" t="s">
        <v>17</v>
      </c>
      <c r="D358" t="s">
        <v>72</v>
      </c>
      <c r="E358" t="s">
        <v>326</v>
      </c>
      <c r="F358">
        <v>2150</v>
      </c>
      <c r="G358">
        <v>87</v>
      </c>
      <c r="H358">
        <v>1.1200000000000001</v>
      </c>
      <c r="I358" s="165">
        <v>45962</v>
      </c>
      <c r="J358" s="166">
        <f t="shared" si="10"/>
        <v>97.440000000000012</v>
      </c>
      <c r="K358">
        <f t="shared" si="11"/>
        <v>2025</v>
      </c>
    </row>
    <row r="359" spans="1:11">
      <c r="A359" t="s">
        <v>217</v>
      </c>
      <c r="B359" t="s">
        <v>180</v>
      </c>
      <c r="C359" t="s">
        <v>17</v>
      </c>
      <c r="D359" t="s">
        <v>73</v>
      </c>
      <c r="E359" t="s">
        <v>326</v>
      </c>
      <c r="F359">
        <v>2151</v>
      </c>
      <c r="G359">
        <v>24</v>
      </c>
      <c r="H359">
        <v>1.24</v>
      </c>
      <c r="I359" s="165">
        <v>45962</v>
      </c>
      <c r="J359" s="166">
        <f t="shared" si="10"/>
        <v>29.759999999999998</v>
      </c>
      <c r="K359">
        <f t="shared" si="11"/>
        <v>2025</v>
      </c>
    </row>
    <row r="360" spans="1:11">
      <c r="A360" t="s">
        <v>217</v>
      </c>
      <c r="B360" t="s">
        <v>180</v>
      </c>
      <c r="C360" t="s">
        <v>17</v>
      </c>
      <c r="D360" t="s">
        <v>160</v>
      </c>
      <c r="E360" t="s">
        <v>326</v>
      </c>
      <c r="F360">
        <v>2152</v>
      </c>
      <c r="G360">
        <v>2.2999999999999998</v>
      </c>
      <c r="H360">
        <v>7.21</v>
      </c>
      <c r="I360" s="165">
        <v>45962</v>
      </c>
      <c r="J360" s="166">
        <f t="shared" si="10"/>
        <v>16.582999999999998</v>
      </c>
      <c r="K360">
        <f t="shared" si="11"/>
        <v>2025</v>
      </c>
    </row>
    <row r="361" spans="1:11">
      <c r="A361" t="s">
        <v>217</v>
      </c>
      <c r="B361" t="s">
        <v>180</v>
      </c>
      <c r="C361" t="s">
        <v>17</v>
      </c>
      <c r="D361" t="s">
        <v>156</v>
      </c>
      <c r="E361" t="s">
        <v>326</v>
      </c>
      <c r="F361">
        <v>2153</v>
      </c>
      <c r="G361">
        <v>1.9</v>
      </c>
      <c r="H361">
        <v>7.34</v>
      </c>
      <c r="I361" s="165">
        <v>45962</v>
      </c>
      <c r="J361" s="166">
        <f t="shared" si="10"/>
        <v>13.946</v>
      </c>
      <c r="K361">
        <f t="shared" si="11"/>
        <v>2025</v>
      </c>
    </row>
    <row r="362" spans="1:11">
      <c r="A362" t="s">
        <v>217</v>
      </c>
      <c r="B362" t="s">
        <v>180</v>
      </c>
      <c r="C362" t="s">
        <v>17</v>
      </c>
      <c r="D362" t="s">
        <v>159</v>
      </c>
      <c r="E362" t="s">
        <v>326</v>
      </c>
      <c r="F362">
        <v>2154</v>
      </c>
      <c r="G362">
        <v>3.1</v>
      </c>
      <c r="H362">
        <v>8.9600000000000009</v>
      </c>
      <c r="I362" s="165">
        <v>45962</v>
      </c>
      <c r="J362" s="166">
        <f t="shared" si="10"/>
        <v>27.776000000000003</v>
      </c>
      <c r="K362">
        <f t="shared" si="11"/>
        <v>2025</v>
      </c>
    </row>
    <row r="363" spans="1:11">
      <c r="A363" t="s">
        <v>217</v>
      </c>
      <c r="B363" t="s">
        <v>180</v>
      </c>
      <c r="C363" t="s">
        <v>17</v>
      </c>
      <c r="D363" t="s">
        <v>161</v>
      </c>
      <c r="E363" t="s">
        <v>326</v>
      </c>
      <c r="F363">
        <v>2155</v>
      </c>
      <c r="G363">
        <v>2.2000000000000002</v>
      </c>
      <c r="H363">
        <v>5.3</v>
      </c>
      <c r="I363" s="165">
        <v>45962</v>
      </c>
      <c r="J363" s="166">
        <f t="shared" si="10"/>
        <v>11.66</v>
      </c>
      <c r="K363">
        <f t="shared" si="11"/>
        <v>2025</v>
      </c>
    </row>
    <row r="364" spans="1:11">
      <c r="A364" t="s">
        <v>217</v>
      </c>
      <c r="B364" t="s">
        <v>180</v>
      </c>
      <c r="C364" t="s">
        <v>17</v>
      </c>
      <c r="D364" t="s">
        <v>162</v>
      </c>
      <c r="E364" t="s">
        <v>326</v>
      </c>
      <c r="F364">
        <v>2156</v>
      </c>
      <c r="G364">
        <v>2</v>
      </c>
      <c r="H364">
        <v>8.68</v>
      </c>
      <c r="I364" s="165">
        <v>45962</v>
      </c>
      <c r="J364" s="166">
        <f t="shared" si="10"/>
        <v>17.36</v>
      </c>
      <c r="K364">
        <f t="shared" si="11"/>
        <v>2025</v>
      </c>
    </row>
    <row r="365" spans="1:11">
      <c r="A365" t="s">
        <v>217</v>
      </c>
      <c r="B365" t="s">
        <v>180</v>
      </c>
      <c r="C365" t="s">
        <v>17</v>
      </c>
      <c r="D365" t="s">
        <v>157</v>
      </c>
      <c r="E365" t="s">
        <v>326</v>
      </c>
      <c r="F365">
        <v>2157</v>
      </c>
      <c r="G365">
        <v>5.7</v>
      </c>
      <c r="H365">
        <v>7.87</v>
      </c>
      <c r="I365" s="165">
        <v>45962</v>
      </c>
      <c r="J365" s="166">
        <f t="shared" si="10"/>
        <v>44.859000000000002</v>
      </c>
      <c r="K365">
        <f t="shared" si="11"/>
        <v>2025</v>
      </c>
    </row>
    <row r="366" spans="1:11">
      <c r="A366" t="s">
        <v>217</v>
      </c>
      <c r="B366" t="s">
        <v>180</v>
      </c>
      <c r="C366" t="s">
        <v>17</v>
      </c>
      <c r="D366" t="s">
        <v>207</v>
      </c>
      <c r="E366" t="s">
        <v>326</v>
      </c>
      <c r="F366">
        <v>2158</v>
      </c>
      <c r="G366">
        <v>1</v>
      </c>
      <c r="H366">
        <v>7.46</v>
      </c>
      <c r="I366" s="165">
        <v>45962</v>
      </c>
      <c r="J366" s="166">
        <f t="shared" si="10"/>
        <v>7.46</v>
      </c>
      <c r="K366">
        <f t="shared" si="11"/>
        <v>2025</v>
      </c>
    </row>
    <row r="367" spans="1:11">
      <c r="A367" t="s">
        <v>217</v>
      </c>
      <c r="B367" t="s">
        <v>180</v>
      </c>
      <c r="C367" t="s">
        <v>17</v>
      </c>
      <c r="D367" t="s">
        <v>259</v>
      </c>
      <c r="E367" t="s">
        <v>326</v>
      </c>
      <c r="F367">
        <v>2159</v>
      </c>
      <c r="G367">
        <v>1</v>
      </c>
      <c r="H367">
        <v>8.4499999999999993</v>
      </c>
      <c r="I367" s="165">
        <v>45962</v>
      </c>
      <c r="J367" s="166">
        <f t="shared" si="10"/>
        <v>8.4499999999999993</v>
      </c>
      <c r="K367">
        <f t="shared" si="11"/>
        <v>2025</v>
      </c>
    </row>
    <row r="368" spans="1:11">
      <c r="A368" t="s">
        <v>217</v>
      </c>
      <c r="B368" t="s">
        <v>180</v>
      </c>
      <c r="C368" t="s">
        <v>17</v>
      </c>
      <c r="D368" t="s">
        <v>158</v>
      </c>
      <c r="E368" t="s">
        <v>326</v>
      </c>
      <c r="F368">
        <v>2160</v>
      </c>
      <c r="G368">
        <v>1</v>
      </c>
      <c r="H368">
        <v>7.32</v>
      </c>
      <c r="I368" s="165">
        <v>45962</v>
      </c>
      <c r="J368" s="166">
        <f t="shared" si="10"/>
        <v>7.32</v>
      </c>
      <c r="K368">
        <f t="shared" si="11"/>
        <v>2025</v>
      </c>
    </row>
    <row r="369" spans="1:11">
      <c r="A369" t="s">
        <v>217</v>
      </c>
      <c r="B369" t="s">
        <v>180</v>
      </c>
      <c r="C369" t="s">
        <v>17</v>
      </c>
      <c r="D369" t="s">
        <v>154</v>
      </c>
      <c r="E369" t="s">
        <v>326</v>
      </c>
      <c r="F369">
        <v>2161</v>
      </c>
      <c r="G369">
        <v>1</v>
      </c>
      <c r="H369">
        <v>8.75</v>
      </c>
      <c r="I369" s="165">
        <v>45962</v>
      </c>
      <c r="J369" s="166">
        <f t="shared" si="10"/>
        <v>8.75</v>
      </c>
      <c r="K369">
        <f t="shared" si="11"/>
        <v>2025</v>
      </c>
    </row>
    <row r="370" spans="1:11">
      <c r="A370" t="s">
        <v>217</v>
      </c>
      <c r="B370" t="s">
        <v>180</v>
      </c>
      <c r="C370" t="s">
        <v>17</v>
      </c>
      <c r="D370" t="s">
        <v>237</v>
      </c>
      <c r="E370" t="s">
        <v>326</v>
      </c>
      <c r="F370">
        <v>2162</v>
      </c>
      <c r="G370">
        <v>1.4</v>
      </c>
      <c r="H370">
        <v>9.43</v>
      </c>
      <c r="I370" s="165">
        <v>45962</v>
      </c>
      <c r="J370" s="166">
        <f t="shared" si="10"/>
        <v>13.201999999999998</v>
      </c>
      <c r="K370">
        <f t="shared" si="11"/>
        <v>2025</v>
      </c>
    </row>
    <row r="371" spans="1:11">
      <c r="A371" t="s">
        <v>217</v>
      </c>
      <c r="B371" t="s">
        <v>180</v>
      </c>
      <c r="C371" t="s">
        <v>17</v>
      </c>
      <c r="D371" t="s">
        <v>163</v>
      </c>
      <c r="E371" t="s">
        <v>326</v>
      </c>
      <c r="F371">
        <v>2163</v>
      </c>
      <c r="G371">
        <v>10.3</v>
      </c>
      <c r="H371">
        <v>6.18</v>
      </c>
      <c r="I371" s="165">
        <v>45962</v>
      </c>
      <c r="J371" s="166">
        <f t="shared" si="10"/>
        <v>63.654000000000003</v>
      </c>
      <c r="K371">
        <f t="shared" si="11"/>
        <v>2025</v>
      </c>
    </row>
    <row r="372" spans="1:11">
      <c r="A372" t="s">
        <v>217</v>
      </c>
      <c r="B372" t="s">
        <v>180</v>
      </c>
      <c r="C372" t="s">
        <v>17</v>
      </c>
      <c r="D372" t="s">
        <v>155</v>
      </c>
      <c r="E372" t="s">
        <v>326</v>
      </c>
      <c r="F372">
        <v>2164</v>
      </c>
      <c r="G372">
        <v>2</v>
      </c>
      <c r="H372">
        <v>5.3</v>
      </c>
      <c r="I372" s="165">
        <v>45962</v>
      </c>
      <c r="J372" s="166">
        <f t="shared" si="10"/>
        <v>10.6</v>
      </c>
      <c r="K372">
        <f t="shared" si="11"/>
        <v>2025</v>
      </c>
    </row>
    <row r="373" spans="1:11">
      <c r="A373" t="s">
        <v>217</v>
      </c>
      <c r="B373" t="s">
        <v>180</v>
      </c>
      <c r="C373" t="s">
        <v>17</v>
      </c>
      <c r="D373" t="s">
        <v>167</v>
      </c>
      <c r="E373" t="s">
        <v>326</v>
      </c>
      <c r="F373">
        <v>2283</v>
      </c>
      <c r="G373">
        <v>46</v>
      </c>
      <c r="H373">
        <v>0.98</v>
      </c>
      <c r="I373" s="165">
        <v>45962</v>
      </c>
      <c r="J373" s="166">
        <f t="shared" si="10"/>
        <v>45.08</v>
      </c>
      <c r="K373">
        <f t="shared" si="11"/>
        <v>2025</v>
      </c>
    </row>
    <row r="374" spans="1:11">
      <c r="A374" t="s">
        <v>217</v>
      </c>
      <c r="B374" t="s">
        <v>180</v>
      </c>
      <c r="C374" t="s">
        <v>17</v>
      </c>
      <c r="D374" t="s">
        <v>206</v>
      </c>
      <c r="E374" t="s">
        <v>326</v>
      </c>
      <c r="F374">
        <v>2318</v>
      </c>
      <c r="G374">
        <v>1</v>
      </c>
      <c r="H374">
        <v>7.53</v>
      </c>
      <c r="I374" s="165">
        <v>45962</v>
      </c>
      <c r="J374" s="166">
        <f t="shared" si="10"/>
        <v>7.53</v>
      </c>
      <c r="K374">
        <f t="shared" si="11"/>
        <v>2025</v>
      </c>
    </row>
    <row r="375" spans="1:11">
      <c r="A375" t="s">
        <v>217</v>
      </c>
      <c r="B375" t="s">
        <v>180</v>
      </c>
      <c r="C375" t="s">
        <v>17</v>
      </c>
      <c r="D375" t="s">
        <v>208</v>
      </c>
      <c r="E375" t="s">
        <v>326</v>
      </c>
      <c r="F375">
        <v>2319</v>
      </c>
      <c r="G375">
        <v>2.2999999999999998</v>
      </c>
      <c r="H375">
        <v>5.23</v>
      </c>
      <c r="I375" s="165">
        <v>45962</v>
      </c>
      <c r="J375" s="166">
        <f t="shared" si="10"/>
        <v>12.029</v>
      </c>
      <c r="K375">
        <f t="shared" si="11"/>
        <v>2025</v>
      </c>
    </row>
    <row r="376" spans="1:11">
      <c r="A376" t="s">
        <v>217</v>
      </c>
      <c r="B376" t="s">
        <v>180</v>
      </c>
      <c r="C376" t="s">
        <v>17</v>
      </c>
      <c r="D376" t="s">
        <v>209</v>
      </c>
      <c r="E376" t="s">
        <v>326</v>
      </c>
      <c r="F376">
        <v>2320</v>
      </c>
      <c r="G376">
        <v>1.9</v>
      </c>
      <c r="H376">
        <v>7.42</v>
      </c>
      <c r="I376" s="165">
        <v>45962</v>
      </c>
      <c r="J376" s="166">
        <f t="shared" si="10"/>
        <v>14.097999999999999</v>
      </c>
      <c r="K376">
        <f t="shared" si="11"/>
        <v>2025</v>
      </c>
    </row>
    <row r="377" spans="1:11">
      <c r="A377" t="s">
        <v>217</v>
      </c>
      <c r="B377" t="s">
        <v>180</v>
      </c>
      <c r="C377" t="s">
        <v>17</v>
      </c>
      <c r="D377" t="s">
        <v>210</v>
      </c>
      <c r="E377" t="s">
        <v>326</v>
      </c>
      <c r="F377">
        <v>2321</v>
      </c>
      <c r="G377">
        <v>2.2000000000000002</v>
      </c>
      <c r="H377">
        <v>5</v>
      </c>
      <c r="I377" s="165">
        <v>45962</v>
      </c>
      <c r="J377" s="166">
        <f t="shared" si="10"/>
        <v>11</v>
      </c>
      <c r="K377">
        <f t="shared" si="11"/>
        <v>2025</v>
      </c>
    </row>
    <row r="378" spans="1:11">
      <c r="A378" t="s">
        <v>217</v>
      </c>
      <c r="B378" t="s">
        <v>180</v>
      </c>
      <c r="C378" t="s">
        <v>17</v>
      </c>
      <c r="D378" t="s">
        <v>211</v>
      </c>
      <c r="E378" t="s">
        <v>326</v>
      </c>
      <c r="F378">
        <v>2322</v>
      </c>
      <c r="G378">
        <v>2</v>
      </c>
      <c r="H378">
        <v>7.86</v>
      </c>
      <c r="I378" s="165">
        <v>45962</v>
      </c>
      <c r="J378" s="166">
        <f t="shared" si="10"/>
        <v>15.72</v>
      </c>
      <c r="K378">
        <f t="shared" si="11"/>
        <v>2025</v>
      </c>
    </row>
    <row r="379" spans="1:11">
      <c r="A379" t="s">
        <v>217</v>
      </c>
      <c r="B379" t="s">
        <v>180</v>
      </c>
      <c r="C379" t="s">
        <v>17</v>
      </c>
      <c r="D379" t="s">
        <v>212</v>
      </c>
      <c r="E379" t="s">
        <v>326</v>
      </c>
      <c r="F379">
        <v>2323</v>
      </c>
      <c r="G379">
        <v>1</v>
      </c>
      <c r="H379">
        <v>9.07</v>
      </c>
      <c r="I379" s="165">
        <v>45962</v>
      </c>
      <c r="J379" s="166">
        <f t="shared" si="10"/>
        <v>9.07</v>
      </c>
      <c r="K379">
        <f t="shared" si="11"/>
        <v>2025</v>
      </c>
    </row>
    <row r="380" spans="1:11">
      <c r="A380" t="s">
        <v>217</v>
      </c>
      <c r="B380" t="s">
        <v>180</v>
      </c>
      <c r="C380" t="s">
        <v>17</v>
      </c>
      <c r="D380" t="s">
        <v>213</v>
      </c>
      <c r="E380" t="s">
        <v>326</v>
      </c>
      <c r="F380">
        <v>2324</v>
      </c>
      <c r="G380">
        <v>1.9</v>
      </c>
      <c r="H380">
        <v>6.55</v>
      </c>
      <c r="I380" s="165">
        <v>45962</v>
      </c>
      <c r="J380" s="166">
        <f t="shared" si="10"/>
        <v>12.444999999999999</v>
      </c>
      <c r="K380">
        <f t="shared" si="11"/>
        <v>2025</v>
      </c>
    </row>
    <row r="381" spans="1:11">
      <c r="A381" t="s">
        <v>217</v>
      </c>
      <c r="B381" t="s">
        <v>179</v>
      </c>
      <c r="C381" t="s">
        <v>16</v>
      </c>
      <c r="D381" t="s">
        <v>31</v>
      </c>
      <c r="E381" t="s">
        <v>326</v>
      </c>
      <c r="F381">
        <v>2109</v>
      </c>
      <c r="G381">
        <v>81</v>
      </c>
      <c r="H381">
        <v>4.79</v>
      </c>
      <c r="I381" s="165">
        <v>45962</v>
      </c>
      <c r="J381" s="166">
        <f t="shared" si="10"/>
        <v>387.99</v>
      </c>
      <c r="K381">
        <f t="shared" si="11"/>
        <v>2025</v>
      </c>
    </row>
    <row r="382" spans="1:11">
      <c r="A382" t="s">
        <v>217</v>
      </c>
      <c r="B382" t="s">
        <v>179</v>
      </c>
      <c r="C382" t="s">
        <v>16</v>
      </c>
      <c r="D382" t="s">
        <v>35</v>
      </c>
      <c r="E382" t="s">
        <v>326</v>
      </c>
      <c r="F382">
        <v>2110</v>
      </c>
      <c r="G382">
        <v>14</v>
      </c>
      <c r="H382">
        <v>10</v>
      </c>
      <c r="I382" s="165">
        <v>45962</v>
      </c>
      <c r="J382" s="166">
        <f t="shared" si="10"/>
        <v>140</v>
      </c>
      <c r="K382">
        <f t="shared" si="11"/>
        <v>2025</v>
      </c>
    </row>
    <row r="383" spans="1:11">
      <c r="A383" t="s">
        <v>217</v>
      </c>
      <c r="B383" t="s">
        <v>177</v>
      </c>
      <c r="C383" t="s">
        <v>16</v>
      </c>
      <c r="D383" t="s">
        <v>29</v>
      </c>
      <c r="E383" t="s">
        <v>326</v>
      </c>
      <c r="F383">
        <v>2089</v>
      </c>
      <c r="G383">
        <v>80</v>
      </c>
      <c r="H383">
        <v>11.52</v>
      </c>
      <c r="I383" s="165">
        <v>45962</v>
      </c>
      <c r="J383" s="166">
        <f t="shared" si="10"/>
        <v>921.59999999999991</v>
      </c>
      <c r="K383">
        <f t="shared" si="11"/>
        <v>2025</v>
      </c>
    </row>
    <row r="384" spans="1:11">
      <c r="A384" t="s">
        <v>217</v>
      </c>
      <c r="B384" t="s">
        <v>177</v>
      </c>
      <c r="C384" t="s">
        <v>16</v>
      </c>
      <c r="D384" t="s">
        <v>254</v>
      </c>
      <c r="E384" t="s">
        <v>326</v>
      </c>
      <c r="F384">
        <v>2090</v>
      </c>
      <c r="G384">
        <v>96</v>
      </c>
      <c r="H384">
        <v>4.9800000000000004</v>
      </c>
      <c r="I384" s="165">
        <v>45962</v>
      </c>
      <c r="J384" s="166">
        <f t="shared" si="10"/>
        <v>478.08000000000004</v>
      </c>
      <c r="K384">
        <f t="shared" si="11"/>
        <v>2025</v>
      </c>
    </row>
    <row r="385" spans="1:11">
      <c r="A385" t="s">
        <v>217</v>
      </c>
      <c r="B385" t="s">
        <v>177</v>
      </c>
      <c r="C385" t="s">
        <v>16</v>
      </c>
      <c r="D385" t="s">
        <v>185</v>
      </c>
      <c r="E385" t="s">
        <v>326</v>
      </c>
      <c r="F385">
        <v>2091</v>
      </c>
      <c r="G385">
        <v>60</v>
      </c>
      <c r="H385">
        <v>4.0599999999999996</v>
      </c>
      <c r="I385" s="165">
        <v>45962</v>
      </c>
      <c r="J385" s="166">
        <f t="shared" si="10"/>
        <v>243.59999999999997</v>
      </c>
      <c r="K385">
        <f t="shared" si="11"/>
        <v>2025</v>
      </c>
    </row>
    <row r="386" spans="1:11">
      <c r="A386" t="s">
        <v>217</v>
      </c>
      <c r="B386" t="s">
        <v>177</v>
      </c>
      <c r="C386" t="s">
        <v>16</v>
      </c>
      <c r="D386" t="s">
        <v>34</v>
      </c>
      <c r="E386" t="s">
        <v>326</v>
      </c>
      <c r="F386">
        <v>2092</v>
      </c>
      <c r="G386">
        <v>108</v>
      </c>
      <c r="H386">
        <v>5.07</v>
      </c>
      <c r="I386" s="165">
        <v>45962</v>
      </c>
      <c r="J386" s="166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217</v>
      </c>
      <c r="B387" t="s">
        <v>177</v>
      </c>
      <c r="C387" t="s">
        <v>16</v>
      </c>
      <c r="D387" t="s">
        <v>257</v>
      </c>
      <c r="E387" t="s">
        <v>326</v>
      </c>
      <c r="F387">
        <v>2093</v>
      </c>
      <c r="G387">
        <v>35</v>
      </c>
      <c r="H387">
        <v>8.77</v>
      </c>
      <c r="I387" s="165">
        <v>45962</v>
      </c>
      <c r="J387" s="166">
        <f t="shared" si="12"/>
        <v>306.95</v>
      </c>
      <c r="K387">
        <f t="shared" si="13"/>
        <v>2025</v>
      </c>
    </row>
    <row r="388" spans="1:11">
      <c r="A388" t="s">
        <v>217</v>
      </c>
      <c r="B388" t="s">
        <v>177</v>
      </c>
      <c r="C388" t="s">
        <v>16</v>
      </c>
      <c r="D388" t="s">
        <v>36</v>
      </c>
      <c r="E388" t="s">
        <v>326</v>
      </c>
      <c r="F388">
        <v>2094</v>
      </c>
      <c r="G388">
        <v>4</v>
      </c>
      <c r="H388">
        <v>20.149999999999999</v>
      </c>
      <c r="I388" s="165">
        <v>45962</v>
      </c>
      <c r="J388" s="166">
        <f t="shared" si="12"/>
        <v>80.599999999999994</v>
      </c>
      <c r="K388">
        <f t="shared" si="13"/>
        <v>2025</v>
      </c>
    </row>
    <row r="389" spans="1:11">
      <c r="A389" t="s">
        <v>217</v>
      </c>
      <c r="B389" t="s">
        <v>177</v>
      </c>
      <c r="C389" t="s">
        <v>16</v>
      </c>
      <c r="D389" t="s">
        <v>30</v>
      </c>
      <c r="E389" t="s">
        <v>326</v>
      </c>
      <c r="F389">
        <v>2096</v>
      </c>
      <c r="G389">
        <v>9</v>
      </c>
      <c r="H389">
        <v>31.92</v>
      </c>
      <c r="I389" s="165">
        <v>45962</v>
      </c>
      <c r="J389" s="166">
        <f t="shared" si="12"/>
        <v>287.28000000000003</v>
      </c>
      <c r="K389">
        <f t="shared" si="13"/>
        <v>2025</v>
      </c>
    </row>
    <row r="390" spans="1:11">
      <c r="A390" t="s">
        <v>217</v>
      </c>
      <c r="B390" t="s">
        <v>177</v>
      </c>
      <c r="C390" t="s">
        <v>16</v>
      </c>
      <c r="D390" t="s">
        <v>329</v>
      </c>
      <c r="E390" t="s">
        <v>326</v>
      </c>
      <c r="F390">
        <v>2097</v>
      </c>
      <c r="G390">
        <v>13</v>
      </c>
      <c r="H390">
        <v>13.4</v>
      </c>
      <c r="I390" s="165">
        <v>45962</v>
      </c>
      <c r="J390" s="166">
        <f t="shared" si="12"/>
        <v>174.20000000000002</v>
      </c>
      <c r="K390">
        <f t="shared" si="13"/>
        <v>2025</v>
      </c>
    </row>
    <row r="391" spans="1:11">
      <c r="A391" t="s">
        <v>217</v>
      </c>
      <c r="B391" t="s">
        <v>177</v>
      </c>
      <c r="C391" t="s">
        <v>16</v>
      </c>
      <c r="D391" t="s">
        <v>26</v>
      </c>
      <c r="E391" t="s">
        <v>326</v>
      </c>
      <c r="F391">
        <v>2280</v>
      </c>
      <c r="G391">
        <v>3</v>
      </c>
      <c r="H391">
        <v>23</v>
      </c>
      <c r="I391" s="165">
        <v>45962</v>
      </c>
      <c r="J391" s="166">
        <f t="shared" si="12"/>
        <v>69</v>
      </c>
      <c r="K391">
        <f t="shared" si="13"/>
        <v>2025</v>
      </c>
    </row>
    <row r="392" spans="1:11">
      <c r="A392" t="s">
        <v>217</v>
      </c>
      <c r="B392" t="s">
        <v>177</v>
      </c>
      <c r="C392" t="s">
        <v>214</v>
      </c>
      <c r="D392" t="s">
        <v>250</v>
      </c>
      <c r="E392" t="s">
        <v>326</v>
      </c>
      <c r="F392">
        <v>2343</v>
      </c>
      <c r="G392">
        <v>8</v>
      </c>
      <c r="H392">
        <v>3.44</v>
      </c>
      <c r="I392" s="165">
        <v>45962</v>
      </c>
      <c r="J392" s="166">
        <f t="shared" si="12"/>
        <v>27.52</v>
      </c>
      <c r="K392">
        <f t="shared" si="13"/>
        <v>2025</v>
      </c>
    </row>
    <row r="393" spans="1:11">
      <c r="A393" t="s">
        <v>217</v>
      </c>
      <c r="B393" t="s">
        <v>286</v>
      </c>
      <c r="C393" t="s">
        <v>17</v>
      </c>
      <c r="D393" t="s">
        <v>105</v>
      </c>
      <c r="E393" t="s">
        <v>326</v>
      </c>
      <c r="F393">
        <v>2112</v>
      </c>
      <c r="G393">
        <v>35</v>
      </c>
      <c r="H393">
        <v>0.81</v>
      </c>
      <c r="I393" s="165">
        <v>45962</v>
      </c>
      <c r="J393" s="166">
        <f t="shared" si="12"/>
        <v>28.35</v>
      </c>
      <c r="K393">
        <f t="shared" si="13"/>
        <v>2025</v>
      </c>
    </row>
    <row r="394" spans="1:11">
      <c r="A394" t="s">
        <v>217</v>
      </c>
      <c r="B394" t="s">
        <v>286</v>
      </c>
      <c r="C394" t="s">
        <v>17</v>
      </c>
      <c r="D394" t="s">
        <v>152</v>
      </c>
      <c r="E394" t="s">
        <v>326</v>
      </c>
      <c r="F394">
        <v>2113</v>
      </c>
      <c r="G394">
        <v>18</v>
      </c>
      <c r="H394">
        <v>3.95</v>
      </c>
      <c r="I394" s="165">
        <v>45962</v>
      </c>
      <c r="J394" s="166">
        <f t="shared" si="12"/>
        <v>71.100000000000009</v>
      </c>
      <c r="K394">
        <f t="shared" si="13"/>
        <v>2025</v>
      </c>
    </row>
    <row r="395" spans="1:11">
      <c r="A395" t="s">
        <v>217</v>
      </c>
      <c r="B395" t="s">
        <v>286</v>
      </c>
      <c r="C395" t="s">
        <v>17</v>
      </c>
      <c r="D395" t="s">
        <v>128</v>
      </c>
      <c r="E395" t="s">
        <v>326</v>
      </c>
      <c r="F395">
        <v>2114</v>
      </c>
      <c r="G395">
        <v>69</v>
      </c>
      <c r="H395">
        <v>3.19</v>
      </c>
      <c r="I395" s="165">
        <v>45962</v>
      </c>
      <c r="J395" s="166">
        <f t="shared" si="12"/>
        <v>220.10999999999999</v>
      </c>
      <c r="K395">
        <f t="shared" si="13"/>
        <v>2025</v>
      </c>
    </row>
    <row r="396" spans="1:11">
      <c r="A396" t="s">
        <v>217</v>
      </c>
      <c r="B396" t="s">
        <v>286</v>
      </c>
      <c r="C396" t="s">
        <v>17</v>
      </c>
      <c r="D396" t="s">
        <v>92</v>
      </c>
      <c r="E396" t="s">
        <v>326</v>
      </c>
      <c r="F396">
        <v>2115</v>
      </c>
      <c r="G396">
        <v>55</v>
      </c>
      <c r="H396">
        <v>3.93</v>
      </c>
      <c r="I396" s="165">
        <v>45962</v>
      </c>
      <c r="J396" s="166">
        <f t="shared" si="12"/>
        <v>216.15</v>
      </c>
      <c r="K396">
        <f t="shared" si="13"/>
        <v>2025</v>
      </c>
    </row>
    <row r="397" spans="1:11">
      <c r="A397" t="s">
        <v>217</v>
      </c>
      <c r="B397" t="s">
        <v>286</v>
      </c>
      <c r="C397" t="s">
        <v>17</v>
      </c>
      <c r="D397" t="s">
        <v>153</v>
      </c>
      <c r="E397" t="s">
        <v>326</v>
      </c>
      <c r="F397">
        <v>2116</v>
      </c>
      <c r="G397">
        <v>56</v>
      </c>
      <c r="H397">
        <v>0.99</v>
      </c>
      <c r="I397" s="165">
        <v>45962</v>
      </c>
      <c r="J397" s="166">
        <f t="shared" si="12"/>
        <v>55.44</v>
      </c>
      <c r="K397">
        <f t="shared" si="13"/>
        <v>2025</v>
      </c>
    </row>
    <row r="398" spans="1:11">
      <c r="A398" t="s">
        <v>217</v>
      </c>
      <c r="B398" t="s">
        <v>286</v>
      </c>
      <c r="C398" t="s">
        <v>17</v>
      </c>
      <c r="D398" t="s">
        <v>330</v>
      </c>
      <c r="E398" t="s">
        <v>326</v>
      </c>
      <c r="F398">
        <v>2117</v>
      </c>
      <c r="G398">
        <v>38</v>
      </c>
      <c r="H398">
        <v>0.99</v>
      </c>
      <c r="I398" s="165">
        <v>45962</v>
      </c>
      <c r="J398" s="166">
        <f t="shared" si="12"/>
        <v>37.619999999999997</v>
      </c>
      <c r="K398">
        <f t="shared" si="13"/>
        <v>2025</v>
      </c>
    </row>
    <row r="399" spans="1:11">
      <c r="A399" t="s">
        <v>217</v>
      </c>
      <c r="B399" t="s">
        <v>286</v>
      </c>
      <c r="C399" t="s">
        <v>17</v>
      </c>
      <c r="D399" t="s">
        <v>151</v>
      </c>
      <c r="E399" t="s">
        <v>326</v>
      </c>
      <c r="F399">
        <v>2118</v>
      </c>
      <c r="G399">
        <v>58</v>
      </c>
      <c r="H399">
        <v>0.68</v>
      </c>
      <c r="I399" s="165">
        <v>45962</v>
      </c>
      <c r="J399" s="166">
        <f t="shared" si="12"/>
        <v>39.440000000000005</v>
      </c>
      <c r="K399">
        <f t="shared" si="13"/>
        <v>2025</v>
      </c>
    </row>
    <row r="400" spans="1:11">
      <c r="A400" t="s">
        <v>217</v>
      </c>
      <c r="B400" t="s">
        <v>286</v>
      </c>
      <c r="C400" t="s">
        <v>17</v>
      </c>
      <c r="D400" t="s">
        <v>149</v>
      </c>
      <c r="E400" t="s">
        <v>326</v>
      </c>
      <c r="F400">
        <v>2119</v>
      </c>
      <c r="G400">
        <v>45</v>
      </c>
      <c r="H400">
        <v>1</v>
      </c>
      <c r="I400" s="165">
        <v>45962</v>
      </c>
      <c r="J400" s="166">
        <f t="shared" si="12"/>
        <v>45</v>
      </c>
      <c r="K400">
        <f t="shared" si="13"/>
        <v>2025</v>
      </c>
    </row>
    <row r="401" spans="1:11">
      <c r="A401" t="s">
        <v>217</v>
      </c>
      <c r="B401" t="s">
        <v>286</v>
      </c>
      <c r="C401" t="s">
        <v>17</v>
      </c>
      <c r="D401" t="s">
        <v>150</v>
      </c>
      <c r="E401" t="s">
        <v>326</v>
      </c>
      <c r="F401">
        <v>2120</v>
      </c>
      <c r="G401">
        <v>25</v>
      </c>
      <c r="H401">
        <v>2</v>
      </c>
      <c r="I401" s="165">
        <v>45962</v>
      </c>
      <c r="J401" s="166">
        <f t="shared" si="12"/>
        <v>50</v>
      </c>
      <c r="K401">
        <f t="shared" si="13"/>
        <v>2025</v>
      </c>
    </row>
    <row r="402" spans="1:11">
      <c r="A402" t="s">
        <v>217</v>
      </c>
      <c r="B402" t="s">
        <v>286</v>
      </c>
      <c r="C402" t="s">
        <v>17</v>
      </c>
      <c r="D402" t="s">
        <v>130</v>
      </c>
      <c r="E402" t="s">
        <v>326</v>
      </c>
      <c r="F402">
        <v>2122</v>
      </c>
      <c r="G402">
        <v>95</v>
      </c>
      <c r="H402">
        <v>0.78</v>
      </c>
      <c r="I402" s="165">
        <v>45962</v>
      </c>
      <c r="J402" s="166">
        <f t="shared" si="12"/>
        <v>74.100000000000009</v>
      </c>
      <c r="K402">
        <f t="shared" si="13"/>
        <v>2025</v>
      </c>
    </row>
    <row r="403" spans="1:11">
      <c r="A403" t="s">
        <v>217</v>
      </c>
      <c r="B403" t="s">
        <v>286</v>
      </c>
      <c r="C403" t="s">
        <v>17</v>
      </c>
      <c r="D403" t="s">
        <v>129</v>
      </c>
      <c r="E403" t="s">
        <v>326</v>
      </c>
      <c r="F403">
        <v>2123</v>
      </c>
      <c r="G403">
        <v>33</v>
      </c>
      <c r="H403">
        <v>0.78</v>
      </c>
      <c r="I403" s="165">
        <v>45962</v>
      </c>
      <c r="J403" s="166">
        <f t="shared" si="12"/>
        <v>25.740000000000002</v>
      </c>
      <c r="K403">
        <f t="shared" si="13"/>
        <v>2025</v>
      </c>
    </row>
    <row r="404" spans="1:11">
      <c r="A404" t="s">
        <v>217</v>
      </c>
      <c r="B404" t="s">
        <v>286</v>
      </c>
      <c r="C404" t="s">
        <v>17</v>
      </c>
      <c r="D404" t="s">
        <v>116</v>
      </c>
      <c r="E404" t="s">
        <v>326</v>
      </c>
      <c r="F404">
        <v>2124</v>
      </c>
      <c r="G404">
        <v>40</v>
      </c>
      <c r="H404">
        <v>1.08</v>
      </c>
      <c r="I404" s="165">
        <v>45962</v>
      </c>
      <c r="J404" s="166">
        <f t="shared" si="12"/>
        <v>43.2</v>
      </c>
      <c r="K404">
        <f t="shared" si="13"/>
        <v>2025</v>
      </c>
    </row>
    <row r="405" spans="1:11">
      <c r="A405" t="s">
        <v>217</v>
      </c>
      <c r="B405" t="s">
        <v>286</v>
      </c>
      <c r="C405" t="s">
        <v>17</v>
      </c>
      <c r="D405" t="s">
        <v>121</v>
      </c>
      <c r="E405" t="s">
        <v>326</v>
      </c>
      <c r="F405">
        <v>2125</v>
      </c>
      <c r="G405">
        <v>59</v>
      </c>
      <c r="H405">
        <v>1.25</v>
      </c>
      <c r="I405" s="165">
        <v>45962</v>
      </c>
      <c r="J405" s="166">
        <f t="shared" si="12"/>
        <v>73.75</v>
      </c>
      <c r="K405">
        <f t="shared" si="13"/>
        <v>2025</v>
      </c>
    </row>
    <row r="406" spans="1:11">
      <c r="A406" t="s">
        <v>217</v>
      </c>
      <c r="B406" t="s">
        <v>286</v>
      </c>
      <c r="C406" t="s">
        <v>17</v>
      </c>
      <c r="D406" t="s">
        <v>119</v>
      </c>
      <c r="E406" t="s">
        <v>326</v>
      </c>
      <c r="F406">
        <v>2126</v>
      </c>
      <c r="G406">
        <v>81</v>
      </c>
      <c r="H406">
        <v>1.1599999999999999</v>
      </c>
      <c r="I406" s="165">
        <v>45962</v>
      </c>
      <c r="J406" s="166">
        <f t="shared" si="12"/>
        <v>93.96</v>
      </c>
      <c r="K406">
        <f t="shared" si="13"/>
        <v>2025</v>
      </c>
    </row>
    <row r="407" spans="1:11">
      <c r="A407" t="s">
        <v>217</v>
      </c>
      <c r="B407" t="s">
        <v>286</v>
      </c>
      <c r="C407" t="s">
        <v>17</v>
      </c>
      <c r="D407" t="s">
        <v>123</v>
      </c>
      <c r="E407" t="s">
        <v>326</v>
      </c>
      <c r="F407">
        <v>2127</v>
      </c>
      <c r="G407">
        <v>10</v>
      </c>
      <c r="H407">
        <v>1.24</v>
      </c>
      <c r="I407" s="165">
        <v>45962</v>
      </c>
      <c r="J407" s="166">
        <f t="shared" si="12"/>
        <v>12.4</v>
      </c>
      <c r="K407">
        <f t="shared" si="13"/>
        <v>2025</v>
      </c>
    </row>
    <row r="408" spans="1:11">
      <c r="A408" t="s">
        <v>217</v>
      </c>
      <c r="B408" t="s">
        <v>286</v>
      </c>
      <c r="C408" t="s">
        <v>17</v>
      </c>
      <c r="D408" t="s">
        <v>122</v>
      </c>
      <c r="E408" t="s">
        <v>326</v>
      </c>
      <c r="F408">
        <v>2128</v>
      </c>
      <c r="G408">
        <v>1</v>
      </c>
      <c r="H408">
        <v>1.1599999999999999</v>
      </c>
      <c r="I408" s="165">
        <v>45962</v>
      </c>
      <c r="J408" s="166">
        <f t="shared" si="12"/>
        <v>1.1599999999999999</v>
      </c>
      <c r="K408">
        <f t="shared" si="13"/>
        <v>2025</v>
      </c>
    </row>
    <row r="409" spans="1:11">
      <c r="A409" t="s">
        <v>217</v>
      </c>
      <c r="B409" t="s">
        <v>286</v>
      </c>
      <c r="C409" t="s">
        <v>17</v>
      </c>
      <c r="D409" t="s">
        <v>124</v>
      </c>
      <c r="E409" t="s">
        <v>326</v>
      </c>
      <c r="F409">
        <v>2129</v>
      </c>
      <c r="G409">
        <v>72</v>
      </c>
      <c r="H409">
        <v>1.23</v>
      </c>
      <c r="I409" s="165">
        <v>45962</v>
      </c>
      <c r="J409" s="166">
        <f t="shared" si="12"/>
        <v>88.56</v>
      </c>
      <c r="K409">
        <f t="shared" si="13"/>
        <v>2025</v>
      </c>
    </row>
    <row r="410" spans="1:11">
      <c r="A410" t="s">
        <v>217</v>
      </c>
      <c r="B410" t="s">
        <v>286</v>
      </c>
      <c r="C410" t="s">
        <v>17</v>
      </c>
      <c r="D410" t="s">
        <v>125</v>
      </c>
      <c r="E410" t="s">
        <v>326</v>
      </c>
      <c r="F410">
        <v>2130</v>
      </c>
      <c r="G410">
        <v>6</v>
      </c>
      <c r="H410">
        <v>0.99</v>
      </c>
      <c r="I410" s="165">
        <v>45962</v>
      </c>
      <c r="J410" s="166">
        <f t="shared" si="12"/>
        <v>5.9399999999999995</v>
      </c>
      <c r="K410">
        <f t="shared" si="13"/>
        <v>2025</v>
      </c>
    </row>
    <row r="411" spans="1:11">
      <c r="A411" t="s">
        <v>217</v>
      </c>
      <c r="B411" t="s">
        <v>286</v>
      </c>
      <c r="C411" t="s">
        <v>17</v>
      </c>
      <c r="D411" t="s">
        <v>332</v>
      </c>
      <c r="E411" t="s">
        <v>326</v>
      </c>
      <c r="F411">
        <v>2131</v>
      </c>
      <c r="G411">
        <v>60</v>
      </c>
      <c r="H411">
        <v>2.93</v>
      </c>
      <c r="I411" s="165">
        <v>45962</v>
      </c>
      <c r="J411" s="166">
        <f t="shared" si="12"/>
        <v>175.8</v>
      </c>
      <c r="K411">
        <f t="shared" si="13"/>
        <v>2025</v>
      </c>
    </row>
    <row r="412" spans="1:11">
      <c r="A412" t="s">
        <v>217</v>
      </c>
      <c r="B412" t="s">
        <v>286</v>
      </c>
      <c r="C412" t="s">
        <v>17</v>
      </c>
      <c r="D412" t="s">
        <v>120</v>
      </c>
      <c r="E412" t="s">
        <v>326</v>
      </c>
      <c r="F412">
        <v>2132</v>
      </c>
      <c r="G412">
        <v>47</v>
      </c>
      <c r="H412">
        <v>3.35</v>
      </c>
      <c r="I412" s="165">
        <v>45962</v>
      </c>
      <c r="J412" s="166">
        <f t="shared" si="12"/>
        <v>157.45000000000002</v>
      </c>
      <c r="K412">
        <f t="shared" si="13"/>
        <v>2025</v>
      </c>
    </row>
    <row r="413" spans="1:11">
      <c r="A413" t="s">
        <v>217</v>
      </c>
      <c r="B413" t="s">
        <v>286</v>
      </c>
      <c r="C413" t="s">
        <v>17</v>
      </c>
      <c r="D413" t="s">
        <v>331</v>
      </c>
      <c r="E413" t="s">
        <v>326</v>
      </c>
      <c r="F413">
        <v>2135</v>
      </c>
      <c r="G413">
        <v>119</v>
      </c>
      <c r="H413">
        <v>2.61</v>
      </c>
      <c r="I413" s="165">
        <v>45962</v>
      </c>
      <c r="J413" s="166">
        <f t="shared" si="12"/>
        <v>310.58999999999997</v>
      </c>
      <c r="K413">
        <f t="shared" si="13"/>
        <v>2025</v>
      </c>
    </row>
    <row r="414" spans="1:11">
      <c r="A414" t="s">
        <v>217</v>
      </c>
      <c r="B414" t="s">
        <v>286</v>
      </c>
      <c r="C414" t="s">
        <v>17</v>
      </c>
      <c r="D414" t="s">
        <v>202</v>
      </c>
      <c r="E414" t="s">
        <v>326</v>
      </c>
      <c r="F414">
        <v>2137</v>
      </c>
      <c r="G414">
        <v>138</v>
      </c>
      <c r="H414">
        <v>4.51</v>
      </c>
      <c r="I414" s="165">
        <v>45962</v>
      </c>
      <c r="J414" s="166">
        <f t="shared" si="12"/>
        <v>622.38</v>
      </c>
      <c r="K414">
        <f t="shared" si="13"/>
        <v>2025</v>
      </c>
    </row>
    <row r="415" spans="1:11">
      <c r="A415" t="s">
        <v>217</v>
      </c>
      <c r="B415" t="s">
        <v>286</v>
      </c>
      <c r="C415" t="s">
        <v>17</v>
      </c>
      <c r="D415" t="s">
        <v>203</v>
      </c>
      <c r="E415" t="s">
        <v>326</v>
      </c>
      <c r="F415">
        <v>2138</v>
      </c>
      <c r="G415">
        <v>115</v>
      </c>
      <c r="H415">
        <v>4.3499999999999996</v>
      </c>
      <c r="I415" s="165">
        <v>45962</v>
      </c>
      <c r="J415" s="166">
        <f t="shared" si="12"/>
        <v>500.24999999999994</v>
      </c>
      <c r="K415">
        <f t="shared" si="13"/>
        <v>2025</v>
      </c>
    </row>
    <row r="416" spans="1:11">
      <c r="A416" t="s">
        <v>217</v>
      </c>
      <c r="B416" t="s">
        <v>286</v>
      </c>
      <c r="C416" t="s">
        <v>17</v>
      </c>
      <c r="D416" t="s">
        <v>201</v>
      </c>
      <c r="E416" t="s">
        <v>326</v>
      </c>
      <c r="F416">
        <v>2139</v>
      </c>
      <c r="G416">
        <v>78</v>
      </c>
      <c r="H416">
        <v>5.07</v>
      </c>
      <c r="I416" s="165">
        <v>45962</v>
      </c>
      <c r="J416" s="166">
        <f t="shared" si="12"/>
        <v>395.46000000000004</v>
      </c>
      <c r="K416">
        <f t="shared" si="13"/>
        <v>2025</v>
      </c>
    </row>
    <row r="417" spans="1:11">
      <c r="A417" t="s">
        <v>217</v>
      </c>
      <c r="B417" t="s">
        <v>286</v>
      </c>
      <c r="C417" t="s">
        <v>17</v>
      </c>
      <c r="D417" t="s">
        <v>187</v>
      </c>
      <c r="E417" t="s">
        <v>326</v>
      </c>
      <c r="F417">
        <v>2276</v>
      </c>
      <c r="G417">
        <v>42</v>
      </c>
      <c r="H417">
        <v>0.72</v>
      </c>
      <c r="I417" s="165">
        <v>45962</v>
      </c>
      <c r="J417" s="166">
        <f t="shared" si="12"/>
        <v>30.24</v>
      </c>
      <c r="K417">
        <f t="shared" si="13"/>
        <v>2025</v>
      </c>
    </row>
    <row r="418" spans="1:11">
      <c r="A418" t="s">
        <v>217</v>
      </c>
      <c r="B418" t="s">
        <v>286</v>
      </c>
      <c r="C418" t="s">
        <v>17</v>
      </c>
      <c r="D418" t="s">
        <v>188</v>
      </c>
      <c r="E418" t="s">
        <v>326</v>
      </c>
      <c r="F418">
        <v>2277</v>
      </c>
      <c r="G418">
        <v>42</v>
      </c>
      <c r="H418">
        <v>0.75</v>
      </c>
      <c r="I418" s="165">
        <v>45962</v>
      </c>
      <c r="J418" s="166">
        <f t="shared" si="12"/>
        <v>31.5</v>
      </c>
      <c r="K418">
        <f t="shared" si="13"/>
        <v>2025</v>
      </c>
    </row>
    <row r="419" spans="1:11">
      <c r="A419" t="s">
        <v>217</v>
      </c>
      <c r="B419" t="s">
        <v>286</v>
      </c>
      <c r="C419" t="s">
        <v>17</v>
      </c>
      <c r="D419" t="s">
        <v>189</v>
      </c>
      <c r="E419" t="s">
        <v>326</v>
      </c>
      <c r="F419">
        <v>2300</v>
      </c>
      <c r="G419">
        <v>24</v>
      </c>
      <c r="H419">
        <v>1.0900000000000001</v>
      </c>
      <c r="I419" s="165">
        <v>45962</v>
      </c>
      <c r="J419" s="166">
        <f t="shared" si="12"/>
        <v>26.160000000000004</v>
      </c>
      <c r="K419">
        <f t="shared" si="13"/>
        <v>2025</v>
      </c>
    </row>
    <row r="420" spans="1:11">
      <c r="A420" t="s">
        <v>217</v>
      </c>
      <c r="B420" t="s">
        <v>286</v>
      </c>
      <c r="C420" t="s">
        <v>17</v>
      </c>
      <c r="D420" t="s">
        <v>204</v>
      </c>
      <c r="E420" t="s">
        <v>326</v>
      </c>
      <c r="F420">
        <v>2301</v>
      </c>
      <c r="G420">
        <v>3</v>
      </c>
      <c r="H420">
        <v>3.68</v>
      </c>
      <c r="I420" s="165">
        <v>45962</v>
      </c>
      <c r="J420" s="166">
        <f t="shared" si="12"/>
        <v>11.040000000000001</v>
      </c>
      <c r="K420">
        <f t="shared" si="13"/>
        <v>2025</v>
      </c>
    </row>
    <row r="421" spans="1:11">
      <c r="A421" t="s">
        <v>217</v>
      </c>
      <c r="B421" t="s">
        <v>286</v>
      </c>
      <c r="C421" t="s">
        <v>17</v>
      </c>
      <c r="D421" t="s">
        <v>196</v>
      </c>
      <c r="E421" t="s">
        <v>326</v>
      </c>
      <c r="F421">
        <v>2303</v>
      </c>
      <c r="G421">
        <v>66</v>
      </c>
      <c r="H421">
        <v>2.58</v>
      </c>
      <c r="I421" s="165">
        <v>45962</v>
      </c>
      <c r="J421" s="166">
        <f t="shared" si="12"/>
        <v>170.28</v>
      </c>
      <c r="K421">
        <f t="shared" si="13"/>
        <v>2025</v>
      </c>
    </row>
    <row r="422" spans="1:11">
      <c r="A422" t="s">
        <v>217</v>
      </c>
      <c r="B422" t="s">
        <v>286</v>
      </c>
      <c r="C422" t="s">
        <v>17</v>
      </c>
      <c r="D422" t="s">
        <v>197</v>
      </c>
      <c r="E422" t="s">
        <v>326</v>
      </c>
      <c r="F422">
        <v>2304</v>
      </c>
      <c r="G422">
        <v>36</v>
      </c>
      <c r="H422">
        <v>1.69</v>
      </c>
      <c r="I422" s="165">
        <v>45962</v>
      </c>
      <c r="J422" s="166">
        <f t="shared" si="12"/>
        <v>60.839999999999996</v>
      </c>
      <c r="K422">
        <f t="shared" si="13"/>
        <v>2025</v>
      </c>
    </row>
    <row r="423" spans="1:11">
      <c r="A423" t="s">
        <v>217</v>
      </c>
      <c r="B423" t="s">
        <v>286</v>
      </c>
      <c r="C423" t="s">
        <v>17</v>
      </c>
      <c r="D423" t="s">
        <v>195</v>
      </c>
      <c r="E423" t="s">
        <v>326</v>
      </c>
      <c r="F423">
        <v>2305</v>
      </c>
      <c r="G423">
        <v>24</v>
      </c>
      <c r="H423">
        <v>1.73</v>
      </c>
      <c r="I423" s="165">
        <v>45962</v>
      </c>
      <c r="J423" s="166">
        <f t="shared" si="12"/>
        <v>41.519999999999996</v>
      </c>
      <c r="K423">
        <f t="shared" si="13"/>
        <v>2025</v>
      </c>
    </row>
    <row r="424" spans="1:11">
      <c r="A424" t="s">
        <v>217</v>
      </c>
      <c r="B424" t="s">
        <v>286</v>
      </c>
      <c r="C424" t="s">
        <v>17</v>
      </c>
      <c r="D424" t="s">
        <v>194</v>
      </c>
      <c r="E424" t="s">
        <v>326</v>
      </c>
      <c r="F424">
        <v>2306</v>
      </c>
      <c r="G424">
        <v>24</v>
      </c>
      <c r="H424">
        <v>1.92</v>
      </c>
      <c r="I424" s="165">
        <v>45962</v>
      </c>
      <c r="J424" s="166">
        <f t="shared" si="12"/>
        <v>46.08</v>
      </c>
      <c r="K424">
        <f t="shared" si="13"/>
        <v>2025</v>
      </c>
    </row>
    <row r="425" spans="1:11">
      <c r="A425" t="s">
        <v>217</v>
      </c>
      <c r="B425" t="s">
        <v>286</v>
      </c>
      <c r="C425" t="s">
        <v>17</v>
      </c>
      <c r="D425" t="s">
        <v>205</v>
      </c>
      <c r="E425" t="s">
        <v>326</v>
      </c>
      <c r="F425">
        <v>2307</v>
      </c>
      <c r="G425">
        <v>3</v>
      </c>
      <c r="H425">
        <v>4.2</v>
      </c>
      <c r="I425" s="165">
        <v>45962</v>
      </c>
      <c r="J425" s="166">
        <f t="shared" si="12"/>
        <v>12.600000000000001</v>
      </c>
      <c r="K425">
        <f t="shared" si="13"/>
        <v>2025</v>
      </c>
    </row>
    <row r="426" spans="1:11">
      <c r="A426" t="s">
        <v>217</v>
      </c>
      <c r="B426" t="s">
        <v>286</v>
      </c>
      <c r="C426" t="s">
        <v>17</v>
      </c>
      <c r="D426" t="s">
        <v>191</v>
      </c>
      <c r="E426" t="s">
        <v>326</v>
      </c>
      <c r="F426">
        <v>2308</v>
      </c>
      <c r="G426">
        <v>5</v>
      </c>
      <c r="H426">
        <v>3.31</v>
      </c>
      <c r="I426" s="165">
        <v>45962</v>
      </c>
      <c r="J426" s="166">
        <f t="shared" si="12"/>
        <v>16.55</v>
      </c>
      <c r="K426">
        <f t="shared" si="13"/>
        <v>2025</v>
      </c>
    </row>
    <row r="427" spans="1:11">
      <c r="A427" t="s">
        <v>217</v>
      </c>
      <c r="B427" t="s">
        <v>286</v>
      </c>
      <c r="C427" t="s">
        <v>17</v>
      </c>
      <c r="D427" t="s">
        <v>192</v>
      </c>
      <c r="E427" t="s">
        <v>326</v>
      </c>
      <c r="F427">
        <v>2309</v>
      </c>
      <c r="G427">
        <v>54</v>
      </c>
      <c r="H427">
        <v>0.8</v>
      </c>
      <c r="I427" s="165">
        <v>45962</v>
      </c>
      <c r="J427" s="166">
        <f t="shared" si="12"/>
        <v>43.2</v>
      </c>
      <c r="K427">
        <f t="shared" si="13"/>
        <v>2025</v>
      </c>
    </row>
    <row r="428" spans="1:11">
      <c r="A428" t="s">
        <v>217</v>
      </c>
      <c r="B428" t="s">
        <v>286</v>
      </c>
      <c r="C428" t="s">
        <v>17</v>
      </c>
      <c r="D428" t="s">
        <v>200</v>
      </c>
      <c r="E428" t="s">
        <v>326</v>
      </c>
      <c r="F428">
        <v>2310</v>
      </c>
      <c r="G428">
        <v>66</v>
      </c>
      <c r="H428">
        <v>1.25</v>
      </c>
      <c r="I428" s="165">
        <v>45962</v>
      </c>
      <c r="J428" s="166">
        <f t="shared" si="12"/>
        <v>82.5</v>
      </c>
      <c r="K428">
        <f t="shared" si="13"/>
        <v>2025</v>
      </c>
    </row>
    <row r="429" spans="1:11">
      <c r="A429" t="s">
        <v>217</v>
      </c>
      <c r="B429" t="s">
        <v>286</v>
      </c>
      <c r="C429" t="s">
        <v>17</v>
      </c>
      <c r="D429" t="s">
        <v>199</v>
      </c>
      <c r="E429" t="s">
        <v>326</v>
      </c>
      <c r="F429">
        <v>2314</v>
      </c>
      <c r="G429">
        <v>6</v>
      </c>
      <c r="H429">
        <v>0.9</v>
      </c>
      <c r="I429" s="165">
        <v>45962</v>
      </c>
      <c r="J429" s="166">
        <f t="shared" si="12"/>
        <v>5.4</v>
      </c>
      <c r="K429">
        <f t="shared" si="13"/>
        <v>2025</v>
      </c>
    </row>
    <row r="430" spans="1:11">
      <c r="A430" t="s">
        <v>217</v>
      </c>
      <c r="B430" t="s">
        <v>286</v>
      </c>
      <c r="C430" t="s">
        <v>17</v>
      </c>
      <c r="D430" t="s">
        <v>198</v>
      </c>
      <c r="E430" t="s">
        <v>326</v>
      </c>
      <c r="F430">
        <v>2315</v>
      </c>
      <c r="G430">
        <v>6</v>
      </c>
      <c r="H430">
        <v>3.95</v>
      </c>
      <c r="I430" s="165">
        <v>45962</v>
      </c>
      <c r="J430" s="166">
        <f t="shared" si="12"/>
        <v>23.700000000000003</v>
      </c>
      <c r="K430">
        <f t="shared" si="13"/>
        <v>2025</v>
      </c>
    </row>
    <row r="431" spans="1:11">
      <c r="A431" t="s">
        <v>217</v>
      </c>
      <c r="B431" t="s">
        <v>286</v>
      </c>
      <c r="C431" t="s">
        <v>17</v>
      </c>
      <c r="D431" t="s">
        <v>190</v>
      </c>
      <c r="E431" t="s">
        <v>326</v>
      </c>
      <c r="F431">
        <v>2317</v>
      </c>
      <c r="G431">
        <v>41</v>
      </c>
      <c r="H431">
        <v>3.93</v>
      </c>
      <c r="I431" s="165">
        <v>45962</v>
      </c>
      <c r="J431" s="166">
        <f t="shared" si="12"/>
        <v>161.13</v>
      </c>
      <c r="K431">
        <f t="shared" si="13"/>
        <v>2025</v>
      </c>
    </row>
    <row r="432" spans="1:11">
      <c r="A432" t="s">
        <v>217</v>
      </c>
      <c r="B432" t="s">
        <v>286</v>
      </c>
      <c r="C432" t="s">
        <v>17</v>
      </c>
      <c r="D432" t="s">
        <v>238</v>
      </c>
      <c r="E432" t="s">
        <v>326</v>
      </c>
      <c r="F432">
        <v>2341</v>
      </c>
      <c r="G432">
        <v>41</v>
      </c>
      <c r="H432">
        <v>1.19</v>
      </c>
      <c r="I432" s="165">
        <v>45962</v>
      </c>
      <c r="J432" s="166">
        <f t="shared" si="12"/>
        <v>48.79</v>
      </c>
      <c r="K432">
        <f t="shared" si="13"/>
        <v>2025</v>
      </c>
    </row>
    <row r="433" spans="1:11">
      <c r="A433" t="s">
        <v>217</v>
      </c>
      <c r="B433" t="s">
        <v>286</v>
      </c>
      <c r="C433" t="s">
        <v>17</v>
      </c>
      <c r="D433" t="s">
        <v>193</v>
      </c>
      <c r="E433" t="s">
        <v>326</v>
      </c>
      <c r="F433">
        <v>2302</v>
      </c>
      <c r="G433">
        <v>66</v>
      </c>
      <c r="H433">
        <v>3.46</v>
      </c>
      <c r="I433" s="165">
        <v>45962</v>
      </c>
      <c r="J433" s="166">
        <f t="shared" si="12"/>
        <v>228.35999999999999</v>
      </c>
      <c r="K433">
        <f t="shared" si="13"/>
        <v>2025</v>
      </c>
    </row>
    <row r="434" spans="1:11">
      <c r="A434" t="s">
        <v>217</v>
      </c>
      <c r="C434" t="s">
        <v>295</v>
      </c>
      <c r="D434" t="s">
        <v>296</v>
      </c>
      <c r="E434" t="s">
        <v>326</v>
      </c>
      <c r="F434">
        <v>2350</v>
      </c>
      <c r="G434">
        <v>1</v>
      </c>
      <c r="H434">
        <v>24759.07</v>
      </c>
      <c r="I434" s="165">
        <v>45839</v>
      </c>
      <c r="J434" s="166">
        <f t="shared" si="12"/>
        <v>24759.07</v>
      </c>
      <c r="K434">
        <f t="shared" si="13"/>
        <v>2025</v>
      </c>
    </row>
    <row r="435" spans="1:11">
      <c r="A435" t="s">
        <v>217</v>
      </c>
      <c r="C435" t="s">
        <v>295</v>
      </c>
      <c r="D435" t="s">
        <v>297</v>
      </c>
      <c r="E435" t="s">
        <v>326</v>
      </c>
      <c r="F435">
        <v>2349</v>
      </c>
      <c r="G435">
        <v>1</v>
      </c>
      <c r="H435">
        <v>27517.64</v>
      </c>
      <c r="I435" s="165">
        <v>45870</v>
      </c>
      <c r="J435" s="166">
        <f t="shared" si="12"/>
        <v>27517.64</v>
      </c>
      <c r="K435">
        <f t="shared" si="13"/>
        <v>2025</v>
      </c>
    </row>
    <row r="436" spans="1:11">
      <c r="A436" t="s">
        <v>217</v>
      </c>
      <c r="C436" t="s">
        <v>295</v>
      </c>
      <c r="D436" t="s">
        <v>298</v>
      </c>
      <c r="E436" t="s">
        <v>326</v>
      </c>
      <c r="F436">
        <v>2348</v>
      </c>
      <c r="G436">
        <v>1</v>
      </c>
      <c r="H436">
        <v>27442.91</v>
      </c>
      <c r="I436" s="165">
        <v>45901</v>
      </c>
      <c r="J436" s="166">
        <f t="shared" si="12"/>
        <v>27442.91</v>
      </c>
      <c r="K436">
        <f t="shared" si="13"/>
        <v>2025</v>
      </c>
    </row>
    <row r="437" spans="1:11">
      <c r="A437" t="s">
        <v>218</v>
      </c>
      <c r="B437" t="s">
        <v>233</v>
      </c>
      <c r="C437" t="s">
        <v>17</v>
      </c>
      <c r="D437" t="s">
        <v>175</v>
      </c>
      <c r="E437" t="s">
        <v>326</v>
      </c>
      <c r="F437">
        <v>2165</v>
      </c>
      <c r="G437">
        <v>0.25</v>
      </c>
      <c r="H437">
        <v>98.33</v>
      </c>
      <c r="I437" s="165">
        <v>45992</v>
      </c>
      <c r="J437" s="166">
        <f t="shared" si="12"/>
        <v>24.5825</v>
      </c>
      <c r="K437">
        <f t="shared" si="13"/>
        <v>2025</v>
      </c>
    </row>
    <row r="438" spans="1:11">
      <c r="A438" t="s">
        <v>218</v>
      </c>
      <c r="B438" t="s">
        <v>233</v>
      </c>
      <c r="C438" t="s">
        <v>17</v>
      </c>
      <c r="D438" t="s">
        <v>87</v>
      </c>
      <c r="E438" t="s">
        <v>326</v>
      </c>
      <c r="F438">
        <v>2166</v>
      </c>
      <c r="G438">
        <v>0.95</v>
      </c>
      <c r="H438">
        <v>50.1</v>
      </c>
      <c r="I438" s="165">
        <v>45992</v>
      </c>
      <c r="J438" s="166">
        <f t="shared" si="12"/>
        <v>47.594999999999999</v>
      </c>
      <c r="K438">
        <f t="shared" si="13"/>
        <v>2025</v>
      </c>
    </row>
    <row r="439" spans="1:11">
      <c r="A439" t="s">
        <v>218</v>
      </c>
      <c r="B439" t="s">
        <v>233</v>
      </c>
      <c r="C439" t="s">
        <v>17</v>
      </c>
      <c r="D439" t="s">
        <v>88</v>
      </c>
      <c r="E439" t="s">
        <v>326</v>
      </c>
      <c r="F439">
        <v>2167</v>
      </c>
      <c r="G439">
        <v>1</v>
      </c>
      <c r="H439">
        <v>59.53</v>
      </c>
      <c r="I439" s="165">
        <v>45992</v>
      </c>
      <c r="J439" s="166">
        <f t="shared" si="12"/>
        <v>59.53</v>
      </c>
      <c r="K439">
        <f t="shared" si="13"/>
        <v>2025</v>
      </c>
    </row>
    <row r="440" spans="1:11">
      <c r="A440" s="1" t="s">
        <v>218</v>
      </c>
      <c r="B440" t="s">
        <v>233</v>
      </c>
      <c r="C440" s="3" t="s">
        <v>17</v>
      </c>
      <c r="D440" s="24" t="s">
        <v>54</v>
      </c>
      <c r="E440" t="s">
        <v>326</v>
      </c>
      <c r="F440" s="1">
        <v>2168</v>
      </c>
      <c r="G440" s="2">
        <v>1.95</v>
      </c>
      <c r="H440" s="2">
        <v>15.41</v>
      </c>
      <c r="I440" s="165">
        <v>45992</v>
      </c>
      <c r="J440" s="166">
        <f t="shared" si="12"/>
        <v>30.049499999999998</v>
      </c>
      <c r="K440">
        <f t="shared" si="13"/>
        <v>2025</v>
      </c>
    </row>
    <row r="441" spans="1:11">
      <c r="A441" s="1" t="s">
        <v>218</v>
      </c>
      <c r="B441" t="s">
        <v>233</v>
      </c>
      <c r="C441" s="3" t="s">
        <v>17</v>
      </c>
      <c r="D441" s="24" t="s">
        <v>75</v>
      </c>
      <c r="E441" t="s">
        <v>326</v>
      </c>
      <c r="F441" s="1">
        <v>2169</v>
      </c>
      <c r="G441" s="2">
        <v>1.8</v>
      </c>
      <c r="H441" s="2">
        <v>58.24</v>
      </c>
      <c r="I441" s="165">
        <v>45992</v>
      </c>
      <c r="J441" s="166">
        <f t="shared" si="12"/>
        <v>104.83200000000001</v>
      </c>
      <c r="K441">
        <f t="shared" si="13"/>
        <v>2025</v>
      </c>
    </row>
    <row r="442" spans="1:11">
      <c r="A442" s="1" t="s">
        <v>218</v>
      </c>
      <c r="B442" t="s">
        <v>233</v>
      </c>
      <c r="C442" s="3" t="s">
        <v>17</v>
      </c>
      <c r="D442" s="24" t="s">
        <v>136</v>
      </c>
      <c r="E442" t="s">
        <v>326</v>
      </c>
      <c r="F442" s="1">
        <v>2170</v>
      </c>
      <c r="G442" s="2">
        <v>1.85</v>
      </c>
      <c r="H442" s="2">
        <v>18.79</v>
      </c>
      <c r="I442" s="165">
        <v>45992</v>
      </c>
      <c r="J442" s="166">
        <f t="shared" si="12"/>
        <v>34.761499999999998</v>
      </c>
      <c r="K442">
        <f t="shared" si="13"/>
        <v>2025</v>
      </c>
    </row>
    <row r="443" spans="1:11">
      <c r="A443" s="1" t="s">
        <v>218</v>
      </c>
      <c r="B443" t="s">
        <v>233</v>
      </c>
      <c r="C443" s="3" t="s">
        <v>17</v>
      </c>
      <c r="D443" s="24" t="s">
        <v>137</v>
      </c>
      <c r="E443" t="s">
        <v>326</v>
      </c>
      <c r="F443" s="1">
        <v>2171</v>
      </c>
      <c r="G443" s="2">
        <v>2.1</v>
      </c>
      <c r="H443" s="2">
        <v>28.64</v>
      </c>
      <c r="I443" s="165">
        <v>45992</v>
      </c>
      <c r="J443" s="166">
        <f t="shared" si="12"/>
        <v>60.144000000000005</v>
      </c>
      <c r="K443">
        <f t="shared" si="13"/>
        <v>2025</v>
      </c>
    </row>
    <row r="444" spans="1:11">
      <c r="A444" s="1" t="s">
        <v>218</v>
      </c>
      <c r="B444" t="s">
        <v>233</v>
      </c>
      <c r="C444" s="3" t="s">
        <v>17</v>
      </c>
      <c r="D444" s="24" t="s">
        <v>112</v>
      </c>
      <c r="E444" t="s">
        <v>326</v>
      </c>
      <c r="F444" s="1">
        <v>2172</v>
      </c>
      <c r="G444" s="2">
        <v>0.4</v>
      </c>
      <c r="H444" s="2">
        <v>52.5</v>
      </c>
      <c r="I444" s="165">
        <v>45992</v>
      </c>
      <c r="J444" s="166">
        <f t="shared" si="12"/>
        <v>21</v>
      </c>
      <c r="K444">
        <f t="shared" si="13"/>
        <v>2025</v>
      </c>
    </row>
    <row r="445" spans="1:11">
      <c r="A445" s="1" t="s">
        <v>218</v>
      </c>
      <c r="B445" t="s">
        <v>233</v>
      </c>
      <c r="C445" s="3" t="s">
        <v>17</v>
      </c>
      <c r="D445" s="24" t="s">
        <v>45</v>
      </c>
      <c r="E445" t="s">
        <v>326</v>
      </c>
      <c r="F445" s="1">
        <v>2173</v>
      </c>
      <c r="G445" s="2">
        <v>0.8</v>
      </c>
      <c r="H445" s="2">
        <v>51.04</v>
      </c>
      <c r="I445" s="165">
        <v>45992</v>
      </c>
      <c r="J445" s="166">
        <f t="shared" si="12"/>
        <v>40.832000000000001</v>
      </c>
      <c r="K445">
        <f t="shared" si="13"/>
        <v>2025</v>
      </c>
    </row>
    <row r="446" spans="1:11">
      <c r="A446" s="1" t="s">
        <v>218</v>
      </c>
      <c r="B446" t="s">
        <v>233</v>
      </c>
      <c r="C446" s="3" t="s">
        <v>17</v>
      </c>
      <c r="D446" s="24" t="s">
        <v>70</v>
      </c>
      <c r="E446" t="s">
        <v>326</v>
      </c>
      <c r="F446" s="1">
        <v>2174</v>
      </c>
      <c r="G446" s="2">
        <v>0.5</v>
      </c>
      <c r="H446" s="2">
        <v>44.08</v>
      </c>
      <c r="I446" s="165">
        <v>45992</v>
      </c>
      <c r="J446" s="166">
        <f t="shared" si="12"/>
        <v>22.04</v>
      </c>
      <c r="K446">
        <f t="shared" si="13"/>
        <v>2025</v>
      </c>
    </row>
    <row r="447" spans="1:11">
      <c r="A447" s="1" t="s">
        <v>218</v>
      </c>
      <c r="B447" t="s">
        <v>233</v>
      </c>
      <c r="C447" s="3" t="s">
        <v>17</v>
      </c>
      <c r="D447" s="24" t="s">
        <v>143</v>
      </c>
      <c r="E447" t="s">
        <v>326</v>
      </c>
      <c r="F447" s="1">
        <v>2175</v>
      </c>
      <c r="G447" s="2">
        <v>4.5</v>
      </c>
      <c r="H447" s="2">
        <v>24.45</v>
      </c>
      <c r="I447" s="165">
        <v>45992</v>
      </c>
      <c r="J447" s="166">
        <f t="shared" si="12"/>
        <v>110.02499999999999</v>
      </c>
      <c r="K447">
        <f t="shared" si="13"/>
        <v>2025</v>
      </c>
    </row>
    <row r="448" spans="1:11">
      <c r="A448" s="1" t="s">
        <v>218</v>
      </c>
      <c r="B448" t="s">
        <v>233</v>
      </c>
      <c r="C448" s="3" t="s">
        <v>17</v>
      </c>
      <c r="D448" s="24" t="s">
        <v>89</v>
      </c>
      <c r="E448" t="s">
        <v>326</v>
      </c>
      <c r="F448" s="1">
        <v>2176</v>
      </c>
      <c r="G448" s="2">
        <v>3.9</v>
      </c>
      <c r="H448" s="2">
        <v>15.38</v>
      </c>
      <c r="I448" s="165">
        <v>45992</v>
      </c>
      <c r="J448" s="166">
        <f t="shared" si="12"/>
        <v>59.981999999999999</v>
      </c>
      <c r="K448">
        <f t="shared" si="13"/>
        <v>2025</v>
      </c>
    </row>
    <row r="449" spans="1:11">
      <c r="A449" s="1" t="s">
        <v>218</v>
      </c>
      <c r="B449" t="s">
        <v>233</v>
      </c>
      <c r="C449" s="3" t="s">
        <v>17</v>
      </c>
      <c r="D449" s="24" t="s">
        <v>90</v>
      </c>
      <c r="E449" t="s">
        <v>326</v>
      </c>
      <c r="F449" s="1">
        <v>2177</v>
      </c>
      <c r="G449" s="2">
        <v>0.65</v>
      </c>
      <c r="H449" s="2">
        <v>27.91</v>
      </c>
      <c r="I449" s="165">
        <v>45992</v>
      </c>
      <c r="J449" s="166">
        <f t="shared" si="12"/>
        <v>18.141500000000001</v>
      </c>
      <c r="K449">
        <f t="shared" si="13"/>
        <v>2025</v>
      </c>
    </row>
    <row r="450" spans="1:11">
      <c r="A450" s="1" t="s">
        <v>218</v>
      </c>
      <c r="B450" t="s">
        <v>233</v>
      </c>
      <c r="C450" s="3" t="s">
        <v>17</v>
      </c>
      <c r="D450" s="24" t="s">
        <v>103</v>
      </c>
      <c r="E450" t="s">
        <v>326</v>
      </c>
      <c r="F450" s="1">
        <v>2178</v>
      </c>
      <c r="G450" s="2">
        <v>1.4</v>
      </c>
      <c r="H450" s="2">
        <v>29.47</v>
      </c>
      <c r="I450" s="165">
        <v>45992</v>
      </c>
      <c r="J450" s="166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218</v>
      </c>
      <c r="B451" t="s">
        <v>233</v>
      </c>
      <c r="C451" s="3" t="s">
        <v>17</v>
      </c>
      <c r="D451" s="24" t="s">
        <v>98</v>
      </c>
      <c r="E451" t="s">
        <v>326</v>
      </c>
      <c r="F451" s="1">
        <v>2179</v>
      </c>
      <c r="G451" s="2">
        <v>6.5</v>
      </c>
      <c r="H451" s="2">
        <v>17.5</v>
      </c>
      <c r="I451" s="165">
        <v>45992</v>
      </c>
      <c r="J451" s="166">
        <f t="shared" si="14"/>
        <v>113.75</v>
      </c>
      <c r="K451">
        <f t="shared" si="15"/>
        <v>2025</v>
      </c>
    </row>
    <row r="452" spans="1:11">
      <c r="A452" s="1" t="s">
        <v>218</v>
      </c>
      <c r="B452" t="s">
        <v>233</v>
      </c>
      <c r="C452" s="3" t="s">
        <v>17</v>
      </c>
      <c r="D452" s="24" t="s">
        <v>97</v>
      </c>
      <c r="E452" t="s">
        <v>326</v>
      </c>
      <c r="F452" s="1">
        <v>2181</v>
      </c>
      <c r="G452" s="2">
        <v>1</v>
      </c>
      <c r="H452" s="2">
        <v>174.16</v>
      </c>
      <c r="I452" s="165">
        <v>45992</v>
      </c>
      <c r="J452" s="166">
        <f t="shared" si="14"/>
        <v>174.16</v>
      </c>
      <c r="K452">
        <f t="shared" si="15"/>
        <v>2025</v>
      </c>
    </row>
    <row r="453" spans="1:11">
      <c r="A453" s="1" t="s">
        <v>218</v>
      </c>
      <c r="B453" t="s">
        <v>233</v>
      </c>
      <c r="C453" s="3" t="s">
        <v>17</v>
      </c>
      <c r="D453" s="24" t="s">
        <v>173</v>
      </c>
      <c r="E453" t="s">
        <v>326</v>
      </c>
      <c r="F453" s="1">
        <v>2182</v>
      </c>
      <c r="G453" s="2">
        <v>1</v>
      </c>
      <c r="H453" s="2">
        <v>31.7</v>
      </c>
      <c r="I453" s="165">
        <v>45992</v>
      </c>
      <c r="J453" s="166">
        <f t="shared" si="14"/>
        <v>31.7</v>
      </c>
      <c r="K453">
        <f t="shared" si="15"/>
        <v>2025</v>
      </c>
    </row>
    <row r="454" spans="1:11">
      <c r="A454" s="1" t="s">
        <v>218</v>
      </c>
      <c r="B454" t="s">
        <v>233</v>
      </c>
      <c r="C454" s="3" t="s">
        <v>17</v>
      </c>
      <c r="D454" s="24" t="s">
        <v>102</v>
      </c>
      <c r="E454" t="s">
        <v>326</v>
      </c>
      <c r="F454" s="1">
        <v>2184</v>
      </c>
      <c r="G454" s="2">
        <v>0.95</v>
      </c>
      <c r="H454" s="2">
        <v>39.159999999999997</v>
      </c>
      <c r="I454" s="165">
        <v>45992</v>
      </c>
      <c r="J454" s="166">
        <f t="shared" si="14"/>
        <v>37.201999999999998</v>
      </c>
      <c r="K454">
        <f t="shared" si="15"/>
        <v>2025</v>
      </c>
    </row>
    <row r="455" spans="1:11">
      <c r="A455" s="1" t="s">
        <v>218</v>
      </c>
      <c r="B455" t="s">
        <v>233</v>
      </c>
      <c r="C455" s="3" t="s">
        <v>17</v>
      </c>
      <c r="D455" s="24" t="s">
        <v>172</v>
      </c>
      <c r="E455" t="s">
        <v>326</v>
      </c>
      <c r="F455" s="1">
        <v>2185</v>
      </c>
      <c r="G455" s="2">
        <v>6.7</v>
      </c>
      <c r="H455" s="2">
        <v>79</v>
      </c>
      <c r="I455" s="165">
        <v>45992</v>
      </c>
      <c r="J455" s="166">
        <f t="shared" si="14"/>
        <v>529.30000000000007</v>
      </c>
      <c r="K455">
        <f t="shared" si="15"/>
        <v>2025</v>
      </c>
    </row>
    <row r="456" spans="1:11">
      <c r="A456" s="1" t="s">
        <v>218</v>
      </c>
      <c r="B456" t="s">
        <v>233</v>
      </c>
      <c r="C456" s="3" t="s">
        <v>17</v>
      </c>
      <c r="D456" s="24" t="s">
        <v>41</v>
      </c>
      <c r="E456" t="s">
        <v>326</v>
      </c>
      <c r="F456" s="1">
        <v>2186</v>
      </c>
      <c r="G456" s="2">
        <v>0.4</v>
      </c>
      <c r="H456" s="2">
        <v>48.25</v>
      </c>
      <c r="I456" s="165">
        <v>45992</v>
      </c>
      <c r="J456" s="166">
        <f t="shared" si="14"/>
        <v>19.3</v>
      </c>
      <c r="K456">
        <f t="shared" si="15"/>
        <v>2025</v>
      </c>
    </row>
    <row r="457" spans="1:11">
      <c r="A457" s="1" t="s">
        <v>218</v>
      </c>
      <c r="B457" t="s">
        <v>233</v>
      </c>
      <c r="C457" s="3" t="s">
        <v>17</v>
      </c>
      <c r="D457" s="24" t="s">
        <v>48</v>
      </c>
      <c r="E457" t="s">
        <v>326</v>
      </c>
      <c r="F457" s="1">
        <v>2187</v>
      </c>
      <c r="G457" s="2">
        <v>0.9</v>
      </c>
      <c r="H457" s="2">
        <v>26.66</v>
      </c>
      <c r="I457" s="165">
        <v>45992</v>
      </c>
      <c r="J457" s="166">
        <f t="shared" si="14"/>
        <v>23.994</v>
      </c>
      <c r="K457">
        <f t="shared" si="15"/>
        <v>2025</v>
      </c>
    </row>
    <row r="458" spans="1:11">
      <c r="A458" s="1" t="s">
        <v>218</v>
      </c>
      <c r="B458" t="s">
        <v>233</v>
      </c>
      <c r="C458" s="3" t="s">
        <v>17</v>
      </c>
      <c r="D458" s="24" t="s">
        <v>49</v>
      </c>
      <c r="E458" t="s">
        <v>326</v>
      </c>
      <c r="F458" s="1">
        <v>2188</v>
      </c>
      <c r="G458" s="2">
        <v>1.85</v>
      </c>
      <c r="H458" s="2">
        <v>44.73</v>
      </c>
      <c r="I458" s="165">
        <v>45992</v>
      </c>
      <c r="J458" s="166">
        <f t="shared" si="14"/>
        <v>82.750500000000002</v>
      </c>
      <c r="K458">
        <f t="shared" si="15"/>
        <v>2025</v>
      </c>
    </row>
    <row r="459" spans="1:11">
      <c r="A459" s="1" t="s">
        <v>218</v>
      </c>
      <c r="B459" t="s">
        <v>233</v>
      </c>
      <c r="C459" s="3" t="s">
        <v>17</v>
      </c>
      <c r="D459" s="24" t="s">
        <v>47</v>
      </c>
      <c r="E459" t="s">
        <v>326</v>
      </c>
      <c r="F459" s="1">
        <v>2189</v>
      </c>
      <c r="G459" s="2">
        <v>2</v>
      </c>
      <c r="H459" s="2">
        <v>12.86</v>
      </c>
      <c r="I459" s="165">
        <v>45992</v>
      </c>
      <c r="J459" s="166">
        <f t="shared" si="14"/>
        <v>25.72</v>
      </c>
      <c r="K459">
        <f t="shared" si="15"/>
        <v>2025</v>
      </c>
    </row>
    <row r="460" spans="1:11">
      <c r="A460" s="1" t="s">
        <v>218</v>
      </c>
      <c r="B460" t="s">
        <v>233</v>
      </c>
      <c r="C460" s="3" t="s">
        <v>17</v>
      </c>
      <c r="D460" s="24" t="s">
        <v>82</v>
      </c>
      <c r="E460" t="s">
        <v>326</v>
      </c>
      <c r="F460" s="1">
        <v>2190</v>
      </c>
      <c r="G460" s="2">
        <v>1.1000000000000001</v>
      </c>
      <c r="H460" s="2">
        <v>33.25</v>
      </c>
      <c r="I460" s="165">
        <v>45992</v>
      </c>
      <c r="J460" s="166">
        <f t="shared" si="14"/>
        <v>36.575000000000003</v>
      </c>
      <c r="K460">
        <f t="shared" si="15"/>
        <v>2025</v>
      </c>
    </row>
    <row r="461" spans="1:11">
      <c r="A461" s="1" t="s">
        <v>218</v>
      </c>
      <c r="B461" t="s">
        <v>233</v>
      </c>
      <c r="C461" s="3" t="s">
        <v>17</v>
      </c>
      <c r="D461" s="24" t="s">
        <v>83</v>
      </c>
      <c r="E461" t="s">
        <v>326</v>
      </c>
      <c r="F461" s="1">
        <v>2191</v>
      </c>
      <c r="G461" s="2">
        <v>2.7</v>
      </c>
      <c r="H461" s="2">
        <v>47.91</v>
      </c>
      <c r="I461" s="165">
        <v>45992</v>
      </c>
      <c r="J461" s="166">
        <f t="shared" si="14"/>
        <v>129.357</v>
      </c>
      <c r="K461">
        <f t="shared" si="15"/>
        <v>2025</v>
      </c>
    </row>
    <row r="462" spans="1:11">
      <c r="A462" s="1" t="s">
        <v>218</v>
      </c>
      <c r="B462" t="s">
        <v>233</v>
      </c>
      <c r="C462" s="3" t="s">
        <v>17</v>
      </c>
      <c r="D462" s="24" t="s">
        <v>95</v>
      </c>
      <c r="E462" t="s">
        <v>326</v>
      </c>
      <c r="F462" s="1">
        <v>2192</v>
      </c>
      <c r="G462" s="2">
        <v>3.8</v>
      </c>
      <c r="H462" s="2">
        <v>14</v>
      </c>
      <c r="I462" s="165">
        <v>45992</v>
      </c>
      <c r="J462" s="166">
        <f t="shared" si="14"/>
        <v>53.199999999999996</v>
      </c>
      <c r="K462">
        <f t="shared" si="15"/>
        <v>2025</v>
      </c>
    </row>
    <row r="463" spans="1:11">
      <c r="A463" s="1" t="s">
        <v>218</v>
      </c>
      <c r="B463" t="s">
        <v>233</v>
      </c>
      <c r="C463" s="3" t="s">
        <v>17</v>
      </c>
      <c r="D463" s="24" t="s">
        <v>96</v>
      </c>
      <c r="E463" t="s">
        <v>326</v>
      </c>
      <c r="F463" s="1">
        <v>2193</v>
      </c>
      <c r="G463" s="2">
        <v>1</v>
      </c>
      <c r="H463" s="2">
        <v>29.58</v>
      </c>
      <c r="I463" s="165">
        <v>45992</v>
      </c>
      <c r="J463" s="166">
        <f t="shared" si="14"/>
        <v>29.58</v>
      </c>
      <c r="K463">
        <f t="shared" si="15"/>
        <v>2025</v>
      </c>
    </row>
    <row r="464" spans="1:11">
      <c r="A464" s="1" t="s">
        <v>218</v>
      </c>
      <c r="B464" t="s">
        <v>233</v>
      </c>
      <c r="C464" s="3" t="s">
        <v>17</v>
      </c>
      <c r="D464" s="24" t="s">
        <v>174</v>
      </c>
      <c r="E464" t="s">
        <v>326</v>
      </c>
      <c r="F464" s="1">
        <v>2194</v>
      </c>
      <c r="G464" s="2">
        <v>1</v>
      </c>
      <c r="H464" s="2">
        <v>72.08</v>
      </c>
      <c r="I464" s="165">
        <v>45992</v>
      </c>
      <c r="J464" s="166">
        <f t="shared" si="14"/>
        <v>72.08</v>
      </c>
      <c r="K464">
        <f t="shared" si="15"/>
        <v>2025</v>
      </c>
    </row>
    <row r="465" spans="1:11">
      <c r="A465" s="1" t="s">
        <v>218</v>
      </c>
      <c r="B465" t="s">
        <v>233</v>
      </c>
      <c r="C465" s="3" t="s">
        <v>17</v>
      </c>
      <c r="D465" s="24" t="s">
        <v>55</v>
      </c>
      <c r="E465" t="s">
        <v>326</v>
      </c>
      <c r="F465" s="1">
        <v>2195</v>
      </c>
      <c r="G465" s="2">
        <v>0.4</v>
      </c>
      <c r="H465" s="2">
        <v>40</v>
      </c>
      <c r="I465" s="165">
        <v>45992</v>
      </c>
      <c r="J465" s="166">
        <f t="shared" si="14"/>
        <v>16</v>
      </c>
      <c r="K465">
        <f t="shared" si="15"/>
        <v>2025</v>
      </c>
    </row>
    <row r="466" spans="1:11">
      <c r="A466" s="1" t="s">
        <v>218</v>
      </c>
      <c r="B466" t="s">
        <v>233</v>
      </c>
      <c r="C466" s="3" t="s">
        <v>17</v>
      </c>
      <c r="D466" s="24" t="s">
        <v>260</v>
      </c>
      <c r="E466" t="s">
        <v>326</v>
      </c>
      <c r="F466" s="1">
        <v>2196</v>
      </c>
      <c r="G466" s="2">
        <v>2</v>
      </c>
      <c r="H466" s="2">
        <v>74.78</v>
      </c>
      <c r="I466" s="165">
        <v>45992</v>
      </c>
      <c r="J466" s="166">
        <f t="shared" si="14"/>
        <v>149.56</v>
      </c>
      <c r="K466">
        <f t="shared" si="15"/>
        <v>2025</v>
      </c>
    </row>
    <row r="467" spans="1:11">
      <c r="A467" s="1" t="s">
        <v>218</v>
      </c>
      <c r="B467" t="s">
        <v>233</v>
      </c>
      <c r="C467" s="3" t="s">
        <v>17</v>
      </c>
      <c r="D467" s="24" t="s">
        <v>81</v>
      </c>
      <c r="E467" t="s">
        <v>326</v>
      </c>
      <c r="F467" s="1">
        <v>2197</v>
      </c>
      <c r="G467" s="2">
        <v>0.4</v>
      </c>
      <c r="H467" s="2">
        <v>36.25</v>
      </c>
      <c r="I467" s="165">
        <v>45992</v>
      </c>
      <c r="J467" s="166">
        <f t="shared" si="14"/>
        <v>14.5</v>
      </c>
      <c r="K467">
        <f t="shared" si="15"/>
        <v>2025</v>
      </c>
    </row>
    <row r="468" spans="1:11">
      <c r="A468" s="1" t="s">
        <v>218</v>
      </c>
      <c r="B468" t="s">
        <v>233</v>
      </c>
      <c r="C468" s="3" t="s">
        <v>17</v>
      </c>
      <c r="D468" s="24" t="s">
        <v>113</v>
      </c>
      <c r="E468" t="s">
        <v>326</v>
      </c>
      <c r="F468" s="1">
        <v>2198</v>
      </c>
      <c r="G468" s="2">
        <v>0.4</v>
      </c>
      <c r="H468" s="2">
        <v>18.96</v>
      </c>
      <c r="I468" s="165">
        <v>45992</v>
      </c>
      <c r="J468" s="166">
        <f t="shared" si="14"/>
        <v>7.5840000000000005</v>
      </c>
      <c r="K468">
        <f t="shared" si="15"/>
        <v>2025</v>
      </c>
    </row>
    <row r="469" spans="1:11">
      <c r="A469" s="1" t="s">
        <v>218</v>
      </c>
      <c r="B469" t="s">
        <v>233</v>
      </c>
      <c r="C469" s="3" t="s">
        <v>17</v>
      </c>
      <c r="D469" s="24" t="s">
        <v>85</v>
      </c>
      <c r="E469" t="s">
        <v>326</v>
      </c>
      <c r="F469" s="1">
        <v>2199</v>
      </c>
      <c r="G469" s="2">
        <v>0.35</v>
      </c>
      <c r="H469" s="2">
        <v>13.5</v>
      </c>
      <c r="I469" s="165">
        <v>45992</v>
      </c>
      <c r="J469" s="166">
        <f t="shared" si="14"/>
        <v>4.7249999999999996</v>
      </c>
      <c r="K469">
        <f t="shared" si="15"/>
        <v>2025</v>
      </c>
    </row>
    <row r="470" spans="1:11">
      <c r="A470" s="1" t="s">
        <v>218</v>
      </c>
      <c r="B470" t="s">
        <v>233</v>
      </c>
      <c r="C470" s="3" t="s">
        <v>17</v>
      </c>
      <c r="D470" s="24" t="s">
        <v>51</v>
      </c>
      <c r="E470" t="s">
        <v>326</v>
      </c>
      <c r="F470" s="1">
        <v>2200</v>
      </c>
      <c r="G470" s="2">
        <v>0.95</v>
      </c>
      <c r="H470" s="2">
        <v>18.75</v>
      </c>
      <c r="I470" s="165">
        <v>45992</v>
      </c>
      <c r="J470" s="166">
        <f t="shared" si="14"/>
        <v>17.8125</v>
      </c>
      <c r="K470">
        <f t="shared" si="15"/>
        <v>2025</v>
      </c>
    </row>
    <row r="471" spans="1:11">
      <c r="A471" s="1" t="s">
        <v>218</v>
      </c>
      <c r="B471" t="s">
        <v>233</v>
      </c>
      <c r="C471" s="3" t="s">
        <v>17</v>
      </c>
      <c r="D471" s="24" t="s">
        <v>71</v>
      </c>
      <c r="E471" t="s">
        <v>326</v>
      </c>
      <c r="F471" s="1">
        <v>2201</v>
      </c>
      <c r="G471" s="2">
        <v>1</v>
      </c>
      <c r="H471" s="2">
        <v>71.010000000000005</v>
      </c>
      <c r="I471" s="165">
        <v>45992</v>
      </c>
      <c r="J471" s="166">
        <f t="shared" si="14"/>
        <v>71.010000000000005</v>
      </c>
      <c r="K471">
        <f t="shared" si="15"/>
        <v>2025</v>
      </c>
    </row>
    <row r="472" spans="1:11">
      <c r="A472" s="1" t="s">
        <v>218</v>
      </c>
      <c r="B472" t="s">
        <v>233</v>
      </c>
      <c r="C472" s="3" t="s">
        <v>17</v>
      </c>
      <c r="D472" s="24" t="s">
        <v>94</v>
      </c>
      <c r="E472" t="s">
        <v>326</v>
      </c>
      <c r="F472" s="1">
        <v>2202</v>
      </c>
      <c r="G472" s="2">
        <v>0.4</v>
      </c>
      <c r="H472" s="2">
        <v>14.75</v>
      </c>
      <c r="I472" s="165">
        <v>45992</v>
      </c>
      <c r="J472" s="166">
        <f t="shared" si="14"/>
        <v>5.9</v>
      </c>
      <c r="K472">
        <f t="shared" si="15"/>
        <v>2025</v>
      </c>
    </row>
    <row r="473" spans="1:11">
      <c r="A473" s="1" t="s">
        <v>218</v>
      </c>
      <c r="B473" t="s">
        <v>233</v>
      </c>
      <c r="C473" s="3" t="s">
        <v>214</v>
      </c>
      <c r="D473" s="24" t="s">
        <v>249</v>
      </c>
      <c r="E473" t="s">
        <v>326</v>
      </c>
      <c r="F473" s="1">
        <v>2345</v>
      </c>
      <c r="G473" s="2">
        <v>6</v>
      </c>
      <c r="H473" s="2">
        <v>21.84</v>
      </c>
      <c r="I473" s="165">
        <v>45992</v>
      </c>
      <c r="J473" s="166">
        <f t="shared" si="14"/>
        <v>131.04</v>
      </c>
      <c r="K473">
        <f t="shared" si="15"/>
        <v>2025</v>
      </c>
    </row>
    <row r="474" spans="1:11">
      <c r="A474" s="1" t="s">
        <v>218</v>
      </c>
      <c r="B474" t="s">
        <v>233</v>
      </c>
      <c r="C474" s="3" t="s">
        <v>214</v>
      </c>
      <c r="D474" s="24" t="s">
        <v>261</v>
      </c>
      <c r="E474" t="s">
        <v>326</v>
      </c>
      <c r="F474" s="1">
        <v>2346</v>
      </c>
      <c r="G474" s="2">
        <v>0.9</v>
      </c>
      <c r="H474" s="2">
        <v>32.33</v>
      </c>
      <c r="I474" s="165">
        <v>45992</v>
      </c>
      <c r="J474" s="166">
        <f t="shared" si="14"/>
        <v>29.096999999999998</v>
      </c>
      <c r="K474">
        <f t="shared" si="15"/>
        <v>2025</v>
      </c>
    </row>
    <row r="475" spans="1:11">
      <c r="A475" s="1" t="s">
        <v>219</v>
      </c>
      <c r="B475" t="s">
        <v>233</v>
      </c>
      <c r="C475" s="3" t="s">
        <v>17</v>
      </c>
      <c r="D475" s="24" t="s">
        <v>165</v>
      </c>
      <c r="E475" t="s">
        <v>326</v>
      </c>
      <c r="F475" s="1">
        <v>2203</v>
      </c>
      <c r="G475" s="2">
        <v>0.3</v>
      </c>
      <c r="H475" s="2">
        <v>16.46</v>
      </c>
      <c r="I475" s="165">
        <v>45992</v>
      </c>
      <c r="J475" s="166">
        <f t="shared" si="14"/>
        <v>4.9379999999999997</v>
      </c>
      <c r="K475">
        <f t="shared" si="15"/>
        <v>2025</v>
      </c>
    </row>
    <row r="476" spans="1:11">
      <c r="A476" s="1" t="s">
        <v>219</v>
      </c>
      <c r="B476" t="s">
        <v>233</v>
      </c>
      <c r="C476" s="3" t="s">
        <v>17</v>
      </c>
      <c r="D476" s="24" t="s">
        <v>127</v>
      </c>
      <c r="E476" t="s">
        <v>326</v>
      </c>
      <c r="F476" s="1">
        <v>2204</v>
      </c>
      <c r="G476" s="2">
        <v>2</v>
      </c>
      <c r="H476" s="2">
        <v>50.29</v>
      </c>
      <c r="I476" s="165">
        <v>45992</v>
      </c>
      <c r="J476" s="166">
        <f t="shared" si="14"/>
        <v>100.58</v>
      </c>
      <c r="K476">
        <f t="shared" si="15"/>
        <v>2025</v>
      </c>
    </row>
    <row r="477" spans="1:11">
      <c r="A477" s="1" t="s">
        <v>219</v>
      </c>
      <c r="B477" t="s">
        <v>233</v>
      </c>
      <c r="C477" s="3" t="s">
        <v>17</v>
      </c>
      <c r="D477" s="24" t="s">
        <v>126</v>
      </c>
      <c r="E477" t="s">
        <v>326</v>
      </c>
      <c r="F477" s="1">
        <v>2205</v>
      </c>
      <c r="G477" s="2">
        <v>1.8</v>
      </c>
      <c r="H477" s="2">
        <v>58.79</v>
      </c>
      <c r="I477" s="165">
        <v>45992</v>
      </c>
      <c r="J477" s="166">
        <f t="shared" si="14"/>
        <v>105.822</v>
      </c>
      <c r="K477">
        <f t="shared" si="15"/>
        <v>2025</v>
      </c>
    </row>
    <row r="478" spans="1:11">
      <c r="A478" s="1" t="s">
        <v>219</v>
      </c>
      <c r="B478" t="s">
        <v>233</v>
      </c>
      <c r="C478" s="3" t="s">
        <v>17</v>
      </c>
      <c r="D478" s="24" t="s">
        <v>111</v>
      </c>
      <c r="E478" t="s">
        <v>326</v>
      </c>
      <c r="F478" s="1">
        <v>2206</v>
      </c>
      <c r="G478" s="2">
        <v>0.9</v>
      </c>
      <c r="H478" s="2">
        <v>58.79</v>
      </c>
      <c r="I478" s="165">
        <v>45992</v>
      </c>
      <c r="J478" s="166">
        <f t="shared" si="14"/>
        <v>52.911000000000001</v>
      </c>
      <c r="K478">
        <f t="shared" si="15"/>
        <v>2025</v>
      </c>
    </row>
    <row r="479" spans="1:11">
      <c r="A479" s="1" t="s">
        <v>219</v>
      </c>
      <c r="B479" t="s">
        <v>233</v>
      </c>
      <c r="C479" s="3" t="s">
        <v>17</v>
      </c>
      <c r="D479" s="24" t="s">
        <v>59</v>
      </c>
      <c r="E479" t="s">
        <v>326</v>
      </c>
      <c r="F479" s="1">
        <v>2207</v>
      </c>
      <c r="G479" s="2">
        <v>1</v>
      </c>
      <c r="H479" s="2">
        <v>21.92</v>
      </c>
      <c r="I479" s="165">
        <v>45992</v>
      </c>
      <c r="J479" s="166">
        <f t="shared" si="14"/>
        <v>21.92</v>
      </c>
      <c r="K479">
        <f t="shared" si="15"/>
        <v>2025</v>
      </c>
    </row>
    <row r="480" spans="1:11">
      <c r="A480" s="1" t="s">
        <v>219</v>
      </c>
      <c r="B480" t="s">
        <v>233</v>
      </c>
      <c r="C480" s="3" t="s">
        <v>17</v>
      </c>
      <c r="D480" s="24" t="s">
        <v>86</v>
      </c>
      <c r="E480" t="s">
        <v>326</v>
      </c>
      <c r="F480" s="1">
        <v>2208</v>
      </c>
      <c r="G480" s="2">
        <v>0.6</v>
      </c>
      <c r="H480" s="2">
        <v>29.08</v>
      </c>
      <c r="I480" s="165">
        <v>45992</v>
      </c>
      <c r="J480" s="166">
        <f t="shared" si="14"/>
        <v>17.447999999999997</v>
      </c>
      <c r="K480">
        <f t="shared" si="15"/>
        <v>2025</v>
      </c>
    </row>
    <row r="481" spans="1:11">
      <c r="A481" s="1" t="s">
        <v>219</v>
      </c>
      <c r="B481" t="s">
        <v>233</v>
      </c>
      <c r="C481" s="3" t="s">
        <v>17</v>
      </c>
      <c r="D481" s="24" t="s">
        <v>91</v>
      </c>
      <c r="E481" t="s">
        <v>326</v>
      </c>
      <c r="F481" s="1">
        <v>2209</v>
      </c>
      <c r="G481" s="2">
        <v>0.2</v>
      </c>
      <c r="H481" s="2">
        <v>34.15</v>
      </c>
      <c r="I481" s="165">
        <v>45992</v>
      </c>
      <c r="J481" s="166">
        <f t="shared" si="14"/>
        <v>6.83</v>
      </c>
      <c r="K481">
        <f t="shared" si="15"/>
        <v>2025</v>
      </c>
    </row>
    <row r="482" spans="1:11">
      <c r="A482" s="1" t="s">
        <v>219</v>
      </c>
      <c r="B482" t="s">
        <v>233</v>
      </c>
      <c r="C482" s="3" t="s">
        <v>17</v>
      </c>
      <c r="D482" s="24" t="s">
        <v>65</v>
      </c>
      <c r="E482" t="s">
        <v>326</v>
      </c>
      <c r="F482" s="1">
        <v>2210</v>
      </c>
      <c r="G482" s="2">
        <v>2</v>
      </c>
      <c r="H482" s="2">
        <v>65.75</v>
      </c>
      <c r="I482" s="165">
        <v>45992</v>
      </c>
      <c r="J482" s="166">
        <f t="shared" si="14"/>
        <v>131.5</v>
      </c>
      <c r="K482">
        <f t="shared" si="15"/>
        <v>2025</v>
      </c>
    </row>
    <row r="483" spans="1:11">
      <c r="A483" s="1" t="s">
        <v>219</v>
      </c>
      <c r="B483" t="s">
        <v>233</v>
      </c>
      <c r="C483" s="3" t="s">
        <v>17</v>
      </c>
      <c r="D483" s="24" t="s">
        <v>118</v>
      </c>
      <c r="E483" t="s">
        <v>326</v>
      </c>
      <c r="F483" s="1">
        <v>2211</v>
      </c>
      <c r="G483" s="2">
        <v>1.95</v>
      </c>
      <c r="H483" s="2">
        <v>21.99</v>
      </c>
      <c r="I483" s="165">
        <v>45992</v>
      </c>
      <c r="J483" s="166">
        <f t="shared" si="14"/>
        <v>42.880499999999998</v>
      </c>
      <c r="K483">
        <f t="shared" si="15"/>
        <v>2025</v>
      </c>
    </row>
    <row r="484" spans="1:11">
      <c r="A484" s="1" t="s">
        <v>219</v>
      </c>
      <c r="B484" t="s">
        <v>233</v>
      </c>
      <c r="C484" s="3" t="s">
        <v>17</v>
      </c>
      <c r="D484" s="24" t="s">
        <v>117</v>
      </c>
      <c r="E484" t="s">
        <v>326</v>
      </c>
      <c r="F484" s="1">
        <v>2212</v>
      </c>
      <c r="G484" s="2">
        <v>2.8</v>
      </c>
      <c r="H484" s="2">
        <v>23.65</v>
      </c>
      <c r="I484" s="165">
        <v>45992</v>
      </c>
      <c r="J484" s="166">
        <f t="shared" si="14"/>
        <v>66.22</v>
      </c>
      <c r="K484">
        <f t="shared" si="15"/>
        <v>2025</v>
      </c>
    </row>
    <row r="485" spans="1:11">
      <c r="A485" s="1" t="s">
        <v>219</v>
      </c>
      <c r="B485" t="s">
        <v>233</v>
      </c>
      <c r="C485" s="3" t="s">
        <v>17</v>
      </c>
      <c r="D485" s="24" t="s">
        <v>169</v>
      </c>
      <c r="E485" t="s">
        <v>326</v>
      </c>
      <c r="F485" s="1">
        <v>2213</v>
      </c>
      <c r="G485" s="2">
        <v>7</v>
      </c>
      <c r="H485" s="2">
        <v>14.28</v>
      </c>
      <c r="I485" s="165">
        <v>45992</v>
      </c>
      <c r="J485" s="166">
        <f t="shared" si="14"/>
        <v>99.96</v>
      </c>
      <c r="K485">
        <f t="shared" si="15"/>
        <v>2025</v>
      </c>
    </row>
    <row r="486" spans="1:11">
      <c r="A486" s="1" t="s">
        <v>219</v>
      </c>
      <c r="B486" t="s">
        <v>233</v>
      </c>
      <c r="C486" s="3" t="s">
        <v>17</v>
      </c>
      <c r="D486" s="24" t="s">
        <v>170</v>
      </c>
      <c r="E486" t="s">
        <v>326</v>
      </c>
      <c r="F486" s="1">
        <v>2214</v>
      </c>
      <c r="G486" s="2">
        <v>1.95</v>
      </c>
      <c r="H486" s="2">
        <v>34.15</v>
      </c>
      <c r="I486" s="165">
        <v>45992</v>
      </c>
      <c r="J486" s="166">
        <f t="shared" si="14"/>
        <v>66.592500000000001</v>
      </c>
      <c r="K486">
        <f t="shared" si="15"/>
        <v>2025</v>
      </c>
    </row>
    <row r="487" spans="1:11">
      <c r="A487" s="1" t="s">
        <v>219</v>
      </c>
      <c r="B487" t="s">
        <v>233</v>
      </c>
      <c r="C487" s="3" t="s">
        <v>17</v>
      </c>
      <c r="D487" s="24" t="s">
        <v>171</v>
      </c>
      <c r="E487" t="s">
        <v>326</v>
      </c>
      <c r="F487" s="1">
        <v>2215</v>
      </c>
      <c r="G487" s="2">
        <v>2.1</v>
      </c>
      <c r="H487" s="2">
        <v>37.42</v>
      </c>
      <c r="I487" s="165">
        <v>45992</v>
      </c>
      <c r="J487" s="166">
        <f t="shared" si="14"/>
        <v>78.582000000000008</v>
      </c>
      <c r="K487">
        <f t="shared" si="15"/>
        <v>2025</v>
      </c>
    </row>
    <row r="488" spans="1:11">
      <c r="A488" s="1" t="s">
        <v>219</v>
      </c>
      <c r="B488" t="s">
        <v>233</v>
      </c>
      <c r="C488" s="3" t="s">
        <v>214</v>
      </c>
      <c r="D488" s="24" t="s">
        <v>301</v>
      </c>
      <c r="E488" t="s">
        <v>326</v>
      </c>
      <c r="F488" s="1">
        <v>2364</v>
      </c>
      <c r="G488" s="2">
        <v>1</v>
      </c>
      <c r="H488" s="2">
        <v>21.68</v>
      </c>
      <c r="I488" s="165">
        <v>45992</v>
      </c>
      <c r="J488" s="166">
        <f t="shared" si="14"/>
        <v>21.68</v>
      </c>
      <c r="K488">
        <f t="shared" si="15"/>
        <v>2025</v>
      </c>
    </row>
    <row r="489" spans="1:11">
      <c r="A489" s="1" t="s">
        <v>220</v>
      </c>
      <c r="B489" t="s">
        <v>233</v>
      </c>
      <c r="C489" s="3" t="s">
        <v>17</v>
      </c>
      <c r="D489" s="24" t="s">
        <v>255</v>
      </c>
      <c r="E489" t="s">
        <v>326</v>
      </c>
      <c r="F489" s="1">
        <v>2216</v>
      </c>
      <c r="G489" s="2">
        <v>1.35</v>
      </c>
      <c r="H489" s="2">
        <v>5.0599999999999996</v>
      </c>
      <c r="I489" s="165">
        <v>45992</v>
      </c>
      <c r="J489" s="166">
        <f t="shared" si="14"/>
        <v>6.8309999999999995</v>
      </c>
      <c r="K489">
        <f t="shared" si="15"/>
        <v>2025</v>
      </c>
    </row>
    <row r="490" spans="1:11">
      <c r="A490" s="1" t="s">
        <v>220</v>
      </c>
      <c r="B490" t="s">
        <v>233</v>
      </c>
      <c r="C490" s="3" t="s">
        <v>17</v>
      </c>
      <c r="D490" s="24" t="s">
        <v>66</v>
      </c>
      <c r="E490" t="s">
        <v>326</v>
      </c>
      <c r="F490" s="1">
        <v>2217</v>
      </c>
      <c r="G490" s="2">
        <v>1.6</v>
      </c>
      <c r="H490" s="2">
        <v>5.18</v>
      </c>
      <c r="I490" s="165">
        <v>45992</v>
      </c>
      <c r="J490" s="166">
        <f t="shared" si="14"/>
        <v>8.2880000000000003</v>
      </c>
      <c r="K490">
        <f t="shared" si="15"/>
        <v>2025</v>
      </c>
    </row>
    <row r="491" spans="1:11">
      <c r="A491" s="1" t="s">
        <v>220</v>
      </c>
      <c r="B491" t="s">
        <v>233</v>
      </c>
      <c r="C491" s="3" t="s">
        <v>17</v>
      </c>
      <c r="D491" s="24" t="s">
        <v>256</v>
      </c>
      <c r="E491" t="s">
        <v>326</v>
      </c>
      <c r="F491" s="1">
        <v>2218</v>
      </c>
      <c r="G491" s="2">
        <v>2.1</v>
      </c>
      <c r="H491" s="2">
        <v>6.16</v>
      </c>
      <c r="I491" s="165">
        <v>45992</v>
      </c>
      <c r="J491" s="166">
        <f t="shared" si="14"/>
        <v>12.936000000000002</v>
      </c>
      <c r="K491">
        <f t="shared" si="15"/>
        <v>2025</v>
      </c>
    </row>
    <row r="492" spans="1:11">
      <c r="A492" s="1" t="s">
        <v>220</v>
      </c>
      <c r="B492" t="s">
        <v>233</v>
      </c>
      <c r="C492" s="3" t="s">
        <v>17</v>
      </c>
      <c r="D492" s="24" t="s">
        <v>68</v>
      </c>
      <c r="E492" t="s">
        <v>326</v>
      </c>
      <c r="F492" s="1">
        <v>2219</v>
      </c>
      <c r="G492" s="2">
        <v>1.2</v>
      </c>
      <c r="H492" s="2">
        <v>6.07</v>
      </c>
      <c r="I492" s="165">
        <v>45992</v>
      </c>
      <c r="J492" s="166">
        <f t="shared" si="14"/>
        <v>7.2839999999999998</v>
      </c>
      <c r="K492">
        <f t="shared" si="15"/>
        <v>2025</v>
      </c>
    </row>
    <row r="493" spans="1:11">
      <c r="A493" s="1" t="s">
        <v>220</v>
      </c>
      <c r="B493" t="s">
        <v>233</v>
      </c>
      <c r="C493" s="3" t="s">
        <v>17</v>
      </c>
      <c r="D493" s="24" t="s">
        <v>67</v>
      </c>
      <c r="E493" t="s">
        <v>326</v>
      </c>
      <c r="F493" s="1">
        <v>2220</v>
      </c>
      <c r="G493" s="2">
        <v>0.8</v>
      </c>
      <c r="H493" s="2">
        <v>6.12</v>
      </c>
      <c r="I493" s="165">
        <v>45992</v>
      </c>
      <c r="J493" s="166">
        <f t="shared" si="14"/>
        <v>4.8960000000000008</v>
      </c>
      <c r="K493">
        <f t="shared" si="15"/>
        <v>2025</v>
      </c>
    </row>
    <row r="494" spans="1:11">
      <c r="A494" s="1" t="s">
        <v>220</v>
      </c>
      <c r="B494" t="s">
        <v>233</v>
      </c>
      <c r="C494" s="3" t="s">
        <v>17</v>
      </c>
      <c r="D494" s="24" t="s">
        <v>76</v>
      </c>
      <c r="E494" t="s">
        <v>326</v>
      </c>
      <c r="F494" s="1">
        <v>2221</v>
      </c>
      <c r="G494" s="2">
        <v>0.4</v>
      </c>
      <c r="H494" s="2">
        <v>9.09</v>
      </c>
      <c r="I494" s="165">
        <v>45992</v>
      </c>
      <c r="J494" s="166">
        <f t="shared" si="14"/>
        <v>3.6360000000000001</v>
      </c>
      <c r="K494">
        <f t="shared" si="15"/>
        <v>2025</v>
      </c>
    </row>
    <row r="495" spans="1:11">
      <c r="A495" s="1" t="s">
        <v>220</v>
      </c>
      <c r="B495" t="s">
        <v>233</v>
      </c>
      <c r="C495" s="3" t="s">
        <v>17</v>
      </c>
      <c r="D495" s="24" t="s">
        <v>115</v>
      </c>
      <c r="E495" t="s">
        <v>326</v>
      </c>
      <c r="F495" s="1">
        <v>2222</v>
      </c>
      <c r="G495" s="2">
        <v>0.05</v>
      </c>
      <c r="H495" s="2">
        <v>30.52</v>
      </c>
      <c r="I495" s="165">
        <v>45992</v>
      </c>
      <c r="J495" s="166">
        <f t="shared" si="14"/>
        <v>1.526</v>
      </c>
      <c r="K495">
        <f t="shared" si="15"/>
        <v>2025</v>
      </c>
    </row>
    <row r="496" spans="1:11">
      <c r="A496" s="1" t="s">
        <v>220</v>
      </c>
      <c r="B496" t="s">
        <v>233</v>
      </c>
      <c r="C496" s="3" t="s">
        <v>17</v>
      </c>
      <c r="D496" s="24" t="s">
        <v>252</v>
      </c>
      <c r="E496" t="s">
        <v>326</v>
      </c>
      <c r="F496" s="1">
        <v>2223</v>
      </c>
      <c r="G496" s="2">
        <v>1.7</v>
      </c>
      <c r="H496" s="2">
        <v>21.56</v>
      </c>
      <c r="I496" s="165">
        <v>45992</v>
      </c>
      <c r="J496" s="166">
        <f t="shared" si="14"/>
        <v>36.651999999999994</v>
      </c>
      <c r="K496">
        <f t="shared" si="15"/>
        <v>2025</v>
      </c>
    </row>
    <row r="497" spans="1:11">
      <c r="A497" s="1" t="s">
        <v>220</v>
      </c>
      <c r="B497" t="s">
        <v>233</v>
      </c>
      <c r="C497" s="3" t="s">
        <v>17</v>
      </c>
      <c r="D497" s="24" t="s">
        <v>62</v>
      </c>
      <c r="E497" t="s">
        <v>326</v>
      </c>
      <c r="F497" s="1">
        <v>2224</v>
      </c>
      <c r="G497" s="2">
        <v>2.6</v>
      </c>
      <c r="H497" s="2">
        <v>27.06</v>
      </c>
      <c r="I497" s="165">
        <v>45992</v>
      </c>
      <c r="J497" s="166">
        <f t="shared" si="14"/>
        <v>70.355999999999995</v>
      </c>
      <c r="K497">
        <f t="shared" si="15"/>
        <v>2025</v>
      </c>
    </row>
    <row r="498" spans="1:11">
      <c r="A498" s="1" t="s">
        <v>220</v>
      </c>
      <c r="B498" t="s">
        <v>233</v>
      </c>
      <c r="C498" s="3" t="s">
        <v>17</v>
      </c>
      <c r="D498" s="24" t="s">
        <v>63</v>
      </c>
      <c r="E498" t="s">
        <v>326</v>
      </c>
      <c r="F498" s="1">
        <v>2225</v>
      </c>
      <c r="G498" s="2">
        <v>3.05</v>
      </c>
      <c r="H498" s="2">
        <v>51</v>
      </c>
      <c r="I498" s="165">
        <v>45992</v>
      </c>
      <c r="J498" s="166">
        <f t="shared" si="14"/>
        <v>155.54999999999998</v>
      </c>
      <c r="K498">
        <f t="shared" si="15"/>
        <v>2025</v>
      </c>
    </row>
    <row r="499" spans="1:11">
      <c r="A499" s="1" t="s">
        <v>220</v>
      </c>
      <c r="B499" t="s">
        <v>233</v>
      </c>
      <c r="C499" s="3" t="s">
        <v>17</v>
      </c>
      <c r="D499" s="24" t="s">
        <v>61</v>
      </c>
      <c r="E499" t="s">
        <v>326</v>
      </c>
      <c r="F499" s="1">
        <v>2226</v>
      </c>
      <c r="G499" s="2">
        <v>2</v>
      </c>
      <c r="H499" s="2">
        <v>123.61</v>
      </c>
      <c r="I499" s="165">
        <v>45992</v>
      </c>
      <c r="J499" s="166">
        <f t="shared" si="14"/>
        <v>247.22</v>
      </c>
      <c r="K499">
        <f t="shared" si="15"/>
        <v>2025</v>
      </c>
    </row>
    <row r="500" spans="1:11">
      <c r="A500" s="1" t="s">
        <v>220</v>
      </c>
      <c r="B500" t="s">
        <v>233</v>
      </c>
      <c r="C500" s="3" t="s">
        <v>17</v>
      </c>
      <c r="D500" s="24" t="s">
        <v>60</v>
      </c>
      <c r="E500" t="s">
        <v>326</v>
      </c>
      <c r="F500" s="1">
        <v>2227</v>
      </c>
      <c r="G500" s="2">
        <v>0.8</v>
      </c>
      <c r="H500" s="2">
        <v>33.24</v>
      </c>
      <c r="I500" s="165">
        <v>45992</v>
      </c>
      <c r="J500" s="166">
        <f t="shared" si="14"/>
        <v>26.592000000000002</v>
      </c>
      <c r="K500">
        <f t="shared" si="15"/>
        <v>2025</v>
      </c>
    </row>
    <row r="501" spans="1:11">
      <c r="A501" s="1" t="s">
        <v>220</v>
      </c>
      <c r="B501" t="s">
        <v>233</v>
      </c>
      <c r="C501" s="3" t="s">
        <v>17</v>
      </c>
      <c r="D501" s="24" t="s">
        <v>52</v>
      </c>
      <c r="E501" t="s">
        <v>326</v>
      </c>
      <c r="F501" s="1">
        <v>2229</v>
      </c>
      <c r="G501" s="2">
        <v>0.95</v>
      </c>
      <c r="H501" s="2">
        <v>72.040000000000006</v>
      </c>
      <c r="I501" s="165">
        <v>45992</v>
      </c>
      <c r="J501" s="166">
        <f t="shared" si="14"/>
        <v>68.438000000000002</v>
      </c>
      <c r="K501">
        <f t="shared" si="15"/>
        <v>2025</v>
      </c>
    </row>
    <row r="502" spans="1:11">
      <c r="A502" s="1" t="s">
        <v>220</v>
      </c>
      <c r="B502" t="s">
        <v>233</v>
      </c>
      <c r="C502" s="3" t="s">
        <v>17</v>
      </c>
      <c r="D502" s="24" t="s">
        <v>42</v>
      </c>
      <c r="E502" t="s">
        <v>326</v>
      </c>
      <c r="F502" s="1">
        <v>2230</v>
      </c>
      <c r="G502" s="2">
        <v>1</v>
      </c>
      <c r="H502" s="2">
        <v>35.020000000000003</v>
      </c>
      <c r="I502" s="165">
        <v>45992</v>
      </c>
      <c r="J502" s="166">
        <f t="shared" si="14"/>
        <v>35.020000000000003</v>
      </c>
      <c r="K502">
        <f t="shared" si="15"/>
        <v>2025</v>
      </c>
    </row>
    <row r="503" spans="1:11">
      <c r="A503" s="1" t="s">
        <v>221</v>
      </c>
      <c r="B503" t="s">
        <v>233</v>
      </c>
      <c r="C503" s="3" t="s">
        <v>17</v>
      </c>
      <c r="D503" s="24" t="s">
        <v>38</v>
      </c>
      <c r="E503" t="s">
        <v>326</v>
      </c>
      <c r="F503" s="1">
        <v>2233</v>
      </c>
      <c r="G503" s="2">
        <v>2.35</v>
      </c>
      <c r="H503" s="2">
        <v>17.41</v>
      </c>
      <c r="I503" s="165">
        <v>45992</v>
      </c>
      <c r="J503" s="166">
        <f t="shared" si="14"/>
        <v>40.913499999999999</v>
      </c>
      <c r="K503">
        <f t="shared" si="15"/>
        <v>2025</v>
      </c>
    </row>
    <row r="504" spans="1:11">
      <c r="A504" s="1" t="s">
        <v>221</v>
      </c>
      <c r="B504" t="s">
        <v>233</v>
      </c>
      <c r="C504" s="3" t="s">
        <v>17</v>
      </c>
      <c r="D504" s="24" t="s">
        <v>44</v>
      </c>
      <c r="E504" t="s">
        <v>326</v>
      </c>
      <c r="F504" s="1">
        <v>2234</v>
      </c>
      <c r="G504" s="2">
        <v>2.0499999999999998</v>
      </c>
      <c r="H504" s="2">
        <v>16.170000000000002</v>
      </c>
      <c r="I504" s="165">
        <v>45992</v>
      </c>
      <c r="J504" s="166">
        <f t="shared" si="14"/>
        <v>33.148499999999999</v>
      </c>
      <c r="K504">
        <f t="shared" si="15"/>
        <v>2025</v>
      </c>
    </row>
    <row r="505" spans="1:11">
      <c r="A505" s="1" t="s">
        <v>221</v>
      </c>
      <c r="B505" t="s">
        <v>233</v>
      </c>
      <c r="C505" s="3" t="s">
        <v>17</v>
      </c>
      <c r="D505" s="24" t="s">
        <v>107</v>
      </c>
      <c r="E505" t="s">
        <v>326</v>
      </c>
      <c r="F505" s="1">
        <v>2235</v>
      </c>
      <c r="G505" s="2">
        <v>2.35</v>
      </c>
      <c r="H505" s="2">
        <v>10.83</v>
      </c>
      <c r="I505" s="165">
        <v>45992</v>
      </c>
      <c r="J505" s="166">
        <f t="shared" si="14"/>
        <v>25.450500000000002</v>
      </c>
      <c r="K505">
        <f t="shared" si="15"/>
        <v>2025</v>
      </c>
    </row>
    <row r="506" spans="1:11">
      <c r="A506" s="1" t="s">
        <v>221</v>
      </c>
      <c r="B506" t="s">
        <v>233</v>
      </c>
      <c r="C506" s="3" t="s">
        <v>17</v>
      </c>
      <c r="D506" s="24" t="s">
        <v>64</v>
      </c>
      <c r="E506" t="s">
        <v>326</v>
      </c>
      <c r="F506" s="1">
        <v>2236</v>
      </c>
      <c r="G506" s="2">
        <v>0.5</v>
      </c>
      <c r="H506" s="2">
        <v>16.95</v>
      </c>
      <c r="I506" s="165">
        <v>45992</v>
      </c>
      <c r="J506" s="166">
        <f t="shared" si="14"/>
        <v>8.4749999999999996</v>
      </c>
      <c r="K506">
        <f t="shared" si="15"/>
        <v>2025</v>
      </c>
    </row>
    <row r="507" spans="1:11">
      <c r="A507" s="1" t="s">
        <v>221</v>
      </c>
      <c r="B507" t="s">
        <v>233</v>
      </c>
      <c r="C507" s="3" t="s">
        <v>17</v>
      </c>
      <c r="D507" s="24" t="s">
        <v>69</v>
      </c>
      <c r="E507" t="s">
        <v>326</v>
      </c>
      <c r="F507" s="1">
        <v>2237</v>
      </c>
      <c r="G507" s="2">
        <v>2</v>
      </c>
      <c r="H507" s="2">
        <v>11.51</v>
      </c>
      <c r="I507" s="165">
        <v>45992</v>
      </c>
      <c r="J507" s="166">
        <f t="shared" si="14"/>
        <v>23.02</v>
      </c>
      <c r="K507">
        <f t="shared" si="15"/>
        <v>2025</v>
      </c>
    </row>
    <row r="508" spans="1:11">
      <c r="A508" s="1" t="s">
        <v>221</v>
      </c>
      <c r="B508" t="s">
        <v>233</v>
      </c>
      <c r="C508" s="3" t="s">
        <v>17</v>
      </c>
      <c r="D508" s="24" t="s">
        <v>79</v>
      </c>
      <c r="E508" t="s">
        <v>326</v>
      </c>
      <c r="F508" s="1">
        <v>2238</v>
      </c>
      <c r="G508" s="2">
        <v>29.4</v>
      </c>
      <c r="H508" s="2">
        <v>15.4</v>
      </c>
      <c r="I508" s="165">
        <v>45992</v>
      </c>
      <c r="J508" s="166">
        <f t="shared" si="14"/>
        <v>452.76</v>
      </c>
      <c r="K508">
        <f t="shared" si="15"/>
        <v>2025</v>
      </c>
    </row>
    <row r="509" spans="1:11">
      <c r="A509" s="1" t="s">
        <v>221</v>
      </c>
      <c r="B509" t="s">
        <v>233</v>
      </c>
      <c r="C509" s="3" t="s">
        <v>17</v>
      </c>
      <c r="D509" s="24" t="s">
        <v>80</v>
      </c>
      <c r="E509" t="s">
        <v>326</v>
      </c>
      <c r="F509" s="1">
        <v>2239</v>
      </c>
      <c r="G509" s="2">
        <v>5.05</v>
      </c>
      <c r="H509" s="2">
        <v>18.53</v>
      </c>
      <c r="I509" s="165">
        <v>45992</v>
      </c>
      <c r="J509" s="166">
        <f t="shared" si="14"/>
        <v>93.576499999999996</v>
      </c>
      <c r="K509">
        <f t="shared" si="15"/>
        <v>2025</v>
      </c>
    </row>
    <row r="510" spans="1:11">
      <c r="A510" s="1" t="s">
        <v>221</v>
      </c>
      <c r="B510" t="s">
        <v>233</v>
      </c>
      <c r="C510" s="3" t="s">
        <v>17</v>
      </c>
      <c r="D510" s="24" t="s">
        <v>39</v>
      </c>
      <c r="E510" t="s">
        <v>326</v>
      </c>
      <c r="F510" s="1">
        <v>2240</v>
      </c>
      <c r="G510" s="2">
        <v>3.8</v>
      </c>
      <c r="H510" s="2">
        <v>16.2</v>
      </c>
      <c r="I510" s="165">
        <v>45992</v>
      </c>
      <c r="J510" s="166">
        <f t="shared" si="14"/>
        <v>61.559999999999995</v>
      </c>
      <c r="K510">
        <f t="shared" si="15"/>
        <v>2025</v>
      </c>
    </row>
    <row r="511" spans="1:11">
      <c r="A511" s="1" t="s">
        <v>221</v>
      </c>
      <c r="B511" t="s">
        <v>233</v>
      </c>
      <c r="C511" s="3" t="s">
        <v>17</v>
      </c>
      <c r="D511" s="24" t="s">
        <v>145</v>
      </c>
      <c r="E511" t="s">
        <v>326</v>
      </c>
      <c r="F511" s="1">
        <v>2241</v>
      </c>
      <c r="G511" s="2">
        <v>2.8</v>
      </c>
      <c r="H511" s="2">
        <v>11.72</v>
      </c>
      <c r="I511" s="165">
        <v>45992</v>
      </c>
      <c r="J511" s="166">
        <f t="shared" si="14"/>
        <v>32.816000000000003</v>
      </c>
      <c r="K511">
        <f t="shared" si="15"/>
        <v>2025</v>
      </c>
    </row>
    <row r="512" spans="1:11">
      <c r="A512" s="1" t="s">
        <v>221</v>
      </c>
      <c r="B512" t="s">
        <v>233</v>
      </c>
      <c r="C512" s="3" t="s">
        <v>17</v>
      </c>
      <c r="D512" s="24" t="s">
        <v>84</v>
      </c>
      <c r="E512" t="s">
        <v>326</v>
      </c>
      <c r="F512" s="1">
        <v>2242</v>
      </c>
      <c r="G512" s="2">
        <v>1</v>
      </c>
      <c r="H512" s="2">
        <v>18.62</v>
      </c>
      <c r="I512" s="165">
        <v>45992</v>
      </c>
      <c r="J512" s="166">
        <f t="shared" si="14"/>
        <v>18.62</v>
      </c>
      <c r="K512">
        <f t="shared" si="15"/>
        <v>2025</v>
      </c>
    </row>
    <row r="513" spans="1:11">
      <c r="A513" s="1" t="s">
        <v>221</v>
      </c>
      <c r="B513" t="s">
        <v>233</v>
      </c>
      <c r="C513" s="3" t="s">
        <v>17</v>
      </c>
      <c r="D513" s="24" t="s">
        <v>146</v>
      </c>
      <c r="E513" t="s">
        <v>326</v>
      </c>
      <c r="F513" s="1">
        <v>2243</v>
      </c>
      <c r="G513" s="2">
        <v>5.5</v>
      </c>
      <c r="H513" s="2">
        <v>35.119999999999997</v>
      </c>
      <c r="I513" s="165">
        <v>45992</v>
      </c>
      <c r="J513" s="166">
        <f t="shared" si="14"/>
        <v>193.16</v>
      </c>
      <c r="K513">
        <f t="shared" si="15"/>
        <v>2025</v>
      </c>
    </row>
    <row r="514" spans="1:11">
      <c r="A514" s="1" t="s">
        <v>221</v>
      </c>
      <c r="B514" t="s">
        <v>233</v>
      </c>
      <c r="C514" s="3" t="s">
        <v>17</v>
      </c>
      <c r="D514" s="24" t="s">
        <v>164</v>
      </c>
      <c r="E514" t="s">
        <v>326</v>
      </c>
      <c r="F514" s="1">
        <v>2244</v>
      </c>
      <c r="G514" s="2">
        <v>1.9</v>
      </c>
      <c r="H514" s="2">
        <v>12.91</v>
      </c>
      <c r="I514" s="165">
        <v>45992</v>
      </c>
      <c r="J514" s="166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221</v>
      </c>
      <c r="B515" s="7" t="s">
        <v>233</v>
      </c>
      <c r="C515" s="3" t="s">
        <v>17</v>
      </c>
      <c r="D515" s="24" t="s">
        <v>106</v>
      </c>
      <c r="E515" t="s">
        <v>326</v>
      </c>
      <c r="F515" s="1">
        <v>2245</v>
      </c>
      <c r="G515" s="2">
        <v>2.95</v>
      </c>
      <c r="H515" s="2">
        <v>23.25</v>
      </c>
      <c r="I515" s="165">
        <v>45992</v>
      </c>
      <c r="J515" s="166">
        <f t="shared" si="16"/>
        <v>68.587500000000006</v>
      </c>
      <c r="K515">
        <f t="shared" si="17"/>
        <v>2025</v>
      </c>
    </row>
    <row r="516" spans="1:11">
      <c r="A516" s="1" t="s">
        <v>221</v>
      </c>
      <c r="B516" t="s">
        <v>233</v>
      </c>
      <c r="C516" s="3" t="s">
        <v>17</v>
      </c>
      <c r="D516" s="24" t="s">
        <v>110</v>
      </c>
      <c r="E516" t="s">
        <v>326</v>
      </c>
      <c r="F516" s="1">
        <v>2246</v>
      </c>
      <c r="G516" s="2">
        <v>0.5</v>
      </c>
      <c r="H516" s="2">
        <v>21.5</v>
      </c>
      <c r="I516" s="165">
        <v>45992</v>
      </c>
      <c r="J516" s="166">
        <f t="shared" si="16"/>
        <v>10.75</v>
      </c>
      <c r="K516">
        <f t="shared" si="17"/>
        <v>2025</v>
      </c>
    </row>
    <row r="517" spans="1:11">
      <c r="A517" s="1" t="s">
        <v>221</v>
      </c>
      <c r="B517" t="s">
        <v>233</v>
      </c>
      <c r="C517" s="3" t="s">
        <v>17</v>
      </c>
      <c r="D517" s="24" t="s">
        <v>40</v>
      </c>
      <c r="E517" t="s">
        <v>326</v>
      </c>
      <c r="F517" s="1">
        <v>2247</v>
      </c>
      <c r="G517" s="2">
        <v>6.05</v>
      </c>
      <c r="H517" s="2">
        <v>8.41</v>
      </c>
      <c r="I517" s="165">
        <v>45992</v>
      </c>
      <c r="J517" s="166">
        <f t="shared" si="16"/>
        <v>50.880499999999998</v>
      </c>
      <c r="K517">
        <f t="shared" si="17"/>
        <v>2025</v>
      </c>
    </row>
    <row r="518" spans="1:11">
      <c r="A518" s="1" t="s">
        <v>221</v>
      </c>
      <c r="B518" t="s">
        <v>233</v>
      </c>
      <c r="C518" s="3" t="s">
        <v>17</v>
      </c>
      <c r="D518" s="24" t="s">
        <v>104</v>
      </c>
      <c r="E518" t="s">
        <v>326</v>
      </c>
      <c r="F518" s="1">
        <v>2248</v>
      </c>
      <c r="G518" s="2">
        <v>4</v>
      </c>
      <c r="H518" s="2">
        <v>15.89</v>
      </c>
      <c r="I518" s="165">
        <v>45992</v>
      </c>
      <c r="J518" s="166">
        <f t="shared" si="16"/>
        <v>63.56</v>
      </c>
      <c r="K518">
        <f t="shared" si="17"/>
        <v>2025</v>
      </c>
    </row>
    <row r="519" spans="1:11">
      <c r="A519" s="1" t="s">
        <v>221</v>
      </c>
      <c r="B519" t="s">
        <v>233</v>
      </c>
      <c r="C519" s="3" t="s">
        <v>17</v>
      </c>
      <c r="D519" s="24" t="s">
        <v>138</v>
      </c>
      <c r="E519" t="s">
        <v>326</v>
      </c>
      <c r="F519" s="1">
        <v>2249</v>
      </c>
      <c r="G519" s="2">
        <v>1</v>
      </c>
      <c r="H519" s="2">
        <v>7.5</v>
      </c>
      <c r="I519" s="165">
        <v>45992</v>
      </c>
      <c r="J519" s="166">
        <f t="shared" si="16"/>
        <v>7.5</v>
      </c>
      <c r="K519">
        <f t="shared" si="17"/>
        <v>2025</v>
      </c>
    </row>
    <row r="520" spans="1:11">
      <c r="A520" s="1" t="s">
        <v>221</v>
      </c>
      <c r="B520" t="s">
        <v>233</v>
      </c>
      <c r="C520" s="3" t="s">
        <v>17</v>
      </c>
      <c r="D520" s="24" t="s">
        <v>100</v>
      </c>
      <c r="E520" t="s">
        <v>326</v>
      </c>
      <c r="F520" s="1">
        <v>2250</v>
      </c>
      <c r="G520" s="2">
        <v>1.75</v>
      </c>
      <c r="H520" s="2">
        <v>11.05</v>
      </c>
      <c r="I520" s="165">
        <v>45992</v>
      </c>
      <c r="J520" s="166">
        <f t="shared" si="16"/>
        <v>19.337500000000002</v>
      </c>
      <c r="K520">
        <f t="shared" si="17"/>
        <v>2025</v>
      </c>
    </row>
    <row r="521" spans="1:11">
      <c r="A521" s="1" t="s">
        <v>221</v>
      </c>
      <c r="B521" t="s">
        <v>233</v>
      </c>
      <c r="C521" s="3" t="s">
        <v>17</v>
      </c>
      <c r="D521" s="24" t="s">
        <v>101</v>
      </c>
      <c r="E521" t="s">
        <v>326</v>
      </c>
      <c r="F521" s="1">
        <v>2251</v>
      </c>
      <c r="G521" s="2">
        <v>1</v>
      </c>
      <c r="H521" s="2">
        <v>11.05</v>
      </c>
      <c r="I521" s="165">
        <v>45992</v>
      </c>
      <c r="J521" s="166">
        <f t="shared" si="16"/>
        <v>11.05</v>
      </c>
      <c r="K521">
        <f t="shared" si="17"/>
        <v>2025</v>
      </c>
    </row>
    <row r="522" spans="1:11">
      <c r="A522" s="1" t="s">
        <v>221</v>
      </c>
      <c r="B522" t="s">
        <v>233</v>
      </c>
      <c r="C522" s="3" t="s">
        <v>17</v>
      </c>
      <c r="D522" s="24" t="s">
        <v>99</v>
      </c>
      <c r="E522" t="s">
        <v>326</v>
      </c>
      <c r="F522" s="1">
        <v>2252</v>
      </c>
      <c r="G522" s="2">
        <v>1.65</v>
      </c>
      <c r="H522" s="2">
        <v>22.71</v>
      </c>
      <c r="I522" s="165">
        <v>45992</v>
      </c>
      <c r="J522" s="166">
        <f t="shared" si="16"/>
        <v>37.471499999999999</v>
      </c>
      <c r="K522">
        <f t="shared" si="17"/>
        <v>2025</v>
      </c>
    </row>
    <row r="523" spans="1:11">
      <c r="A523" s="1" t="s">
        <v>221</v>
      </c>
      <c r="B523" t="s">
        <v>233</v>
      </c>
      <c r="C523" s="3" t="s">
        <v>17</v>
      </c>
      <c r="D523" s="24" t="s">
        <v>246</v>
      </c>
      <c r="E523" t="s">
        <v>326</v>
      </c>
      <c r="F523" s="1">
        <v>2254</v>
      </c>
      <c r="G523" s="2">
        <v>1</v>
      </c>
      <c r="H523" s="2">
        <v>15.17</v>
      </c>
      <c r="I523" s="165">
        <v>45992</v>
      </c>
      <c r="J523" s="166">
        <f t="shared" si="16"/>
        <v>15.17</v>
      </c>
      <c r="K523">
        <f t="shared" si="17"/>
        <v>2025</v>
      </c>
    </row>
    <row r="524" spans="1:11">
      <c r="A524" s="1" t="s">
        <v>221</v>
      </c>
      <c r="B524" t="s">
        <v>233</v>
      </c>
      <c r="C524" s="3" t="s">
        <v>17</v>
      </c>
      <c r="D524" s="24" t="s">
        <v>140</v>
      </c>
      <c r="E524" t="s">
        <v>326</v>
      </c>
      <c r="F524" s="1">
        <v>2256</v>
      </c>
      <c r="G524" s="2">
        <v>2.15</v>
      </c>
      <c r="H524" s="2">
        <v>16.93</v>
      </c>
      <c r="I524" s="165">
        <v>45992</v>
      </c>
      <c r="J524" s="166">
        <f t="shared" si="16"/>
        <v>36.399499999999996</v>
      </c>
      <c r="K524">
        <f t="shared" si="17"/>
        <v>2025</v>
      </c>
    </row>
    <row r="525" spans="1:11">
      <c r="A525" s="1" t="s">
        <v>221</v>
      </c>
      <c r="B525" t="s">
        <v>233</v>
      </c>
      <c r="C525" s="3" t="s">
        <v>17</v>
      </c>
      <c r="D525" s="24" t="s">
        <v>142</v>
      </c>
      <c r="E525" t="s">
        <v>326</v>
      </c>
      <c r="F525" s="1">
        <v>2257</v>
      </c>
      <c r="G525" s="2">
        <v>3.35</v>
      </c>
      <c r="H525" s="2">
        <v>16.93</v>
      </c>
      <c r="I525" s="165">
        <v>45992</v>
      </c>
      <c r="J525" s="166">
        <f t="shared" si="16"/>
        <v>56.715499999999999</v>
      </c>
      <c r="K525">
        <f t="shared" si="17"/>
        <v>2025</v>
      </c>
    </row>
    <row r="526" spans="1:11">
      <c r="A526" s="1" t="s">
        <v>221</v>
      </c>
      <c r="B526" t="s">
        <v>233</v>
      </c>
      <c r="C526" s="3" t="s">
        <v>17</v>
      </c>
      <c r="D526" s="24" t="s">
        <v>141</v>
      </c>
      <c r="E526" t="s">
        <v>326</v>
      </c>
      <c r="F526" s="1">
        <v>2258</v>
      </c>
      <c r="G526" s="2">
        <v>1.6</v>
      </c>
      <c r="H526" s="2">
        <v>16.93</v>
      </c>
      <c r="I526" s="165">
        <v>45992</v>
      </c>
      <c r="J526" s="166">
        <f t="shared" si="16"/>
        <v>27.088000000000001</v>
      </c>
      <c r="K526">
        <f t="shared" si="17"/>
        <v>2025</v>
      </c>
    </row>
    <row r="527" spans="1:11">
      <c r="A527" s="1" t="s">
        <v>221</v>
      </c>
      <c r="B527" t="s">
        <v>233</v>
      </c>
      <c r="C527" s="3" t="s">
        <v>17</v>
      </c>
      <c r="D527" s="24" t="s">
        <v>114</v>
      </c>
      <c r="E527" t="s">
        <v>326</v>
      </c>
      <c r="F527" s="1">
        <v>2259</v>
      </c>
      <c r="G527" s="2">
        <v>2.85</v>
      </c>
      <c r="H527" s="2">
        <v>13.26</v>
      </c>
      <c r="I527" s="165">
        <v>45992</v>
      </c>
      <c r="J527" s="166">
        <f t="shared" si="16"/>
        <v>37.791000000000004</v>
      </c>
      <c r="K527">
        <f t="shared" si="17"/>
        <v>2025</v>
      </c>
    </row>
    <row r="528" spans="1:11">
      <c r="A528" s="1" t="s">
        <v>221</v>
      </c>
      <c r="B528" t="s">
        <v>233</v>
      </c>
      <c r="C528" s="3" t="s">
        <v>17</v>
      </c>
      <c r="D528" s="24" t="s">
        <v>108</v>
      </c>
      <c r="E528" t="s">
        <v>326</v>
      </c>
      <c r="F528" s="1">
        <v>2260</v>
      </c>
      <c r="G528" s="2">
        <v>2.35</v>
      </c>
      <c r="H528" s="2">
        <v>10.45</v>
      </c>
      <c r="I528" s="165">
        <v>45992</v>
      </c>
      <c r="J528" s="166">
        <f t="shared" si="16"/>
        <v>24.557500000000001</v>
      </c>
      <c r="K528">
        <f t="shared" si="17"/>
        <v>2025</v>
      </c>
    </row>
    <row r="529" spans="1:11">
      <c r="A529" s="1" t="s">
        <v>221</v>
      </c>
      <c r="B529" t="s">
        <v>233</v>
      </c>
      <c r="C529" s="3" t="s">
        <v>17</v>
      </c>
      <c r="D529" s="24" t="s">
        <v>109</v>
      </c>
      <c r="E529" t="s">
        <v>326</v>
      </c>
      <c r="F529" s="1">
        <v>2261</v>
      </c>
      <c r="G529" s="2">
        <v>2.5499999999999998</v>
      </c>
      <c r="H529" s="2">
        <v>9.5299999999999994</v>
      </c>
      <c r="I529" s="165">
        <v>45992</v>
      </c>
      <c r="J529" s="166">
        <f t="shared" si="16"/>
        <v>24.301499999999997</v>
      </c>
      <c r="K529">
        <f t="shared" si="17"/>
        <v>2025</v>
      </c>
    </row>
    <row r="530" spans="1:11">
      <c r="A530" s="1" t="s">
        <v>221</v>
      </c>
      <c r="B530" t="s">
        <v>233</v>
      </c>
      <c r="C530" s="3" t="s">
        <v>17</v>
      </c>
      <c r="D530" s="24" t="s">
        <v>144</v>
      </c>
      <c r="E530" t="s">
        <v>326</v>
      </c>
      <c r="F530" s="1">
        <v>2262</v>
      </c>
      <c r="G530" s="2">
        <v>2.1</v>
      </c>
      <c r="H530" s="2">
        <v>16.239999999999998</v>
      </c>
      <c r="I530" s="165">
        <v>45992</v>
      </c>
      <c r="J530" s="166">
        <f t="shared" si="16"/>
        <v>34.103999999999999</v>
      </c>
      <c r="K530">
        <f t="shared" si="17"/>
        <v>2025</v>
      </c>
    </row>
    <row r="531" spans="1:11">
      <c r="A531" s="1" t="s">
        <v>221</v>
      </c>
      <c r="B531" t="s">
        <v>233</v>
      </c>
      <c r="C531" s="3" t="s">
        <v>17</v>
      </c>
      <c r="D531" s="24" t="s">
        <v>247</v>
      </c>
      <c r="E531" t="s">
        <v>326</v>
      </c>
      <c r="F531" s="1">
        <v>2263</v>
      </c>
      <c r="G531" s="2">
        <v>0.95</v>
      </c>
      <c r="H531" s="2">
        <v>38.549999999999997</v>
      </c>
      <c r="I531" s="165">
        <v>45992</v>
      </c>
      <c r="J531" s="166">
        <f t="shared" si="16"/>
        <v>36.622499999999995</v>
      </c>
      <c r="K531">
        <f t="shared" si="17"/>
        <v>2025</v>
      </c>
    </row>
    <row r="532" spans="1:11">
      <c r="A532" s="1" t="s">
        <v>221</v>
      </c>
      <c r="B532" t="s">
        <v>233</v>
      </c>
      <c r="C532" s="3" t="s">
        <v>214</v>
      </c>
      <c r="D532" s="24" t="s">
        <v>306</v>
      </c>
      <c r="E532" t="s">
        <v>326</v>
      </c>
      <c r="F532" s="1">
        <v>2366</v>
      </c>
      <c r="G532" s="2">
        <v>2</v>
      </c>
      <c r="H532" s="2">
        <v>16.079999999999998</v>
      </c>
      <c r="I532" s="165">
        <v>45992</v>
      </c>
      <c r="J532" s="166">
        <f t="shared" si="16"/>
        <v>32.159999999999997</v>
      </c>
      <c r="K532">
        <f t="shared" si="17"/>
        <v>2025</v>
      </c>
    </row>
    <row r="533" spans="1:11">
      <c r="A533" s="1" t="s">
        <v>222</v>
      </c>
      <c r="B533" t="s">
        <v>233</v>
      </c>
      <c r="C533" s="3" t="s">
        <v>17</v>
      </c>
      <c r="D533" s="24" t="s">
        <v>248</v>
      </c>
      <c r="E533" t="s">
        <v>326</v>
      </c>
      <c r="F533" s="1">
        <v>2264</v>
      </c>
      <c r="G533" s="2">
        <v>2</v>
      </c>
      <c r="H533" s="2">
        <v>82.48</v>
      </c>
      <c r="I533" s="165">
        <v>45992</v>
      </c>
      <c r="J533" s="166">
        <f t="shared" si="16"/>
        <v>164.96</v>
      </c>
      <c r="K533">
        <f t="shared" si="17"/>
        <v>2025</v>
      </c>
    </row>
    <row r="534" spans="1:11">
      <c r="A534" s="1" t="s">
        <v>222</v>
      </c>
      <c r="B534" t="s">
        <v>233</v>
      </c>
      <c r="C534" s="3" t="s">
        <v>17</v>
      </c>
      <c r="D534" s="24" t="s">
        <v>78</v>
      </c>
      <c r="E534" t="s">
        <v>326</v>
      </c>
      <c r="F534" s="1">
        <v>2265</v>
      </c>
      <c r="G534" s="2">
        <v>1</v>
      </c>
      <c r="H534" s="2">
        <v>89.69</v>
      </c>
      <c r="I534" s="165">
        <v>45992</v>
      </c>
      <c r="J534" s="166">
        <f t="shared" si="16"/>
        <v>89.69</v>
      </c>
      <c r="K534">
        <f t="shared" si="17"/>
        <v>2025</v>
      </c>
    </row>
    <row r="535" spans="1:11">
      <c r="A535" s="1" t="s">
        <v>222</v>
      </c>
      <c r="B535" t="s">
        <v>233</v>
      </c>
      <c r="C535" s="3" t="s">
        <v>17</v>
      </c>
      <c r="D535" s="24" t="s">
        <v>77</v>
      </c>
      <c r="E535" t="s">
        <v>326</v>
      </c>
      <c r="F535" s="1">
        <v>2266</v>
      </c>
      <c r="G535" s="2">
        <v>0.8</v>
      </c>
      <c r="H535" s="2">
        <v>108.59</v>
      </c>
      <c r="I535" s="165">
        <v>45992</v>
      </c>
      <c r="J535" s="166">
        <f t="shared" si="16"/>
        <v>86.872000000000014</v>
      </c>
      <c r="K535">
        <f t="shared" si="17"/>
        <v>2025</v>
      </c>
    </row>
    <row r="536" spans="1:11">
      <c r="A536" s="1" t="s">
        <v>222</v>
      </c>
      <c r="B536" t="s">
        <v>233</v>
      </c>
      <c r="C536" s="3" t="s">
        <v>17</v>
      </c>
      <c r="D536" s="24" t="s">
        <v>166</v>
      </c>
      <c r="E536" t="s">
        <v>326</v>
      </c>
      <c r="F536" s="1">
        <v>2267</v>
      </c>
      <c r="G536" s="2">
        <v>2</v>
      </c>
      <c r="H536" s="2">
        <v>57.5</v>
      </c>
      <c r="I536" s="165">
        <v>45992</v>
      </c>
      <c r="J536" s="166">
        <f t="shared" si="16"/>
        <v>115</v>
      </c>
      <c r="K536">
        <f t="shared" si="17"/>
        <v>2025</v>
      </c>
    </row>
    <row r="537" spans="1:11">
      <c r="A537" s="1" t="s">
        <v>222</v>
      </c>
      <c r="B537" t="s">
        <v>233</v>
      </c>
      <c r="C537" s="3" t="s">
        <v>17</v>
      </c>
      <c r="D537" s="24" t="s">
        <v>58</v>
      </c>
      <c r="E537" t="s">
        <v>326</v>
      </c>
      <c r="F537" s="1">
        <v>2268</v>
      </c>
      <c r="G537" s="2">
        <v>104</v>
      </c>
      <c r="H537" s="2">
        <v>1.8</v>
      </c>
      <c r="I537" s="165">
        <v>45992</v>
      </c>
      <c r="J537" s="166">
        <f t="shared" si="16"/>
        <v>187.20000000000002</v>
      </c>
      <c r="K537">
        <f t="shared" si="17"/>
        <v>2025</v>
      </c>
    </row>
    <row r="538" spans="1:11">
      <c r="A538" s="1" t="s">
        <v>222</v>
      </c>
      <c r="B538" t="s">
        <v>233</v>
      </c>
      <c r="C538" s="3" t="s">
        <v>17</v>
      </c>
      <c r="D538" s="24" t="s">
        <v>134</v>
      </c>
      <c r="E538" t="s">
        <v>326</v>
      </c>
      <c r="F538" s="1">
        <v>2270</v>
      </c>
      <c r="G538" s="2">
        <v>2.0499999999999998</v>
      </c>
      <c r="H538" s="2">
        <v>11.52</v>
      </c>
      <c r="I538" s="165">
        <v>45992</v>
      </c>
      <c r="J538" s="166">
        <f t="shared" si="16"/>
        <v>23.615999999999996</v>
      </c>
      <c r="K538">
        <f t="shared" si="17"/>
        <v>2025</v>
      </c>
    </row>
    <row r="539" spans="1:11">
      <c r="A539" s="1" t="s">
        <v>222</v>
      </c>
      <c r="B539" t="s">
        <v>233</v>
      </c>
      <c r="C539" s="3" t="s">
        <v>17</v>
      </c>
      <c r="D539" s="24" t="s">
        <v>135</v>
      </c>
      <c r="E539" t="s">
        <v>326</v>
      </c>
      <c r="F539" s="1">
        <v>2271</v>
      </c>
      <c r="G539" s="2">
        <v>2</v>
      </c>
      <c r="H539" s="2">
        <v>1.93</v>
      </c>
      <c r="I539" s="165">
        <v>45992</v>
      </c>
      <c r="J539" s="166">
        <f t="shared" si="16"/>
        <v>3.86</v>
      </c>
      <c r="K539">
        <f t="shared" si="17"/>
        <v>2025</v>
      </c>
    </row>
    <row r="540" spans="1:11">
      <c r="A540" s="1" t="s">
        <v>222</v>
      </c>
      <c r="B540" t="s">
        <v>233</v>
      </c>
      <c r="C540" s="3" t="s">
        <v>17</v>
      </c>
      <c r="D540" s="24" t="s">
        <v>93</v>
      </c>
      <c r="E540" t="s">
        <v>326</v>
      </c>
      <c r="F540" s="1">
        <v>2272</v>
      </c>
      <c r="G540" s="2">
        <v>49</v>
      </c>
      <c r="H540" s="2">
        <v>1.63</v>
      </c>
      <c r="I540" s="165">
        <v>45992</v>
      </c>
      <c r="J540" s="166">
        <f t="shared" si="16"/>
        <v>79.86999999999999</v>
      </c>
      <c r="K540">
        <f t="shared" si="17"/>
        <v>2025</v>
      </c>
    </row>
    <row r="541" spans="1:11">
      <c r="A541" s="1" t="s">
        <v>222</v>
      </c>
      <c r="B541" t="s">
        <v>233</v>
      </c>
      <c r="C541" s="3" t="s">
        <v>17</v>
      </c>
      <c r="D541" s="24" t="s">
        <v>57</v>
      </c>
      <c r="E541" t="s">
        <v>326</v>
      </c>
      <c r="F541" s="1">
        <v>2273</v>
      </c>
      <c r="G541" s="2">
        <v>10</v>
      </c>
      <c r="H541" s="2">
        <v>4.63</v>
      </c>
      <c r="I541" s="165">
        <v>45992</v>
      </c>
      <c r="J541" s="166">
        <f t="shared" si="16"/>
        <v>46.3</v>
      </c>
      <c r="K541">
        <f t="shared" si="17"/>
        <v>2025</v>
      </c>
    </row>
    <row r="542" spans="1:11">
      <c r="A542" s="1" t="s">
        <v>222</v>
      </c>
      <c r="B542" t="s">
        <v>233</v>
      </c>
      <c r="C542" s="3" t="s">
        <v>17</v>
      </c>
      <c r="D542" s="24" t="s">
        <v>50</v>
      </c>
      <c r="E542" t="s">
        <v>326</v>
      </c>
      <c r="F542" s="1">
        <v>2274</v>
      </c>
      <c r="G542" s="2">
        <v>9</v>
      </c>
      <c r="H542" s="2">
        <v>11.45</v>
      </c>
      <c r="I542" s="165">
        <v>45992</v>
      </c>
      <c r="J542" s="166">
        <f t="shared" si="16"/>
        <v>103.05</v>
      </c>
      <c r="K542">
        <f t="shared" si="17"/>
        <v>2025</v>
      </c>
    </row>
    <row r="543" spans="1:11">
      <c r="A543" s="1" t="s">
        <v>222</v>
      </c>
      <c r="B543" t="s">
        <v>233</v>
      </c>
      <c r="C543" s="3" t="s">
        <v>17</v>
      </c>
      <c r="D543" s="24" t="s">
        <v>327</v>
      </c>
      <c r="E543" t="s">
        <v>326</v>
      </c>
      <c r="F543" s="1">
        <v>2275</v>
      </c>
      <c r="G543" s="2">
        <v>10</v>
      </c>
      <c r="H543" s="2">
        <v>6.22</v>
      </c>
      <c r="I543" s="165">
        <v>45992</v>
      </c>
      <c r="J543" s="166">
        <f t="shared" si="16"/>
        <v>62.199999999999996</v>
      </c>
      <c r="K543">
        <f t="shared" si="17"/>
        <v>2025</v>
      </c>
    </row>
    <row r="544" spans="1:11">
      <c r="A544" s="1" t="s">
        <v>222</v>
      </c>
      <c r="B544" t="s">
        <v>233</v>
      </c>
      <c r="C544" s="3" t="s">
        <v>17</v>
      </c>
      <c r="D544" s="24" t="s">
        <v>43</v>
      </c>
      <c r="E544" t="s">
        <v>326</v>
      </c>
      <c r="F544" s="1">
        <v>2285</v>
      </c>
      <c r="G544" s="2">
        <v>57</v>
      </c>
      <c r="H544" s="2">
        <v>1.21</v>
      </c>
      <c r="I544" s="165">
        <v>45992</v>
      </c>
      <c r="J544" s="166">
        <f t="shared" si="16"/>
        <v>68.97</v>
      </c>
      <c r="K544">
        <f t="shared" si="17"/>
        <v>2025</v>
      </c>
    </row>
    <row r="545" spans="1:11">
      <c r="A545" s="1" t="s">
        <v>222</v>
      </c>
      <c r="B545" t="s">
        <v>233</v>
      </c>
      <c r="C545" s="3" t="s">
        <v>17</v>
      </c>
      <c r="D545" s="24" t="s">
        <v>46</v>
      </c>
      <c r="E545" t="s">
        <v>326</v>
      </c>
      <c r="F545" s="1">
        <v>2286</v>
      </c>
      <c r="G545" s="2">
        <v>58</v>
      </c>
      <c r="H545" s="2">
        <v>0.98</v>
      </c>
      <c r="I545" s="165">
        <v>45992</v>
      </c>
      <c r="J545" s="166">
        <f t="shared" si="16"/>
        <v>56.839999999999996</v>
      </c>
      <c r="K545">
        <f t="shared" si="17"/>
        <v>2025</v>
      </c>
    </row>
    <row r="546" spans="1:11">
      <c r="A546" s="1" t="s">
        <v>222</v>
      </c>
      <c r="B546" t="s">
        <v>233</v>
      </c>
      <c r="C546" s="3" t="s">
        <v>17</v>
      </c>
      <c r="D546" s="24" t="s">
        <v>227</v>
      </c>
      <c r="E546" t="s">
        <v>326</v>
      </c>
      <c r="F546" s="1">
        <v>2328</v>
      </c>
      <c r="G546" s="2">
        <v>2</v>
      </c>
      <c r="H546" s="2">
        <v>86.64</v>
      </c>
      <c r="I546" s="165">
        <v>45992</v>
      </c>
      <c r="J546" s="166">
        <f t="shared" si="16"/>
        <v>173.28</v>
      </c>
      <c r="K546">
        <f t="shared" si="17"/>
        <v>2025</v>
      </c>
    </row>
    <row r="547" spans="1:11">
      <c r="A547" s="1" t="s">
        <v>222</v>
      </c>
      <c r="B547" t="s">
        <v>233</v>
      </c>
      <c r="C547" s="3" t="s">
        <v>17</v>
      </c>
      <c r="D547" s="24" t="s">
        <v>224</v>
      </c>
      <c r="E547" t="s">
        <v>326</v>
      </c>
      <c r="F547" s="1">
        <v>2329</v>
      </c>
      <c r="G547" s="2">
        <v>101</v>
      </c>
      <c r="H547" s="2">
        <v>1.32</v>
      </c>
      <c r="I547" s="165">
        <v>45992</v>
      </c>
      <c r="J547" s="166">
        <f t="shared" si="16"/>
        <v>133.32</v>
      </c>
      <c r="K547">
        <f t="shared" si="17"/>
        <v>2025</v>
      </c>
    </row>
    <row r="548" spans="1:11">
      <c r="A548" s="1" t="s">
        <v>222</v>
      </c>
      <c r="B548" t="s">
        <v>233</v>
      </c>
      <c r="C548" s="3" t="s">
        <v>17</v>
      </c>
      <c r="D548" s="24" t="s">
        <v>230</v>
      </c>
      <c r="E548" t="s">
        <v>326</v>
      </c>
      <c r="F548" s="1">
        <v>2333</v>
      </c>
      <c r="G548" s="2">
        <v>1</v>
      </c>
      <c r="H548" s="2">
        <v>17.420000000000002</v>
      </c>
      <c r="I548" s="165">
        <v>45992</v>
      </c>
      <c r="J548" s="166">
        <f t="shared" si="16"/>
        <v>17.420000000000002</v>
      </c>
      <c r="K548">
        <f t="shared" si="17"/>
        <v>2025</v>
      </c>
    </row>
    <row r="549" spans="1:11">
      <c r="A549" s="1" t="s">
        <v>222</v>
      </c>
      <c r="B549" t="s">
        <v>233</v>
      </c>
      <c r="C549" s="3" t="s">
        <v>17</v>
      </c>
      <c r="D549" s="24" t="s">
        <v>226</v>
      </c>
      <c r="E549" t="s">
        <v>326</v>
      </c>
      <c r="F549" s="1">
        <v>2334</v>
      </c>
      <c r="G549" s="2">
        <v>7.9</v>
      </c>
      <c r="H549" s="2">
        <v>10.11</v>
      </c>
      <c r="I549" s="165">
        <v>45992</v>
      </c>
      <c r="J549" s="166">
        <f t="shared" si="16"/>
        <v>79.869</v>
      </c>
      <c r="K549">
        <f t="shared" si="17"/>
        <v>2025</v>
      </c>
    </row>
    <row r="550" spans="1:11">
      <c r="A550" s="1" t="s">
        <v>222</v>
      </c>
      <c r="B550" t="s">
        <v>233</v>
      </c>
      <c r="C550" s="3" t="s">
        <v>17</v>
      </c>
      <c r="D550" s="24" t="s">
        <v>228</v>
      </c>
      <c r="E550" t="s">
        <v>326</v>
      </c>
      <c r="F550" s="1">
        <v>2335</v>
      </c>
      <c r="G550" s="2">
        <v>1</v>
      </c>
      <c r="H550" s="2">
        <v>4.51</v>
      </c>
      <c r="I550" s="165">
        <v>45992</v>
      </c>
      <c r="J550" s="166">
        <f t="shared" si="16"/>
        <v>4.51</v>
      </c>
      <c r="K550">
        <f t="shared" si="17"/>
        <v>2025</v>
      </c>
    </row>
    <row r="551" spans="1:11">
      <c r="A551" s="1" t="s">
        <v>222</v>
      </c>
      <c r="B551" t="s">
        <v>233</v>
      </c>
      <c r="C551" s="3" t="s">
        <v>17</v>
      </c>
      <c r="D551" s="24" t="s">
        <v>229</v>
      </c>
      <c r="E551" t="s">
        <v>326</v>
      </c>
      <c r="F551" s="1">
        <v>2336</v>
      </c>
      <c r="G551" s="2">
        <v>2.65</v>
      </c>
      <c r="H551" s="2">
        <v>31.77</v>
      </c>
      <c r="I551" s="165">
        <v>45992</v>
      </c>
      <c r="J551" s="166">
        <f t="shared" si="16"/>
        <v>84.1905</v>
      </c>
      <c r="K551">
        <f t="shared" si="17"/>
        <v>2025</v>
      </c>
    </row>
    <row r="552" spans="1:11">
      <c r="A552" s="1" t="s">
        <v>222</v>
      </c>
      <c r="B552" t="s">
        <v>233</v>
      </c>
      <c r="C552" s="3" t="s">
        <v>17</v>
      </c>
      <c r="D552" s="24" t="s">
        <v>231</v>
      </c>
      <c r="E552" t="s">
        <v>326</v>
      </c>
      <c r="F552" s="1">
        <v>2337</v>
      </c>
      <c r="G552" s="2">
        <v>0.7</v>
      </c>
      <c r="H552" s="2">
        <v>8.64</v>
      </c>
      <c r="I552" s="165">
        <v>45992</v>
      </c>
      <c r="J552" s="166">
        <f t="shared" si="16"/>
        <v>6.048</v>
      </c>
      <c r="K552">
        <f t="shared" si="17"/>
        <v>2025</v>
      </c>
    </row>
    <row r="553" spans="1:11">
      <c r="A553" s="1" t="s">
        <v>222</v>
      </c>
      <c r="B553" t="s">
        <v>233</v>
      </c>
      <c r="C553" s="3" t="s">
        <v>17</v>
      </c>
      <c r="D553" s="24" t="s">
        <v>223</v>
      </c>
      <c r="E553" t="s">
        <v>326</v>
      </c>
      <c r="F553" s="1">
        <v>2338</v>
      </c>
      <c r="G553" s="2">
        <v>0.3</v>
      </c>
      <c r="H553" s="2">
        <v>13.98</v>
      </c>
      <c r="I553" s="165">
        <v>45992</v>
      </c>
      <c r="J553" s="166">
        <f t="shared" si="16"/>
        <v>4.194</v>
      </c>
      <c r="K553">
        <f t="shared" si="17"/>
        <v>2025</v>
      </c>
    </row>
    <row r="554" spans="1:11">
      <c r="A554" s="1" t="s">
        <v>222</v>
      </c>
      <c r="B554" t="s">
        <v>233</v>
      </c>
      <c r="C554" s="3" t="s">
        <v>214</v>
      </c>
      <c r="D554" s="24" t="s">
        <v>262</v>
      </c>
      <c r="E554" t="s">
        <v>326</v>
      </c>
      <c r="F554" s="1">
        <v>2347</v>
      </c>
      <c r="G554" s="2">
        <v>6</v>
      </c>
      <c r="H554" s="2">
        <v>14.52</v>
      </c>
      <c r="I554" s="165">
        <v>45992</v>
      </c>
      <c r="J554" s="166">
        <f t="shared" si="16"/>
        <v>87.12</v>
      </c>
      <c r="K554">
        <f t="shared" si="17"/>
        <v>2025</v>
      </c>
    </row>
    <row r="555" spans="1:11">
      <c r="A555" s="1" t="s">
        <v>217</v>
      </c>
      <c r="B555" t="s">
        <v>176</v>
      </c>
      <c r="C555" s="3" t="s">
        <v>16</v>
      </c>
      <c r="D555" s="24" t="s">
        <v>184</v>
      </c>
      <c r="E555" t="s">
        <v>326</v>
      </c>
      <c r="F555" s="1">
        <v>2098</v>
      </c>
      <c r="G555" s="2">
        <v>34</v>
      </c>
      <c r="H555" s="2">
        <v>4.0599999999999996</v>
      </c>
      <c r="I555" s="165">
        <v>45992</v>
      </c>
      <c r="J555" s="166">
        <f t="shared" si="16"/>
        <v>138.04</v>
      </c>
      <c r="K555">
        <f t="shared" si="17"/>
        <v>2025</v>
      </c>
    </row>
    <row r="556" spans="1:11">
      <c r="A556" s="1" t="s">
        <v>217</v>
      </c>
      <c r="B556" t="s">
        <v>176</v>
      </c>
      <c r="C556" s="3" t="s">
        <v>16</v>
      </c>
      <c r="D556" s="24" t="s">
        <v>253</v>
      </c>
      <c r="E556" t="s">
        <v>326</v>
      </c>
      <c r="F556" s="1">
        <v>2099</v>
      </c>
      <c r="G556" s="2">
        <v>76</v>
      </c>
      <c r="H556" s="2">
        <v>5.3</v>
      </c>
      <c r="I556" s="165">
        <v>45992</v>
      </c>
      <c r="J556" s="166">
        <f t="shared" si="16"/>
        <v>402.8</v>
      </c>
      <c r="K556">
        <f t="shared" si="17"/>
        <v>2025</v>
      </c>
    </row>
    <row r="557" spans="1:11">
      <c r="A557" s="1" t="s">
        <v>217</v>
      </c>
      <c r="B557" t="s">
        <v>176</v>
      </c>
      <c r="C557" s="3" t="s">
        <v>16</v>
      </c>
      <c r="D557" s="24" t="s">
        <v>25</v>
      </c>
      <c r="E557" t="s">
        <v>326</v>
      </c>
      <c r="F557" s="1">
        <v>2100</v>
      </c>
      <c r="G557" s="2">
        <v>44</v>
      </c>
      <c r="H557" s="2">
        <v>4.88</v>
      </c>
      <c r="I557" s="165">
        <v>45992</v>
      </c>
      <c r="J557" s="166">
        <f t="shared" si="16"/>
        <v>214.72</v>
      </c>
      <c r="K557">
        <f t="shared" si="17"/>
        <v>2025</v>
      </c>
    </row>
    <row r="558" spans="1:11">
      <c r="A558" s="1" t="s">
        <v>217</v>
      </c>
      <c r="B558" t="s">
        <v>176</v>
      </c>
      <c r="C558" s="3" t="s">
        <v>16</v>
      </c>
      <c r="D558" s="24" t="s">
        <v>27</v>
      </c>
      <c r="E558" t="s">
        <v>326</v>
      </c>
      <c r="F558" s="1">
        <v>2101</v>
      </c>
      <c r="G558" s="2">
        <v>26</v>
      </c>
      <c r="H558" s="2">
        <v>8.1</v>
      </c>
      <c r="I558" s="165">
        <v>45992</v>
      </c>
      <c r="J558" s="166">
        <f t="shared" si="16"/>
        <v>210.6</v>
      </c>
      <c r="K558">
        <f t="shared" si="17"/>
        <v>2025</v>
      </c>
    </row>
    <row r="559" spans="1:11">
      <c r="A559" s="1" t="s">
        <v>217</v>
      </c>
      <c r="B559" t="s">
        <v>176</v>
      </c>
      <c r="C559" s="3" t="s">
        <v>16</v>
      </c>
      <c r="D559" s="24" t="s">
        <v>19</v>
      </c>
      <c r="E559" t="s">
        <v>326</v>
      </c>
      <c r="F559" s="1">
        <v>2102</v>
      </c>
      <c r="G559" s="2">
        <v>36</v>
      </c>
      <c r="H559" s="2">
        <v>11.98</v>
      </c>
      <c r="I559" s="165">
        <v>45992</v>
      </c>
      <c r="J559" s="166">
        <f t="shared" si="16"/>
        <v>431.28000000000003</v>
      </c>
      <c r="K559">
        <f t="shared" si="17"/>
        <v>2025</v>
      </c>
    </row>
    <row r="560" spans="1:11">
      <c r="A560" s="1" t="s">
        <v>217</v>
      </c>
      <c r="B560" t="s">
        <v>176</v>
      </c>
      <c r="C560" s="3" t="s">
        <v>16</v>
      </c>
      <c r="D560" s="24" t="s">
        <v>33</v>
      </c>
      <c r="E560" t="s">
        <v>326</v>
      </c>
      <c r="F560" s="1">
        <v>2103</v>
      </c>
      <c r="G560" s="2">
        <v>17</v>
      </c>
      <c r="H560" s="2">
        <v>21.9</v>
      </c>
      <c r="I560" s="165">
        <v>45992</v>
      </c>
      <c r="J560" s="166">
        <f t="shared" si="16"/>
        <v>372.29999999999995</v>
      </c>
      <c r="K560">
        <f t="shared" si="17"/>
        <v>2025</v>
      </c>
    </row>
    <row r="561" spans="1:11">
      <c r="A561" s="1" t="s">
        <v>217</v>
      </c>
      <c r="B561" t="s">
        <v>176</v>
      </c>
      <c r="C561" s="3" t="s">
        <v>16</v>
      </c>
      <c r="D561" s="24" t="s">
        <v>251</v>
      </c>
      <c r="E561" t="s">
        <v>326</v>
      </c>
      <c r="F561" s="1">
        <v>2104</v>
      </c>
      <c r="G561" s="2">
        <v>19</v>
      </c>
      <c r="H561" s="2">
        <v>32</v>
      </c>
      <c r="I561" s="165">
        <v>45992</v>
      </c>
      <c r="J561" s="166">
        <f t="shared" si="16"/>
        <v>608</v>
      </c>
      <c r="K561">
        <f t="shared" si="17"/>
        <v>2025</v>
      </c>
    </row>
    <row r="562" spans="1:11">
      <c r="A562" s="1" t="s">
        <v>217</v>
      </c>
      <c r="B562" t="s">
        <v>176</v>
      </c>
      <c r="C562" s="3" t="s">
        <v>16</v>
      </c>
      <c r="D562" s="24" t="s">
        <v>37</v>
      </c>
      <c r="E562" t="s">
        <v>326</v>
      </c>
      <c r="F562" s="1">
        <v>2105</v>
      </c>
      <c r="G562" s="2">
        <v>2</v>
      </c>
      <c r="H562" s="2">
        <v>7.5</v>
      </c>
      <c r="I562" s="165">
        <v>45992</v>
      </c>
      <c r="J562" s="166">
        <f t="shared" si="16"/>
        <v>15</v>
      </c>
      <c r="K562">
        <f t="shared" si="17"/>
        <v>2025</v>
      </c>
    </row>
    <row r="563" spans="1:11">
      <c r="A563" s="1" t="s">
        <v>217</v>
      </c>
      <c r="B563" t="s">
        <v>176</v>
      </c>
      <c r="C563" s="3" t="s">
        <v>16</v>
      </c>
      <c r="D563" s="24" t="s">
        <v>18</v>
      </c>
      <c r="E563" t="s">
        <v>326</v>
      </c>
      <c r="F563" s="1">
        <v>2106</v>
      </c>
      <c r="G563" s="2">
        <v>1</v>
      </c>
      <c r="H563" s="2">
        <v>15.5</v>
      </c>
      <c r="I563" s="165">
        <v>45992</v>
      </c>
      <c r="J563" s="166">
        <f t="shared" si="16"/>
        <v>15.5</v>
      </c>
      <c r="K563">
        <f t="shared" si="17"/>
        <v>2025</v>
      </c>
    </row>
    <row r="564" spans="1:11">
      <c r="A564" s="1" t="s">
        <v>217</v>
      </c>
      <c r="B564" t="s">
        <v>176</v>
      </c>
      <c r="C564" s="3" t="s">
        <v>16</v>
      </c>
      <c r="D564" s="24" t="s">
        <v>32</v>
      </c>
      <c r="E564" t="s">
        <v>326</v>
      </c>
      <c r="F564" s="1">
        <v>2107</v>
      </c>
      <c r="G564" s="2">
        <v>16</v>
      </c>
      <c r="H564" s="2">
        <v>4.8</v>
      </c>
      <c r="I564" s="165">
        <v>45992</v>
      </c>
      <c r="J564" s="166">
        <f t="shared" si="16"/>
        <v>76.8</v>
      </c>
      <c r="K564">
        <f t="shared" si="17"/>
        <v>2025</v>
      </c>
    </row>
    <row r="565" spans="1:11">
      <c r="A565" s="1" t="s">
        <v>217</v>
      </c>
      <c r="B565" t="s">
        <v>176</v>
      </c>
      <c r="C565" s="3" t="s">
        <v>16</v>
      </c>
      <c r="D565" s="24" t="s">
        <v>328</v>
      </c>
      <c r="E565" t="s">
        <v>326</v>
      </c>
      <c r="F565" s="1">
        <v>2108</v>
      </c>
      <c r="G565" s="2">
        <v>2</v>
      </c>
      <c r="H565" s="2">
        <v>8.1</v>
      </c>
      <c r="I565" s="165">
        <v>45992</v>
      </c>
      <c r="J565" s="166">
        <f t="shared" si="16"/>
        <v>16.2</v>
      </c>
      <c r="K565">
        <f t="shared" si="17"/>
        <v>2025</v>
      </c>
    </row>
    <row r="566" spans="1:11">
      <c r="A566" s="1" t="s">
        <v>217</v>
      </c>
      <c r="B566" t="s">
        <v>178</v>
      </c>
      <c r="C566" s="3" t="s">
        <v>16</v>
      </c>
      <c r="D566" s="24" t="s">
        <v>28</v>
      </c>
      <c r="E566" t="s">
        <v>326</v>
      </c>
      <c r="F566" s="1">
        <v>1896</v>
      </c>
      <c r="G566" s="2">
        <v>6</v>
      </c>
      <c r="H566" s="2">
        <v>6.4</v>
      </c>
      <c r="I566" s="165">
        <v>45992</v>
      </c>
      <c r="J566" s="166">
        <f t="shared" si="16"/>
        <v>38.400000000000006</v>
      </c>
      <c r="K566">
        <f t="shared" si="17"/>
        <v>2025</v>
      </c>
    </row>
    <row r="567" spans="1:11">
      <c r="A567" s="1" t="s">
        <v>217</v>
      </c>
      <c r="B567" t="s">
        <v>178</v>
      </c>
      <c r="C567" s="3" t="s">
        <v>16</v>
      </c>
      <c r="D567" s="24" t="s">
        <v>20</v>
      </c>
      <c r="E567" t="s">
        <v>326</v>
      </c>
      <c r="F567" s="1">
        <v>1897</v>
      </c>
      <c r="G567" s="2">
        <v>61</v>
      </c>
      <c r="H567" s="2">
        <v>22.45</v>
      </c>
      <c r="I567" s="165">
        <v>45992</v>
      </c>
      <c r="J567" s="166">
        <f t="shared" si="16"/>
        <v>1369.45</v>
      </c>
      <c r="K567">
        <f t="shared" si="17"/>
        <v>2025</v>
      </c>
    </row>
    <row r="568" spans="1:11">
      <c r="A568" s="1" t="s">
        <v>217</v>
      </c>
      <c r="B568" t="s">
        <v>178</v>
      </c>
      <c r="C568" s="3" t="s">
        <v>16</v>
      </c>
      <c r="D568" s="24" t="s">
        <v>23</v>
      </c>
      <c r="E568" t="s">
        <v>326</v>
      </c>
      <c r="F568" s="1">
        <v>1898</v>
      </c>
      <c r="G568" s="2">
        <v>30</v>
      </c>
      <c r="H568" s="2">
        <v>17.600000000000001</v>
      </c>
      <c r="I568" s="165">
        <v>45992</v>
      </c>
      <c r="J568" s="166">
        <f t="shared" si="16"/>
        <v>528</v>
      </c>
      <c r="K568">
        <f t="shared" si="17"/>
        <v>2025</v>
      </c>
    </row>
    <row r="569" spans="1:11">
      <c r="A569" s="1" t="s">
        <v>217</v>
      </c>
      <c r="B569" t="s">
        <v>178</v>
      </c>
      <c r="C569" s="3" t="s">
        <v>16</v>
      </c>
      <c r="D569" s="24" t="s">
        <v>22</v>
      </c>
      <c r="E569" t="s">
        <v>326</v>
      </c>
      <c r="F569" s="1">
        <v>1899</v>
      </c>
      <c r="G569" s="2">
        <v>66</v>
      </c>
      <c r="H569" s="2">
        <v>13.9</v>
      </c>
      <c r="I569" s="165">
        <v>45992</v>
      </c>
      <c r="J569" s="166">
        <f t="shared" si="16"/>
        <v>917.4</v>
      </c>
      <c r="K569">
        <f t="shared" si="17"/>
        <v>2025</v>
      </c>
    </row>
    <row r="570" spans="1:11">
      <c r="A570" s="1" t="s">
        <v>217</v>
      </c>
      <c r="B570" t="s">
        <v>178</v>
      </c>
      <c r="C570" s="3" t="s">
        <v>16</v>
      </c>
      <c r="D570" s="24" t="s">
        <v>24</v>
      </c>
      <c r="E570" t="s">
        <v>326</v>
      </c>
      <c r="F570" s="1">
        <v>1900</v>
      </c>
      <c r="G570" s="2">
        <v>3</v>
      </c>
      <c r="H570" s="2">
        <v>3.5</v>
      </c>
      <c r="I570" s="165">
        <v>45992</v>
      </c>
      <c r="J570" s="166">
        <f t="shared" si="16"/>
        <v>10.5</v>
      </c>
      <c r="K570">
        <f t="shared" si="17"/>
        <v>2025</v>
      </c>
    </row>
    <row r="571" spans="1:11">
      <c r="A571" s="1" t="s">
        <v>217</v>
      </c>
      <c r="B571" t="s">
        <v>178</v>
      </c>
      <c r="C571" s="3" t="s">
        <v>16</v>
      </c>
      <c r="D571" s="24" t="s">
        <v>21</v>
      </c>
      <c r="E571" t="s">
        <v>326</v>
      </c>
      <c r="F571" s="1">
        <v>2279</v>
      </c>
      <c r="G571" s="2">
        <v>18</v>
      </c>
      <c r="H571" s="2">
        <v>26.5</v>
      </c>
      <c r="I571" s="165">
        <v>45992</v>
      </c>
      <c r="J571" s="166">
        <f t="shared" si="16"/>
        <v>477</v>
      </c>
      <c r="K571">
        <f t="shared" si="17"/>
        <v>2025</v>
      </c>
    </row>
    <row r="572" spans="1:11">
      <c r="A572" s="1" t="s">
        <v>217</v>
      </c>
      <c r="B572" t="s">
        <v>178</v>
      </c>
      <c r="C572" s="3" t="s">
        <v>16</v>
      </c>
      <c r="D572" s="24" t="s">
        <v>186</v>
      </c>
      <c r="E572" t="s">
        <v>326</v>
      </c>
      <c r="F572" s="1">
        <v>2298</v>
      </c>
      <c r="G572" s="2">
        <v>60</v>
      </c>
      <c r="H572" s="2">
        <v>5</v>
      </c>
      <c r="I572" s="165">
        <v>45992</v>
      </c>
      <c r="J572" s="166">
        <f t="shared" si="16"/>
        <v>300</v>
      </c>
      <c r="K572">
        <f t="shared" si="17"/>
        <v>2025</v>
      </c>
    </row>
    <row r="573" spans="1:11">
      <c r="A573" s="1" t="s">
        <v>217</v>
      </c>
      <c r="B573" t="s">
        <v>178</v>
      </c>
      <c r="C573" s="3" t="s">
        <v>214</v>
      </c>
      <c r="D573" s="24" t="s">
        <v>258</v>
      </c>
      <c r="E573" t="s">
        <v>326</v>
      </c>
      <c r="F573" s="1">
        <v>2344</v>
      </c>
      <c r="G573" s="2">
        <v>11</v>
      </c>
      <c r="H573" s="2">
        <v>4</v>
      </c>
      <c r="I573" s="165">
        <v>45992</v>
      </c>
      <c r="J573" s="166">
        <f t="shared" si="16"/>
        <v>44</v>
      </c>
      <c r="K573">
        <f t="shared" si="17"/>
        <v>2025</v>
      </c>
    </row>
    <row r="574" spans="1:11">
      <c r="A574" s="1" t="s">
        <v>217</v>
      </c>
      <c r="B574" t="s">
        <v>180</v>
      </c>
      <c r="C574" s="3" t="s">
        <v>17</v>
      </c>
      <c r="D574" s="24" t="s">
        <v>131</v>
      </c>
      <c r="E574" t="s">
        <v>326</v>
      </c>
      <c r="F574" s="1">
        <v>2140</v>
      </c>
      <c r="G574" s="2">
        <v>90</v>
      </c>
      <c r="H574" s="2">
        <v>0.89</v>
      </c>
      <c r="I574" s="165">
        <v>45992</v>
      </c>
      <c r="J574" s="166">
        <f t="shared" si="16"/>
        <v>80.099999999999994</v>
      </c>
      <c r="K574">
        <f t="shared" si="17"/>
        <v>2025</v>
      </c>
    </row>
    <row r="575" spans="1:11">
      <c r="A575" s="1" t="s">
        <v>217</v>
      </c>
      <c r="B575" t="s">
        <v>180</v>
      </c>
      <c r="C575" s="3" t="s">
        <v>17</v>
      </c>
      <c r="D575" s="24" t="s">
        <v>148</v>
      </c>
      <c r="E575" t="s">
        <v>326</v>
      </c>
      <c r="F575" s="1">
        <v>2141</v>
      </c>
      <c r="G575" s="2">
        <v>113</v>
      </c>
      <c r="H575" s="2">
        <v>0.81</v>
      </c>
      <c r="I575" s="165">
        <v>45992</v>
      </c>
      <c r="J575" s="166">
        <f t="shared" si="16"/>
        <v>91.53</v>
      </c>
      <c r="K575">
        <f t="shared" si="17"/>
        <v>2025</v>
      </c>
    </row>
    <row r="576" spans="1:11">
      <c r="A576" s="1" t="s">
        <v>217</v>
      </c>
      <c r="B576" t="s">
        <v>180</v>
      </c>
      <c r="C576" s="3" t="s">
        <v>17</v>
      </c>
      <c r="D576" s="24" t="s">
        <v>168</v>
      </c>
      <c r="E576" t="s">
        <v>326</v>
      </c>
      <c r="F576" s="1">
        <v>2143</v>
      </c>
      <c r="G576" s="2">
        <v>43</v>
      </c>
      <c r="H576" s="2">
        <v>0.95</v>
      </c>
      <c r="I576" s="165">
        <v>45992</v>
      </c>
      <c r="J576" s="166">
        <f t="shared" si="16"/>
        <v>40.85</v>
      </c>
      <c r="K576">
        <f t="shared" si="17"/>
        <v>2025</v>
      </c>
    </row>
    <row r="577" spans="1:11">
      <c r="A577" s="1" t="s">
        <v>217</v>
      </c>
      <c r="B577" t="s">
        <v>180</v>
      </c>
      <c r="C577" s="3" t="s">
        <v>17</v>
      </c>
      <c r="D577" s="24" t="s">
        <v>133</v>
      </c>
      <c r="E577" t="s">
        <v>326</v>
      </c>
      <c r="F577" s="1">
        <v>2144</v>
      </c>
      <c r="G577" s="2">
        <v>66</v>
      </c>
      <c r="H577" s="2">
        <v>0.84</v>
      </c>
      <c r="I577" s="165">
        <v>45992</v>
      </c>
      <c r="J577" s="166">
        <f t="shared" si="16"/>
        <v>55.44</v>
      </c>
      <c r="K577">
        <f t="shared" si="17"/>
        <v>2025</v>
      </c>
    </row>
    <row r="578" spans="1:11">
      <c r="A578" s="1" t="s">
        <v>217</v>
      </c>
      <c r="B578" t="s">
        <v>180</v>
      </c>
      <c r="C578" s="3" t="s">
        <v>17</v>
      </c>
      <c r="D578" s="24" t="s">
        <v>74</v>
      </c>
      <c r="E578" t="s">
        <v>326</v>
      </c>
      <c r="F578" s="1">
        <v>2145</v>
      </c>
      <c r="G578" s="2">
        <v>48</v>
      </c>
      <c r="H578" s="2">
        <v>1.01</v>
      </c>
      <c r="I578" s="165">
        <v>45992</v>
      </c>
      <c r="J578" s="166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217</v>
      </c>
      <c r="B579" t="s">
        <v>180</v>
      </c>
      <c r="C579" s="3" t="s">
        <v>17</v>
      </c>
      <c r="D579" s="24" t="s">
        <v>139</v>
      </c>
      <c r="E579" t="s">
        <v>326</v>
      </c>
      <c r="F579" s="1">
        <v>2146</v>
      </c>
      <c r="G579" s="2">
        <v>7</v>
      </c>
      <c r="H579" s="2">
        <v>5.95</v>
      </c>
      <c r="I579" s="165">
        <v>45992</v>
      </c>
      <c r="J579" s="166">
        <f t="shared" si="18"/>
        <v>41.65</v>
      </c>
      <c r="K579">
        <f t="shared" si="19"/>
        <v>2025</v>
      </c>
    </row>
    <row r="580" spans="1:11">
      <c r="A580" s="1" t="s">
        <v>217</v>
      </c>
      <c r="B580" t="s">
        <v>180</v>
      </c>
      <c r="C580" s="3" t="s">
        <v>17</v>
      </c>
      <c r="D580" s="24" t="s">
        <v>132</v>
      </c>
      <c r="E580" t="s">
        <v>326</v>
      </c>
      <c r="F580" s="1">
        <v>2148</v>
      </c>
      <c r="G580" s="2">
        <v>56</v>
      </c>
      <c r="H580" s="2">
        <v>1.08</v>
      </c>
      <c r="I580" s="165">
        <v>45992</v>
      </c>
      <c r="J580" s="166">
        <f t="shared" si="18"/>
        <v>60.480000000000004</v>
      </c>
      <c r="K580">
        <f t="shared" si="19"/>
        <v>2025</v>
      </c>
    </row>
    <row r="581" spans="1:11">
      <c r="A581" s="1" t="s">
        <v>217</v>
      </c>
      <c r="B581" t="s">
        <v>180</v>
      </c>
      <c r="C581" s="3" t="s">
        <v>17</v>
      </c>
      <c r="D581" s="24" t="s">
        <v>147</v>
      </c>
      <c r="E581" t="s">
        <v>326</v>
      </c>
      <c r="F581" s="1">
        <v>2149</v>
      </c>
      <c r="G581" s="2">
        <v>76</v>
      </c>
      <c r="H581" s="2">
        <v>1.03</v>
      </c>
      <c r="I581" s="165">
        <v>45992</v>
      </c>
      <c r="J581" s="166">
        <f t="shared" si="18"/>
        <v>78.28</v>
      </c>
      <c r="K581">
        <f t="shared" si="19"/>
        <v>2025</v>
      </c>
    </row>
    <row r="582" spans="1:11">
      <c r="A582" s="1" t="s">
        <v>217</v>
      </c>
      <c r="B582" t="s">
        <v>180</v>
      </c>
      <c r="C582" s="3" t="s">
        <v>17</v>
      </c>
      <c r="D582" s="24" t="s">
        <v>72</v>
      </c>
      <c r="E582" t="s">
        <v>326</v>
      </c>
      <c r="F582" s="1">
        <v>2150</v>
      </c>
      <c r="G582" s="2">
        <v>99</v>
      </c>
      <c r="H582" s="2">
        <v>1.1200000000000001</v>
      </c>
      <c r="I582" s="165">
        <v>45992</v>
      </c>
      <c r="J582" s="166">
        <f t="shared" si="18"/>
        <v>110.88000000000001</v>
      </c>
      <c r="K582">
        <f t="shared" si="19"/>
        <v>2025</v>
      </c>
    </row>
    <row r="583" spans="1:11">
      <c r="A583" s="1" t="s">
        <v>217</v>
      </c>
      <c r="B583" t="s">
        <v>180</v>
      </c>
      <c r="C583" s="3" t="s">
        <v>17</v>
      </c>
      <c r="D583" s="24" t="s">
        <v>73</v>
      </c>
      <c r="E583" t="s">
        <v>326</v>
      </c>
      <c r="F583" s="1">
        <v>2151</v>
      </c>
      <c r="G583" s="2">
        <v>24</v>
      </c>
      <c r="H583" s="2">
        <v>1.24</v>
      </c>
      <c r="I583" s="165">
        <v>45992</v>
      </c>
      <c r="J583" s="166">
        <f t="shared" si="18"/>
        <v>29.759999999999998</v>
      </c>
      <c r="K583">
        <f t="shared" si="19"/>
        <v>2025</v>
      </c>
    </row>
    <row r="584" spans="1:11">
      <c r="A584" s="1" t="s">
        <v>217</v>
      </c>
      <c r="B584" t="s">
        <v>180</v>
      </c>
      <c r="C584" s="3" t="s">
        <v>17</v>
      </c>
      <c r="D584" s="24" t="s">
        <v>160</v>
      </c>
      <c r="E584" t="s">
        <v>326</v>
      </c>
      <c r="F584" s="1">
        <v>2152</v>
      </c>
      <c r="G584" s="2">
        <v>2.1</v>
      </c>
      <c r="H584" s="2">
        <v>7.21</v>
      </c>
      <c r="I584" s="165">
        <v>45992</v>
      </c>
      <c r="J584" s="166">
        <f t="shared" si="18"/>
        <v>15.141</v>
      </c>
      <c r="K584">
        <f t="shared" si="19"/>
        <v>2025</v>
      </c>
    </row>
    <row r="585" spans="1:11">
      <c r="A585" s="1" t="s">
        <v>217</v>
      </c>
      <c r="B585" t="s">
        <v>180</v>
      </c>
      <c r="C585" s="3" t="s">
        <v>17</v>
      </c>
      <c r="D585" s="24" t="s">
        <v>156</v>
      </c>
      <c r="E585" t="s">
        <v>326</v>
      </c>
      <c r="F585" s="1">
        <v>2153</v>
      </c>
      <c r="G585" s="2">
        <v>1.6</v>
      </c>
      <c r="H585" s="2">
        <v>7.34</v>
      </c>
      <c r="I585" s="165">
        <v>45992</v>
      </c>
      <c r="J585" s="166">
        <f t="shared" si="18"/>
        <v>11.744</v>
      </c>
      <c r="K585">
        <f t="shared" si="19"/>
        <v>2025</v>
      </c>
    </row>
    <row r="586" spans="1:11">
      <c r="A586" s="1" t="s">
        <v>217</v>
      </c>
      <c r="B586" t="s">
        <v>180</v>
      </c>
      <c r="C586" s="3" t="s">
        <v>17</v>
      </c>
      <c r="D586" s="24" t="s">
        <v>159</v>
      </c>
      <c r="E586" t="s">
        <v>326</v>
      </c>
      <c r="F586" s="1">
        <v>2154</v>
      </c>
      <c r="G586" s="2">
        <v>3.1</v>
      </c>
      <c r="H586" s="2">
        <v>8.9600000000000009</v>
      </c>
      <c r="I586" s="165">
        <v>45992</v>
      </c>
      <c r="J586" s="166">
        <f t="shared" si="18"/>
        <v>27.776000000000003</v>
      </c>
      <c r="K586">
        <f t="shared" si="19"/>
        <v>2025</v>
      </c>
    </row>
    <row r="587" spans="1:11">
      <c r="A587" s="1" t="s">
        <v>217</v>
      </c>
      <c r="B587" t="s">
        <v>180</v>
      </c>
      <c r="C587" s="3" t="s">
        <v>17</v>
      </c>
      <c r="D587" s="24" t="s">
        <v>161</v>
      </c>
      <c r="E587" t="s">
        <v>326</v>
      </c>
      <c r="F587" s="1">
        <v>2155</v>
      </c>
      <c r="G587" s="2">
        <v>2.0499999999999998</v>
      </c>
      <c r="H587" s="2">
        <v>5.3</v>
      </c>
      <c r="I587" s="165">
        <v>45992</v>
      </c>
      <c r="J587" s="166">
        <f t="shared" si="18"/>
        <v>10.864999999999998</v>
      </c>
      <c r="K587">
        <f t="shared" si="19"/>
        <v>2025</v>
      </c>
    </row>
    <row r="588" spans="1:11">
      <c r="A588" s="1" t="s">
        <v>217</v>
      </c>
      <c r="B588" t="s">
        <v>180</v>
      </c>
      <c r="C588" s="3" t="s">
        <v>17</v>
      </c>
      <c r="D588" s="24" t="s">
        <v>162</v>
      </c>
      <c r="E588" t="s">
        <v>326</v>
      </c>
      <c r="F588" s="1">
        <v>2156</v>
      </c>
      <c r="G588" s="2">
        <v>2</v>
      </c>
      <c r="H588" s="2">
        <v>8.68</v>
      </c>
      <c r="I588" s="165">
        <v>45992</v>
      </c>
      <c r="J588" s="166">
        <f t="shared" si="18"/>
        <v>17.36</v>
      </c>
      <c r="K588">
        <f t="shared" si="19"/>
        <v>2025</v>
      </c>
    </row>
    <row r="589" spans="1:11">
      <c r="A589" s="1" t="s">
        <v>217</v>
      </c>
      <c r="B589" t="s">
        <v>180</v>
      </c>
      <c r="C589" s="3" t="s">
        <v>17</v>
      </c>
      <c r="D589" s="24" t="s">
        <v>157</v>
      </c>
      <c r="E589" t="s">
        <v>326</v>
      </c>
      <c r="F589" s="1">
        <v>2157</v>
      </c>
      <c r="G589" s="2">
        <v>4.5999999999999996</v>
      </c>
      <c r="H589" s="2">
        <v>7.87</v>
      </c>
      <c r="I589" s="165">
        <v>45992</v>
      </c>
      <c r="J589" s="166">
        <f t="shared" si="18"/>
        <v>36.201999999999998</v>
      </c>
      <c r="K589">
        <f t="shared" si="19"/>
        <v>2025</v>
      </c>
    </row>
    <row r="590" spans="1:11">
      <c r="A590" s="1" t="s">
        <v>217</v>
      </c>
      <c r="B590" t="s">
        <v>180</v>
      </c>
      <c r="C590" s="3" t="s">
        <v>17</v>
      </c>
      <c r="D590" s="24" t="s">
        <v>207</v>
      </c>
      <c r="E590" t="s">
        <v>326</v>
      </c>
      <c r="F590" s="1">
        <v>2158</v>
      </c>
      <c r="G590" s="2">
        <v>1</v>
      </c>
      <c r="H590" s="2">
        <v>7.46</v>
      </c>
      <c r="I590" s="165">
        <v>45992</v>
      </c>
      <c r="J590" s="166">
        <f t="shared" si="18"/>
        <v>7.46</v>
      </c>
      <c r="K590">
        <f t="shared" si="19"/>
        <v>2025</v>
      </c>
    </row>
    <row r="591" spans="1:11">
      <c r="A591" s="1" t="s">
        <v>217</v>
      </c>
      <c r="B591" t="s">
        <v>180</v>
      </c>
      <c r="C591" s="3" t="s">
        <v>17</v>
      </c>
      <c r="D591" s="24" t="s">
        <v>259</v>
      </c>
      <c r="E591" t="s">
        <v>326</v>
      </c>
      <c r="F591" s="1">
        <v>2159</v>
      </c>
      <c r="G591" s="2">
        <v>0.1</v>
      </c>
      <c r="H591" s="2">
        <v>8.4499999999999993</v>
      </c>
      <c r="I591" s="165">
        <v>45992</v>
      </c>
      <c r="J591" s="166">
        <f t="shared" si="18"/>
        <v>0.84499999999999997</v>
      </c>
      <c r="K591">
        <f t="shared" si="19"/>
        <v>2025</v>
      </c>
    </row>
    <row r="592" spans="1:11">
      <c r="A592" s="1" t="s">
        <v>217</v>
      </c>
      <c r="B592" t="s">
        <v>180</v>
      </c>
      <c r="C592" s="3" t="s">
        <v>17</v>
      </c>
      <c r="D592" s="24" t="s">
        <v>158</v>
      </c>
      <c r="E592" t="s">
        <v>326</v>
      </c>
      <c r="F592" s="1">
        <v>2160</v>
      </c>
      <c r="G592" s="2">
        <v>1</v>
      </c>
      <c r="H592" s="2">
        <v>7.32</v>
      </c>
      <c r="I592" s="165">
        <v>45992</v>
      </c>
      <c r="J592" s="166">
        <f t="shared" si="18"/>
        <v>7.32</v>
      </c>
      <c r="K592">
        <f t="shared" si="19"/>
        <v>2025</v>
      </c>
    </row>
    <row r="593" spans="1:11">
      <c r="A593" s="1" t="s">
        <v>217</v>
      </c>
      <c r="B593" t="s">
        <v>180</v>
      </c>
      <c r="C593" s="3" t="s">
        <v>17</v>
      </c>
      <c r="D593" s="24" t="s">
        <v>154</v>
      </c>
      <c r="E593" t="s">
        <v>326</v>
      </c>
      <c r="F593" s="1">
        <v>2161</v>
      </c>
      <c r="G593" s="2">
        <v>1</v>
      </c>
      <c r="H593" s="2">
        <v>8.75</v>
      </c>
      <c r="I593" s="165">
        <v>45992</v>
      </c>
      <c r="J593" s="166">
        <f t="shared" si="18"/>
        <v>8.75</v>
      </c>
      <c r="K593">
        <f t="shared" si="19"/>
        <v>2025</v>
      </c>
    </row>
    <row r="594" spans="1:11">
      <c r="A594" s="1" t="s">
        <v>217</v>
      </c>
      <c r="B594" t="s">
        <v>180</v>
      </c>
      <c r="C594" s="3" t="s">
        <v>17</v>
      </c>
      <c r="D594" s="24" t="s">
        <v>237</v>
      </c>
      <c r="E594" t="s">
        <v>326</v>
      </c>
      <c r="F594" s="1">
        <v>2162</v>
      </c>
      <c r="G594" s="2">
        <v>2</v>
      </c>
      <c r="H594" s="2">
        <v>9.43</v>
      </c>
      <c r="I594" s="165">
        <v>45992</v>
      </c>
      <c r="J594" s="166">
        <f t="shared" si="18"/>
        <v>18.86</v>
      </c>
      <c r="K594">
        <f t="shared" si="19"/>
        <v>2025</v>
      </c>
    </row>
    <row r="595" spans="1:11">
      <c r="A595" s="1" t="s">
        <v>217</v>
      </c>
      <c r="B595" t="s">
        <v>180</v>
      </c>
      <c r="C595" s="3" t="s">
        <v>17</v>
      </c>
      <c r="D595" s="24" t="s">
        <v>163</v>
      </c>
      <c r="E595" t="s">
        <v>326</v>
      </c>
      <c r="F595" s="1">
        <v>2163</v>
      </c>
      <c r="G595" s="2">
        <v>10.199999999999999</v>
      </c>
      <c r="H595" s="2">
        <v>6.18</v>
      </c>
      <c r="I595" s="165">
        <v>45992</v>
      </c>
      <c r="J595" s="166">
        <f t="shared" si="18"/>
        <v>63.035999999999994</v>
      </c>
      <c r="K595">
        <f t="shared" si="19"/>
        <v>2025</v>
      </c>
    </row>
    <row r="596" spans="1:11">
      <c r="A596" s="1" t="s">
        <v>217</v>
      </c>
      <c r="B596" t="s">
        <v>180</v>
      </c>
      <c r="C596" s="3" t="s">
        <v>17</v>
      </c>
      <c r="D596" s="24" t="s">
        <v>155</v>
      </c>
      <c r="E596" t="s">
        <v>326</v>
      </c>
      <c r="F596" s="1">
        <v>2164</v>
      </c>
      <c r="G596" s="2">
        <v>2</v>
      </c>
      <c r="H596" s="2">
        <v>5.3</v>
      </c>
      <c r="I596" s="165">
        <v>45992</v>
      </c>
      <c r="J596" s="166">
        <f t="shared" si="18"/>
        <v>10.6</v>
      </c>
      <c r="K596">
        <f t="shared" si="19"/>
        <v>2025</v>
      </c>
    </row>
    <row r="597" spans="1:11">
      <c r="A597" s="1" t="s">
        <v>217</v>
      </c>
      <c r="B597" t="s">
        <v>180</v>
      </c>
      <c r="C597" s="3" t="s">
        <v>17</v>
      </c>
      <c r="D597" s="24" t="s">
        <v>167</v>
      </c>
      <c r="E597" t="s">
        <v>326</v>
      </c>
      <c r="F597" s="1">
        <v>2283</v>
      </c>
      <c r="G597" s="2">
        <v>30</v>
      </c>
      <c r="H597" s="2">
        <v>0.98</v>
      </c>
      <c r="I597" s="165">
        <v>45992</v>
      </c>
      <c r="J597" s="166">
        <f t="shared" si="18"/>
        <v>29.4</v>
      </c>
      <c r="K597">
        <f t="shared" si="19"/>
        <v>2025</v>
      </c>
    </row>
    <row r="598" spans="1:11">
      <c r="A598" s="1" t="s">
        <v>217</v>
      </c>
      <c r="B598" t="s">
        <v>180</v>
      </c>
      <c r="C598" s="3" t="s">
        <v>17</v>
      </c>
      <c r="D598" s="24" t="s">
        <v>206</v>
      </c>
      <c r="E598" t="s">
        <v>326</v>
      </c>
      <c r="F598" s="1">
        <v>2318</v>
      </c>
      <c r="G598" s="2">
        <v>1</v>
      </c>
      <c r="H598" s="2">
        <v>7.53</v>
      </c>
      <c r="I598" s="165">
        <v>45992</v>
      </c>
      <c r="J598" s="166">
        <f t="shared" si="18"/>
        <v>7.53</v>
      </c>
      <c r="K598">
        <f t="shared" si="19"/>
        <v>2025</v>
      </c>
    </row>
    <row r="599" spans="1:11">
      <c r="A599" s="1" t="s">
        <v>217</v>
      </c>
      <c r="B599" t="s">
        <v>180</v>
      </c>
      <c r="C599" s="3" t="s">
        <v>17</v>
      </c>
      <c r="D599" s="24" t="s">
        <v>208</v>
      </c>
      <c r="E599" t="s">
        <v>326</v>
      </c>
      <c r="F599" s="1">
        <v>2319</v>
      </c>
      <c r="G599" s="2">
        <v>1</v>
      </c>
      <c r="H599" s="2">
        <v>5.23</v>
      </c>
      <c r="I599" s="165">
        <v>45992</v>
      </c>
      <c r="J599" s="166">
        <f t="shared" si="18"/>
        <v>5.23</v>
      </c>
      <c r="K599">
        <f t="shared" si="19"/>
        <v>2025</v>
      </c>
    </row>
    <row r="600" spans="1:11">
      <c r="A600" s="1" t="s">
        <v>217</v>
      </c>
      <c r="B600" t="s">
        <v>180</v>
      </c>
      <c r="C600" s="3" t="s">
        <v>17</v>
      </c>
      <c r="D600" s="24" t="s">
        <v>209</v>
      </c>
      <c r="E600" t="s">
        <v>326</v>
      </c>
      <c r="F600" s="1">
        <v>2320</v>
      </c>
      <c r="G600" s="2">
        <v>1.75</v>
      </c>
      <c r="H600" s="2">
        <v>7.42</v>
      </c>
      <c r="I600" s="165">
        <v>45992</v>
      </c>
      <c r="J600" s="166">
        <f t="shared" si="18"/>
        <v>12.984999999999999</v>
      </c>
      <c r="K600">
        <f t="shared" si="19"/>
        <v>2025</v>
      </c>
    </row>
    <row r="601" spans="1:11">
      <c r="A601" s="1" t="s">
        <v>217</v>
      </c>
      <c r="B601" t="s">
        <v>180</v>
      </c>
      <c r="C601" s="3" t="s">
        <v>17</v>
      </c>
      <c r="D601" s="24" t="s">
        <v>210</v>
      </c>
      <c r="E601" t="s">
        <v>326</v>
      </c>
      <c r="F601" s="1">
        <v>2321</v>
      </c>
      <c r="G601" s="2">
        <v>2.1</v>
      </c>
      <c r="H601" s="2">
        <v>5</v>
      </c>
      <c r="I601" s="165">
        <v>45992</v>
      </c>
      <c r="J601" s="166">
        <f t="shared" si="18"/>
        <v>10.5</v>
      </c>
      <c r="K601">
        <f t="shared" si="19"/>
        <v>2025</v>
      </c>
    </row>
    <row r="602" spans="1:11">
      <c r="A602" s="1" t="s">
        <v>217</v>
      </c>
      <c r="B602" t="s">
        <v>180</v>
      </c>
      <c r="C602" s="3" t="s">
        <v>17</v>
      </c>
      <c r="D602" s="24" t="s">
        <v>211</v>
      </c>
      <c r="E602" t="s">
        <v>326</v>
      </c>
      <c r="F602" s="1">
        <v>2322</v>
      </c>
      <c r="G602" s="2">
        <v>2</v>
      </c>
      <c r="H602" s="2">
        <v>7.86</v>
      </c>
      <c r="I602" s="165">
        <v>45992</v>
      </c>
      <c r="J602" s="166">
        <f t="shared" si="18"/>
        <v>15.72</v>
      </c>
      <c r="K602">
        <f t="shared" si="19"/>
        <v>2025</v>
      </c>
    </row>
    <row r="603" spans="1:11">
      <c r="A603" s="1" t="s">
        <v>217</v>
      </c>
      <c r="B603" t="s">
        <v>180</v>
      </c>
      <c r="C603" s="3" t="s">
        <v>17</v>
      </c>
      <c r="D603" s="24" t="s">
        <v>212</v>
      </c>
      <c r="E603" t="s">
        <v>326</v>
      </c>
      <c r="F603" s="1">
        <v>2323</v>
      </c>
      <c r="G603" s="2">
        <v>1</v>
      </c>
      <c r="H603" s="2">
        <v>9.07</v>
      </c>
      <c r="I603" s="165">
        <v>45992</v>
      </c>
      <c r="J603" s="166">
        <f t="shared" si="18"/>
        <v>9.07</v>
      </c>
      <c r="K603">
        <f t="shared" si="19"/>
        <v>2025</v>
      </c>
    </row>
    <row r="604" spans="1:11">
      <c r="A604" s="1" t="s">
        <v>217</v>
      </c>
      <c r="B604" t="s">
        <v>180</v>
      </c>
      <c r="C604" s="3" t="s">
        <v>17</v>
      </c>
      <c r="D604" s="24" t="s">
        <v>213</v>
      </c>
      <c r="E604" t="s">
        <v>326</v>
      </c>
      <c r="F604" s="1">
        <v>2324</v>
      </c>
      <c r="G604" s="2">
        <v>1.4</v>
      </c>
      <c r="H604" s="2">
        <v>6.55</v>
      </c>
      <c r="I604" s="165">
        <v>45992</v>
      </c>
      <c r="J604" s="166">
        <f t="shared" si="18"/>
        <v>9.17</v>
      </c>
      <c r="K604">
        <f t="shared" si="19"/>
        <v>2025</v>
      </c>
    </row>
    <row r="605" spans="1:11">
      <c r="A605" s="1" t="s">
        <v>217</v>
      </c>
      <c r="B605" t="s">
        <v>180</v>
      </c>
      <c r="C605" s="3" t="s">
        <v>17</v>
      </c>
      <c r="D605" s="24" t="s">
        <v>294</v>
      </c>
      <c r="E605" t="s">
        <v>326</v>
      </c>
      <c r="F605" s="1">
        <v>2327</v>
      </c>
      <c r="G605" s="2">
        <v>2</v>
      </c>
      <c r="H605" s="2">
        <v>0.82</v>
      </c>
      <c r="I605" s="165">
        <v>45992</v>
      </c>
      <c r="J605" s="166">
        <f t="shared" si="18"/>
        <v>1.64</v>
      </c>
      <c r="K605">
        <f t="shared" si="19"/>
        <v>2025</v>
      </c>
    </row>
    <row r="606" spans="1:11">
      <c r="A606" s="1" t="s">
        <v>217</v>
      </c>
      <c r="B606" t="s">
        <v>179</v>
      </c>
      <c r="C606" s="3" t="s">
        <v>16</v>
      </c>
      <c r="D606" s="24" t="s">
        <v>31</v>
      </c>
      <c r="E606" t="s">
        <v>326</v>
      </c>
      <c r="F606" s="1">
        <v>2109</v>
      </c>
      <c r="G606" s="2">
        <v>59</v>
      </c>
      <c r="H606" s="2">
        <v>4.79</v>
      </c>
      <c r="I606" s="165">
        <v>45992</v>
      </c>
      <c r="J606" s="166">
        <f t="shared" si="18"/>
        <v>282.61</v>
      </c>
      <c r="K606">
        <f t="shared" si="19"/>
        <v>2025</v>
      </c>
    </row>
    <row r="607" spans="1:11">
      <c r="A607" s="1" t="s">
        <v>217</v>
      </c>
      <c r="B607" t="s">
        <v>179</v>
      </c>
      <c r="C607" s="3" t="s">
        <v>16</v>
      </c>
      <c r="D607" s="24" t="s">
        <v>35</v>
      </c>
      <c r="E607" t="s">
        <v>326</v>
      </c>
      <c r="F607" s="1">
        <v>2110</v>
      </c>
      <c r="G607" s="2">
        <v>14</v>
      </c>
      <c r="H607" s="2">
        <v>10</v>
      </c>
      <c r="I607" s="165">
        <v>45992</v>
      </c>
      <c r="J607" s="166">
        <f t="shared" si="18"/>
        <v>140</v>
      </c>
      <c r="K607">
        <f t="shared" si="19"/>
        <v>2025</v>
      </c>
    </row>
    <row r="608" spans="1:11">
      <c r="A608" s="1" t="s">
        <v>217</v>
      </c>
      <c r="B608" t="s">
        <v>177</v>
      </c>
      <c r="C608" s="3" t="s">
        <v>16</v>
      </c>
      <c r="D608" s="24" t="s">
        <v>29</v>
      </c>
      <c r="E608" t="s">
        <v>326</v>
      </c>
      <c r="F608" s="1">
        <v>2089</v>
      </c>
      <c r="G608" s="2">
        <v>64</v>
      </c>
      <c r="H608" s="2">
        <v>11.52</v>
      </c>
      <c r="I608" s="165">
        <v>45992</v>
      </c>
      <c r="J608" s="166">
        <f t="shared" si="18"/>
        <v>737.28</v>
      </c>
      <c r="K608">
        <f t="shared" si="19"/>
        <v>2025</v>
      </c>
    </row>
    <row r="609" spans="1:11">
      <c r="A609" s="1" t="s">
        <v>217</v>
      </c>
      <c r="B609" t="s">
        <v>177</v>
      </c>
      <c r="C609" s="3" t="s">
        <v>16</v>
      </c>
      <c r="D609" s="24" t="s">
        <v>254</v>
      </c>
      <c r="E609" t="s">
        <v>326</v>
      </c>
      <c r="F609" s="1">
        <v>2090</v>
      </c>
      <c r="G609" s="2">
        <v>56</v>
      </c>
      <c r="H609" s="2">
        <v>4.9800000000000004</v>
      </c>
      <c r="I609" s="165">
        <v>45992</v>
      </c>
      <c r="J609" s="166">
        <f t="shared" si="18"/>
        <v>278.88</v>
      </c>
      <c r="K609">
        <f t="shared" si="19"/>
        <v>2025</v>
      </c>
    </row>
    <row r="610" spans="1:11">
      <c r="A610" s="1" t="s">
        <v>217</v>
      </c>
      <c r="B610" t="s">
        <v>177</v>
      </c>
      <c r="C610" s="3" t="s">
        <v>16</v>
      </c>
      <c r="D610" s="24" t="s">
        <v>185</v>
      </c>
      <c r="E610" t="s">
        <v>326</v>
      </c>
      <c r="F610" s="1">
        <v>2091</v>
      </c>
      <c r="G610" s="2">
        <v>33</v>
      </c>
      <c r="H610" s="2">
        <v>4.0599999999999996</v>
      </c>
      <c r="I610" s="165">
        <v>45992</v>
      </c>
      <c r="J610" s="166">
        <f t="shared" si="18"/>
        <v>133.97999999999999</v>
      </c>
      <c r="K610">
        <f t="shared" si="19"/>
        <v>2025</v>
      </c>
    </row>
    <row r="611" spans="1:11">
      <c r="A611" s="1" t="s">
        <v>217</v>
      </c>
      <c r="B611" t="s">
        <v>177</v>
      </c>
      <c r="C611" s="3" t="s">
        <v>16</v>
      </c>
      <c r="D611" s="24" t="s">
        <v>34</v>
      </c>
      <c r="E611" t="s">
        <v>326</v>
      </c>
      <c r="F611" s="1">
        <v>2092</v>
      </c>
      <c r="G611" s="2">
        <v>101</v>
      </c>
      <c r="H611" s="2">
        <v>5.07</v>
      </c>
      <c r="I611" s="165">
        <v>45992</v>
      </c>
      <c r="J611" s="166">
        <f t="shared" si="18"/>
        <v>512.07000000000005</v>
      </c>
      <c r="K611">
        <f t="shared" si="19"/>
        <v>2025</v>
      </c>
    </row>
    <row r="612" spans="1:11">
      <c r="A612" s="1" t="s">
        <v>217</v>
      </c>
      <c r="B612" t="s">
        <v>177</v>
      </c>
      <c r="C612" s="3" t="s">
        <v>16</v>
      </c>
      <c r="D612" s="24" t="s">
        <v>257</v>
      </c>
      <c r="E612" t="s">
        <v>326</v>
      </c>
      <c r="F612" s="1">
        <v>2093</v>
      </c>
      <c r="G612" s="2">
        <v>30</v>
      </c>
      <c r="H612" s="2">
        <v>8.77</v>
      </c>
      <c r="I612" s="165">
        <v>45992</v>
      </c>
      <c r="J612" s="166">
        <f t="shared" si="18"/>
        <v>263.09999999999997</v>
      </c>
      <c r="K612">
        <f t="shared" si="19"/>
        <v>2025</v>
      </c>
    </row>
    <row r="613" spans="1:11">
      <c r="A613" s="1" t="s">
        <v>217</v>
      </c>
      <c r="B613" t="s">
        <v>177</v>
      </c>
      <c r="C613" s="3" t="s">
        <v>16</v>
      </c>
      <c r="D613" s="24" t="s">
        <v>30</v>
      </c>
      <c r="E613" t="s">
        <v>326</v>
      </c>
      <c r="F613" s="1">
        <v>2096</v>
      </c>
      <c r="G613" s="2">
        <v>8</v>
      </c>
      <c r="H613" s="2">
        <v>31.92</v>
      </c>
      <c r="I613" s="165">
        <v>45992</v>
      </c>
      <c r="J613" s="166">
        <f t="shared" si="18"/>
        <v>255.36</v>
      </c>
      <c r="K613">
        <f t="shared" si="19"/>
        <v>2025</v>
      </c>
    </row>
    <row r="614" spans="1:11">
      <c r="A614" s="1" t="s">
        <v>217</v>
      </c>
      <c r="B614" t="s">
        <v>177</v>
      </c>
      <c r="C614" s="3" t="s">
        <v>16</v>
      </c>
      <c r="D614" s="24" t="s">
        <v>329</v>
      </c>
      <c r="E614" t="s">
        <v>326</v>
      </c>
      <c r="F614" s="1">
        <v>2097</v>
      </c>
      <c r="G614" s="2">
        <v>13</v>
      </c>
      <c r="H614" s="2">
        <v>13.4</v>
      </c>
      <c r="I614" s="165">
        <v>45992</v>
      </c>
      <c r="J614" s="166">
        <f t="shared" si="18"/>
        <v>174.20000000000002</v>
      </c>
      <c r="K614">
        <f t="shared" si="19"/>
        <v>2025</v>
      </c>
    </row>
    <row r="615" spans="1:11">
      <c r="A615" s="1" t="s">
        <v>217</v>
      </c>
      <c r="B615" t="s">
        <v>177</v>
      </c>
      <c r="C615" s="3" t="s">
        <v>16</v>
      </c>
      <c r="D615" s="24" t="s">
        <v>26</v>
      </c>
      <c r="E615" t="s">
        <v>326</v>
      </c>
      <c r="F615" s="1">
        <v>2280</v>
      </c>
      <c r="G615" s="2">
        <v>1</v>
      </c>
      <c r="H615" s="2">
        <v>23</v>
      </c>
      <c r="I615" s="165">
        <v>45992</v>
      </c>
      <c r="J615" s="166">
        <f t="shared" si="18"/>
        <v>23</v>
      </c>
      <c r="K615">
        <f t="shared" si="19"/>
        <v>2025</v>
      </c>
    </row>
    <row r="616" spans="1:11">
      <c r="A616" s="1" t="s">
        <v>217</v>
      </c>
      <c r="B616" t="s">
        <v>286</v>
      </c>
      <c r="C616" s="3" t="s">
        <v>17</v>
      </c>
      <c r="D616" s="24" t="s">
        <v>105</v>
      </c>
      <c r="E616" t="s">
        <v>326</v>
      </c>
      <c r="F616" s="1">
        <v>2112</v>
      </c>
      <c r="G616" s="2">
        <v>30</v>
      </c>
      <c r="H616" s="2">
        <v>0.81</v>
      </c>
      <c r="I616" s="165">
        <v>45992</v>
      </c>
      <c r="J616" s="166">
        <f t="shared" si="18"/>
        <v>24.3</v>
      </c>
      <c r="K616">
        <f t="shared" si="19"/>
        <v>2025</v>
      </c>
    </row>
    <row r="617" spans="1:11">
      <c r="A617" s="1" t="s">
        <v>217</v>
      </c>
      <c r="B617" t="s">
        <v>286</v>
      </c>
      <c r="C617" s="3" t="s">
        <v>17</v>
      </c>
      <c r="D617" s="24" t="s">
        <v>152</v>
      </c>
      <c r="E617" t="s">
        <v>326</v>
      </c>
      <c r="F617" s="1">
        <v>2113</v>
      </c>
      <c r="G617" s="2">
        <v>35</v>
      </c>
      <c r="H617" s="2">
        <v>3.95</v>
      </c>
      <c r="I617" s="165">
        <v>45992</v>
      </c>
      <c r="J617" s="166">
        <f t="shared" si="18"/>
        <v>138.25</v>
      </c>
      <c r="K617">
        <f t="shared" si="19"/>
        <v>2025</v>
      </c>
    </row>
    <row r="618" spans="1:11">
      <c r="A618" s="1" t="s">
        <v>217</v>
      </c>
      <c r="B618" t="s">
        <v>286</v>
      </c>
      <c r="C618" s="3" t="s">
        <v>17</v>
      </c>
      <c r="D618" s="24" t="s">
        <v>128</v>
      </c>
      <c r="E618" t="s">
        <v>326</v>
      </c>
      <c r="F618" s="1">
        <v>2114</v>
      </c>
      <c r="G618" s="2">
        <v>65</v>
      </c>
      <c r="H618" s="2">
        <v>3.19</v>
      </c>
      <c r="I618" s="165">
        <v>45992</v>
      </c>
      <c r="J618" s="166">
        <f t="shared" si="18"/>
        <v>207.35</v>
      </c>
      <c r="K618">
        <f t="shared" si="19"/>
        <v>2025</v>
      </c>
    </row>
    <row r="619" spans="1:11">
      <c r="A619" s="1" t="s">
        <v>217</v>
      </c>
      <c r="B619" t="s">
        <v>286</v>
      </c>
      <c r="C619" s="3" t="s">
        <v>17</v>
      </c>
      <c r="D619" s="24" t="s">
        <v>92</v>
      </c>
      <c r="E619" t="s">
        <v>326</v>
      </c>
      <c r="F619" s="1">
        <v>2115</v>
      </c>
      <c r="G619" s="2">
        <v>57</v>
      </c>
      <c r="H619" s="2">
        <v>3.93</v>
      </c>
      <c r="I619" s="165">
        <v>45992</v>
      </c>
      <c r="J619" s="166">
        <f t="shared" si="18"/>
        <v>224.01000000000002</v>
      </c>
      <c r="K619">
        <f t="shared" si="19"/>
        <v>2025</v>
      </c>
    </row>
    <row r="620" spans="1:11">
      <c r="A620" s="1" t="s">
        <v>217</v>
      </c>
      <c r="B620" t="s">
        <v>286</v>
      </c>
      <c r="C620" s="3" t="s">
        <v>17</v>
      </c>
      <c r="D620" s="24" t="s">
        <v>153</v>
      </c>
      <c r="E620" t="s">
        <v>326</v>
      </c>
      <c r="F620" s="1">
        <v>2116</v>
      </c>
      <c r="G620" s="2">
        <v>51</v>
      </c>
      <c r="H620" s="2">
        <v>0.99</v>
      </c>
      <c r="I620" s="165">
        <v>45992</v>
      </c>
      <c r="J620" s="166">
        <f t="shared" si="18"/>
        <v>50.49</v>
      </c>
      <c r="K620">
        <f t="shared" si="19"/>
        <v>2025</v>
      </c>
    </row>
    <row r="621" spans="1:11">
      <c r="A621" s="1" t="s">
        <v>217</v>
      </c>
      <c r="B621" t="s">
        <v>286</v>
      </c>
      <c r="C621" s="3" t="s">
        <v>17</v>
      </c>
      <c r="D621" s="24" t="s">
        <v>330</v>
      </c>
      <c r="E621" t="s">
        <v>326</v>
      </c>
      <c r="F621" s="1">
        <v>2117</v>
      </c>
      <c r="G621" s="2">
        <v>26</v>
      </c>
      <c r="H621" s="2">
        <v>0.99</v>
      </c>
      <c r="I621" s="165">
        <v>45992</v>
      </c>
      <c r="J621" s="166">
        <f t="shared" si="18"/>
        <v>25.74</v>
      </c>
      <c r="K621">
        <f t="shared" si="19"/>
        <v>2025</v>
      </c>
    </row>
    <row r="622" spans="1:11">
      <c r="A622" s="1" t="s">
        <v>217</v>
      </c>
      <c r="B622" t="s">
        <v>286</v>
      </c>
      <c r="C622" s="3" t="s">
        <v>17</v>
      </c>
      <c r="D622" s="24" t="s">
        <v>151</v>
      </c>
      <c r="E622" t="s">
        <v>326</v>
      </c>
      <c r="F622" s="1">
        <v>2118</v>
      </c>
      <c r="G622" s="2">
        <v>48</v>
      </c>
      <c r="H622" s="2">
        <v>0.68</v>
      </c>
      <c r="I622" s="165">
        <v>45992</v>
      </c>
      <c r="J622" s="166">
        <f t="shared" si="18"/>
        <v>32.64</v>
      </c>
      <c r="K622">
        <f t="shared" si="19"/>
        <v>2025</v>
      </c>
    </row>
    <row r="623" spans="1:11">
      <c r="A623" s="1" t="s">
        <v>217</v>
      </c>
      <c r="B623" t="s">
        <v>286</v>
      </c>
      <c r="C623" s="3" t="s">
        <v>17</v>
      </c>
      <c r="D623" s="24" t="s">
        <v>149</v>
      </c>
      <c r="E623" t="s">
        <v>326</v>
      </c>
      <c r="F623" s="1">
        <v>2119</v>
      </c>
      <c r="G623" s="2">
        <v>42</v>
      </c>
      <c r="H623" s="2">
        <v>1</v>
      </c>
      <c r="I623" s="165">
        <v>45992</v>
      </c>
      <c r="J623" s="166">
        <f t="shared" si="18"/>
        <v>42</v>
      </c>
      <c r="K623">
        <f t="shared" si="19"/>
        <v>2025</v>
      </c>
    </row>
    <row r="624" spans="1:11">
      <c r="A624" s="1" t="s">
        <v>217</v>
      </c>
      <c r="B624" t="s">
        <v>286</v>
      </c>
      <c r="C624" s="3" t="s">
        <v>17</v>
      </c>
      <c r="D624" s="24" t="s">
        <v>150</v>
      </c>
      <c r="E624" t="s">
        <v>326</v>
      </c>
      <c r="F624" s="1">
        <v>2120</v>
      </c>
      <c r="G624" s="2">
        <v>16</v>
      </c>
      <c r="H624" s="2">
        <v>2</v>
      </c>
      <c r="I624" s="165">
        <v>45992</v>
      </c>
      <c r="J624" s="166">
        <f t="shared" si="18"/>
        <v>32</v>
      </c>
      <c r="K624">
        <f t="shared" si="19"/>
        <v>2025</v>
      </c>
    </row>
    <row r="625" spans="1:11">
      <c r="A625" s="1" t="s">
        <v>217</v>
      </c>
      <c r="B625" t="s">
        <v>286</v>
      </c>
      <c r="C625" s="3" t="s">
        <v>17</v>
      </c>
      <c r="D625" s="24" t="s">
        <v>130</v>
      </c>
      <c r="E625" t="s">
        <v>326</v>
      </c>
      <c r="F625" s="1">
        <v>2122</v>
      </c>
      <c r="G625" s="2">
        <v>77</v>
      </c>
      <c r="H625" s="2">
        <v>0.78</v>
      </c>
      <c r="I625" s="165">
        <v>45992</v>
      </c>
      <c r="J625" s="166">
        <f t="shared" si="18"/>
        <v>60.06</v>
      </c>
      <c r="K625">
        <f t="shared" si="19"/>
        <v>2025</v>
      </c>
    </row>
    <row r="626" spans="1:11">
      <c r="A626" s="1" t="s">
        <v>217</v>
      </c>
      <c r="B626" t="s">
        <v>286</v>
      </c>
      <c r="C626" s="3" t="s">
        <v>17</v>
      </c>
      <c r="D626" s="24" t="s">
        <v>129</v>
      </c>
      <c r="E626" t="s">
        <v>326</v>
      </c>
      <c r="F626" s="1">
        <v>2123</v>
      </c>
      <c r="G626" s="2">
        <v>52</v>
      </c>
      <c r="H626" s="2">
        <v>0.78</v>
      </c>
      <c r="I626" s="165">
        <v>45992</v>
      </c>
      <c r="J626" s="166">
        <f t="shared" si="18"/>
        <v>40.56</v>
      </c>
      <c r="K626">
        <f t="shared" si="19"/>
        <v>2025</v>
      </c>
    </row>
    <row r="627" spans="1:11">
      <c r="A627" s="1" t="s">
        <v>217</v>
      </c>
      <c r="B627" t="s">
        <v>286</v>
      </c>
      <c r="C627" s="3" t="s">
        <v>17</v>
      </c>
      <c r="D627" s="24" t="s">
        <v>116</v>
      </c>
      <c r="E627" t="s">
        <v>326</v>
      </c>
      <c r="F627" s="1">
        <v>2124</v>
      </c>
      <c r="G627" s="2">
        <v>44</v>
      </c>
      <c r="H627" s="2">
        <v>1.08</v>
      </c>
      <c r="I627" s="165">
        <v>45992</v>
      </c>
      <c r="J627" s="166">
        <f t="shared" si="18"/>
        <v>47.52</v>
      </c>
      <c r="K627">
        <f t="shared" si="19"/>
        <v>2025</v>
      </c>
    </row>
    <row r="628" spans="1:11">
      <c r="A628" s="1" t="s">
        <v>217</v>
      </c>
      <c r="B628" t="s">
        <v>286</v>
      </c>
      <c r="C628" s="3" t="s">
        <v>17</v>
      </c>
      <c r="D628" s="24" t="s">
        <v>121</v>
      </c>
      <c r="E628" t="s">
        <v>326</v>
      </c>
      <c r="F628" s="1">
        <v>2125</v>
      </c>
      <c r="G628" s="2">
        <v>48</v>
      </c>
      <c r="H628" s="2">
        <v>1.25</v>
      </c>
      <c r="I628" s="165">
        <v>45992</v>
      </c>
      <c r="J628" s="166">
        <f t="shared" si="18"/>
        <v>60</v>
      </c>
      <c r="K628">
        <f t="shared" si="19"/>
        <v>2025</v>
      </c>
    </row>
    <row r="629" spans="1:11">
      <c r="A629" s="1" t="s">
        <v>217</v>
      </c>
      <c r="B629" t="s">
        <v>286</v>
      </c>
      <c r="C629" s="3" t="s">
        <v>17</v>
      </c>
      <c r="D629" s="24" t="s">
        <v>119</v>
      </c>
      <c r="E629" t="s">
        <v>326</v>
      </c>
      <c r="F629" s="1">
        <v>2126</v>
      </c>
      <c r="G629" s="2">
        <v>26</v>
      </c>
      <c r="H629" s="2">
        <v>1.1599999999999999</v>
      </c>
      <c r="I629" s="165">
        <v>45992</v>
      </c>
      <c r="J629" s="166">
        <f t="shared" si="18"/>
        <v>30.159999999999997</v>
      </c>
      <c r="K629">
        <f t="shared" si="19"/>
        <v>2025</v>
      </c>
    </row>
    <row r="630" spans="1:11">
      <c r="A630" s="1" t="s">
        <v>217</v>
      </c>
      <c r="B630" t="s">
        <v>286</v>
      </c>
      <c r="C630" s="3" t="s">
        <v>17</v>
      </c>
      <c r="D630" s="24" t="s">
        <v>123</v>
      </c>
      <c r="E630" t="s">
        <v>326</v>
      </c>
      <c r="F630" s="1">
        <v>2127</v>
      </c>
      <c r="G630" s="2">
        <v>6</v>
      </c>
      <c r="H630" s="2">
        <v>1.24</v>
      </c>
      <c r="I630" s="165">
        <v>45992</v>
      </c>
      <c r="J630" s="166">
        <f t="shared" si="18"/>
        <v>7.4399999999999995</v>
      </c>
      <c r="K630">
        <f t="shared" si="19"/>
        <v>2025</v>
      </c>
    </row>
    <row r="631" spans="1:11">
      <c r="A631" s="1" t="s">
        <v>217</v>
      </c>
      <c r="B631" t="s">
        <v>286</v>
      </c>
      <c r="C631" s="3" t="s">
        <v>17</v>
      </c>
      <c r="D631" s="24" t="s">
        <v>122</v>
      </c>
      <c r="E631" t="s">
        <v>326</v>
      </c>
      <c r="F631" s="1">
        <v>2128</v>
      </c>
      <c r="G631" s="2">
        <v>1</v>
      </c>
      <c r="H631" s="2">
        <v>1.1599999999999999</v>
      </c>
      <c r="I631" s="165">
        <v>45992</v>
      </c>
      <c r="J631" s="166">
        <f t="shared" si="18"/>
        <v>1.1599999999999999</v>
      </c>
      <c r="K631">
        <f t="shared" si="19"/>
        <v>2025</v>
      </c>
    </row>
    <row r="632" spans="1:11">
      <c r="A632" s="1" t="s">
        <v>217</v>
      </c>
      <c r="B632" t="s">
        <v>286</v>
      </c>
      <c r="C632" s="3" t="s">
        <v>17</v>
      </c>
      <c r="D632" s="24" t="s">
        <v>124</v>
      </c>
      <c r="E632" t="s">
        <v>326</v>
      </c>
      <c r="F632" s="1">
        <v>2129</v>
      </c>
      <c r="G632" s="2">
        <v>70</v>
      </c>
      <c r="H632" s="2">
        <v>1.23</v>
      </c>
      <c r="I632" s="165">
        <v>45992</v>
      </c>
      <c r="J632" s="166">
        <f t="shared" si="18"/>
        <v>86.1</v>
      </c>
      <c r="K632">
        <f t="shared" si="19"/>
        <v>2025</v>
      </c>
    </row>
    <row r="633" spans="1:11">
      <c r="A633" s="1" t="s">
        <v>217</v>
      </c>
      <c r="B633" t="s">
        <v>286</v>
      </c>
      <c r="C633" s="3" t="s">
        <v>17</v>
      </c>
      <c r="D633" s="24" t="s">
        <v>332</v>
      </c>
      <c r="E633" t="s">
        <v>326</v>
      </c>
      <c r="F633" s="1">
        <v>2131</v>
      </c>
      <c r="G633" s="2">
        <v>9</v>
      </c>
      <c r="H633" s="2">
        <v>2.93</v>
      </c>
      <c r="I633" s="165">
        <v>45992</v>
      </c>
      <c r="J633" s="166">
        <f t="shared" si="18"/>
        <v>26.37</v>
      </c>
      <c r="K633">
        <f t="shared" si="19"/>
        <v>2025</v>
      </c>
    </row>
    <row r="634" spans="1:11">
      <c r="A634" s="1" t="s">
        <v>217</v>
      </c>
      <c r="B634" t="s">
        <v>286</v>
      </c>
      <c r="C634" s="3" t="s">
        <v>17</v>
      </c>
      <c r="D634" s="24" t="s">
        <v>120</v>
      </c>
      <c r="E634" t="s">
        <v>326</v>
      </c>
      <c r="F634" s="1">
        <v>2132</v>
      </c>
      <c r="G634" s="2">
        <v>16</v>
      </c>
      <c r="H634" s="2">
        <v>3.35</v>
      </c>
      <c r="I634" s="165">
        <v>45992</v>
      </c>
      <c r="J634" s="166">
        <f t="shared" si="18"/>
        <v>53.6</v>
      </c>
      <c r="K634">
        <f t="shared" si="19"/>
        <v>2025</v>
      </c>
    </row>
    <row r="635" spans="1:11">
      <c r="A635" s="1" t="s">
        <v>217</v>
      </c>
      <c r="B635" t="s">
        <v>286</v>
      </c>
      <c r="C635" s="3" t="s">
        <v>17</v>
      </c>
      <c r="D635" s="24" t="s">
        <v>331</v>
      </c>
      <c r="E635" t="s">
        <v>326</v>
      </c>
      <c r="F635" s="1">
        <v>2135</v>
      </c>
      <c r="G635" s="2">
        <v>46</v>
      </c>
      <c r="H635" s="2">
        <v>2.61</v>
      </c>
      <c r="I635" s="165">
        <v>45992</v>
      </c>
      <c r="J635" s="166">
        <f t="shared" si="18"/>
        <v>120.05999999999999</v>
      </c>
      <c r="K635">
        <f t="shared" si="19"/>
        <v>2025</v>
      </c>
    </row>
    <row r="636" spans="1:11">
      <c r="A636" s="1" t="s">
        <v>217</v>
      </c>
      <c r="B636" t="s">
        <v>286</v>
      </c>
      <c r="C636" s="3" t="s">
        <v>17</v>
      </c>
      <c r="D636" s="24" t="s">
        <v>202</v>
      </c>
      <c r="E636" t="s">
        <v>326</v>
      </c>
      <c r="F636" s="1">
        <v>2137</v>
      </c>
      <c r="G636" s="2">
        <v>49</v>
      </c>
      <c r="H636" s="2">
        <v>4.51</v>
      </c>
      <c r="I636" s="165">
        <v>45992</v>
      </c>
      <c r="J636" s="166">
        <f t="shared" si="18"/>
        <v>220.98999999999998</v>
      </c>
      <c r="K636">
        <f t="shared" si="19"/>
        <v>2025</v>
      </c>
    </row>
    <row r="637" spans="1:11">
      <c r="A637" s="1" t="s">
        <v>217</v>
      </c>
      <c r="B637" t="s">
        <v>286</v>
      </c>
      <c r="C637" s="3" t="s">
        <v>17</v>
      </c>
      <c r="D637" s="24" t="s">
        <v>203</v>
      </c>
      <c r="E637" t="s">
        <v>326</v>
      </c>
      <c r="F637" s="1">
        <v>2138</v>
      </c>
      <c r="G637" s="2">
        <v>83</v>
      </c>
      <c r="H637" s="2">
        <v>4.3499999999999996</v>
      </c>
      <c r="I637" s="165">
        <v>45992</v>
      </c>
      <c r="J637" s="166">
        <f t="shared" si="18"/>
        <v>361.04999999999995</v>
      </c>
      <c r="K637">
        <f t="shared" si="19"/>
        <v>2025</v>
      </c>
    </row>
    <row r="638" spans="1:11">
      <c r="A638" s="1" t="s">
        <v>217</v>
      </c>
      <c r="B638" t="s">
        <v>286</v>
      </c>
      <c r="C638" s="3" t="s">
        <v>17</v>
      </c>
      <c r="D638" s="24" t="s">
        <v>201</v>
      </c>
      <c r="E638" t="s">
        <v>326</v>
      </c>
      <c r="F638" s="1">
        <v>2139</v>
      </c>
      <c r="G638" s="2">
        <v>103</v>
      </c>
      <c r="H638" s="2">
        <v>5.07</v>
      </c>
      <c r="I638" s="165">
        <v>45992</v>
      </c>
      <c r="J638" s="166">
        <f t="shared" si="18"/>
        <v>522.21</v>
      </c>
      <c r="K638">
        <f t="shared" si="19"/>
        <v>2025</v>
      </c>
    </row>
    <row r="639" spans="1:11">
      <c r="A639" s="1" t="s">
        <v>217</v>
      </c>
      <c r="B639" t="s">
        <v>286</v>
      </c>
      <c r="C639" s="3" t="s">
        <v>17</v>
      </c>
      <c r="D639" s="24" t="s">
        <v>187</v>
      </c>
      <c r="E639" t="s">
        <v>326</v>
      </c>
      <c r="F639" s="1">
        <v>2276</v>
      </c>
      <c r="G639" s="2">
        <v>73</v>
      </c>
      <c r="H639" s="2">
        <v>0.72</v>
      </c>
      <c r="I639" s="165">
        <v>45992</v>
      </c>
      <c r="J639" s="166">
        <f t="shared" si="18"/>
        <v>52.559999999999995</v>
      </c>
      <c r="K639">
        <f t="shared" si="19"/>
        <v>2025</v>
      </c>
    </row>
    <row r="640" spans="1:11">
      <c r="A640" s="1" t="s">
        <v>217</v>
      </c>
      <c r="B640" t="s">
        <v>286</v>
      </c>
      <c r="C640" s="3" t="s">
        <v>17</v>
      </c>
      <c r="D640" s="24" t="s">
        <v>188</v>
      </c>
      <c r="E640" t="s">
        <v>326</v>
      </c>
      <c r="F640" s="1">
        <v>2277</v>
      </c>
      <c r="G640" s="2">
        <v>73</v>
      </c>
      <c r="H640" s="2">
        <v>0.75</v>
      </c>
      <c r="I640" s="165">
        <v>45992</v>
      </c>
      <c r="J640" s="166">
        <f t="shared" si="18"/>
        <v>54.75</v>
      </c>
      <c r="K640">
        <f t="shared" si="19"/>
        <v>2025</v>
      </c>
    </row>
    <row r="641" spans="1:11">
      <c r="A641" s="1" t="s">
        <v>217</v>
      </c>
      <c r="B641" t="s">
        <v>286</v>
      </c>
      <c r="C641" s="3" t="s">
        <v>17</v>
      </c>
      <c r="D641" s="24" t="s">
        <v>204</v>
      </c>
      <c r="E641" t="s">
        <v>326</v>
      </c>
      <c r="F641" s="1">
        <v>2301</v>
      </c>
      <c r="G641" s="2">
        <v>4</v>
      </c>
      <c r="H641" s="2">
        <v>3.68</v>
      </c>
      <c r="I641" s="165">
        <v>45992</v>
      </c>
      <c r="J641" s="166">
        <f t="shared" si="18"/>
        <v>14.72</v>
      </c>
      <c r="K641">
        <f t="shared" si="19"/>
        <v>2025</v>
      </c>
    </row>
    <row r="642" spans="1:11">
      <c r="A642" s="1" t="s">
        <v>217</v>
      </c>
      <c r="B642" t="s">
        <v>286</v>
      </c>
      <c r="C642" s="3" t="s">
        <v>17</v>
      </c>
      <c r="D642" s="24" t="s">
        <v>193</v>
      </c>
      <c r="E642" t="s">
        <v>326</v>
      </c>
      <c r="F642" s="1">
        <v>2302</v>
      </c>
      <c r="G642" s="2">
        <v>66</v>
      </c>
      <c r="H642" s="2">
        <v>3.46</v>
      </c>
      <c r="I642" s="165">
        <v>45992</v>
      </c>
      <c r="J642" s="166">
        <f t="shared" ref="J642:J661" si="20">G642*H642</f>
        <v>228.35999999999999</v>
      </c>
      <c r="K642">
        <f t="shared" ref="K642:K661" si="21">YEAR(I642)</f>
        <v>2025</v>
      </c>
    </row>
    <row r="643" spans="1:11">
      <c r="A643" s="1" t="s">
        <v>217</v>
      </c>
      <c r="B643" t="s">
        <v>286</v>
      </c>
      <c r="C643" s="3" t="s">
        <v>17</v>
      </c>
      <c r="D643" s="24" t="s">
        <v>196</v>
      </c>
      <c r="E643" t="s">
        <v>326</v>
      </c>
      <c r="F643" s="1">
        <v>2303</v>
      </c>
      <c r="G643" s="2">
        <v>64</v>
      </c>
      <c r="H643" s="2">
        <v>2.58</v>
      </c>
      <c r="I643" s="165">
        <v>45992</v>
      </c>
      <c r="J643" s="166">
        <f t="shared" si="20"/>
        <v>165.12</v>
      </c>
      <c r="K643">
        <f t="shared" si="21"/>
        <v>2025</v>
      </c>
    </row>
    <row r="644" spans="1:11">
      <c r="A644" s="1" t="s">
        <v>217</v>
      </c>
      <c r="B644" t="s">
        <v>286</v>
      </c>
      <c r="C644" s="3" t="s">
        <v>17</v>
      </c>
      <c r="D644" s="24" t="s">
        <v>197</v>
      </c>
      <c r="E644" t="s">
        <v>326</v>
      </c>
      <c r="F644" s="1">
        <v>2304</v>
      </c>
      <c r="G644" s="2">
        <v>33</v>
      </c>
      <c r="H644" s="2">
        <v>1.69</v>
      </c>
      <c r="I644" s="165">
        <v>45992</v>
      </c>
      <c r="J644" s="166">
        <f t="shared" si="20"/>
        <v>55.769999999999996</v>
      </c>
      <c r="K644">
        <f t="shared" si="21"/>
        <v>2025</v>
      </c>
    </row>
    <row r="645" spans="1:11">
      <c r="A645" s="1" t="s">
        <v>217</v>
      </c>
      <c r="B645" t="s">
        <v>286</v>
      </c>
      <c r="C645" s="3" t="s">
        <v>17</v>
      </c>
      <c r="D645" s="24" t="s">
        <v>195</v>
      </c>
      <c r="E645" t="s">
        <v>326</v>
      </c>
      <c r="F645" s="1">
        <v>2305</v>
      </c>
      <c r="G645" s="2">
        <v>24</v>
      </c>
      <c r="H645" s="2">
        <v>1.73</v>
      </c>
      <c r="I645" s="165">
        <v>45992</v>
      </c>
      <c r="J645" s="166">
        <f t="shared" si="20"/>
        <v>41.519999999999996</v>
      </c>
      <c r="K645">
        <f t="shared" si="21"/>
        <v>2025</v>
      </c>
    </row>
    <row r="646" spans="1:11">
      <c r="A646" s="1" t="s">
        <v>217</v>
      </c>
      <c r="B646" t="s">
        <v>286</v>
      </c>
      <c r="C646" s="3" t="s">
        <v>17</v>
      </c>
      <c r="D646" s="24" t="s">
        <v>194</v>
      </c>
      <c r="E646" t="s">
        <v>326</v>
      </c>
      <c r="F646" s="1">
        <v>2306</v>
      </c>
      <c r="G646" s="2">
        <v>23</v>
      </c>
      <c r="H646" s="2">
        <v>1.92</v>
      </c>
      <c r="I646" s="165">
        <v>45992</v>
      </c>
      <c r="J646" s="166">
        <f t="shared" si="20"/>
        <v>44.16</v>
      </c>
      <c r="K646">
        <f t="shared" si="21"/>
        <v>2025</v>
      </c>
    </row>
    <row r="647" spans="1:11">
      <c r="A647" s="1" t="s">
        <v>217</v>
      </c>
      <c r="B647" t="s">
        <v>286</v>
      </c>
      <c r="C647" s="3" t="s">
        <v>17</v>
      </c>
      <c r="D647" s="24" t="s">
        <v>205</v>
      </c>
      <c r="E647" t="s">
        <v>326</v>
      </c>
      <c r="F647" s="1">
        <v>2307</v>
      </c>
      <c r="G647" s="2">
        <v>1</v>
      </c>
      <c r="H647" s="2">
        <v>4.2</v>
      </c>
      <c r="I647" s="165">
        <v>45992</v>
      </c>
      <c r="J647" s="166">
        <f t="shared" si="20"/>
        <v>4.2</v>
      </c>
      <c r="K647">
        <f t="shared" si="21"/>
        <v>2025</v>
      </c>
    </row>
    <row r="648" spans="1:11">
      <c r="A648" s="1" t="s">
        <v>217</v>
      </c>
      <c r="B648" t="s">
        <v>286</v>
      </c>
      <c r="C648" s="3" t="s">
        <v>17</v>
      </c>
      <c r="D648" s="24" t="s">
        <v>191</v>
      </c>
      <c r="E648" t="s">
        <v>326</v>
      </c>
      <c r="F648" s="1">
        <v>2308</v>
      </c>
      <c r="G648" s="2">
        <v>5</v>
      </c>
      <c r="H648" s="2">
        <v>3.31</v>
      </c>
      <c r="I648" s="165">
        <v>45992</v>
      </c>
      <c r="J648" s="166">
        <f t="shared" si="20"/>
        <v>16.55</v>
      </c>
      <c r="K648">
        <f t="shared" si="21"/>
        <v>2025</v>
      </c>
    </row>
    <row r="649" spans="1:11">
      <c r="A649" s="1" t="s">
        <v>217</v>
      </c>
      <c r="B649" t="s">
        <v>286</v>
      </c>
      <c r="C649" s="3" t="s">
        <v>17</v>
      </c>
      <c r="D649" s="24" t="s">
        <v>192</v>
      </c>
      <c r="E649" t="s">
        <v>326</v>
      </c>
      <c r="F649" s="1">
        <v>2309</v>
      </c>
      <c r="G649" s="2">
        <v>58</v>
      </c>
      <c r="H649" s="2">
        <v>0.8</v>
      </c>
      <c r="I649" s="165">
        <v>45992</v>
      </c>
      <c r="J649" s="166">
        <f t="shared" si="20"/>
        <v>46.400000000000006</v>
      </c>
      <c r="K649">
        <f t="shared" si="21"/>
        <v>2025</v>
      </c>
    </row>
    <row r="650" spans="1:11">
      <c r="A650" s="1" t="s">
        <v>217</v>
      </c>
      <c r="B650" t="s">
        <v>286</v>
      </c>
      <c r="C650" s="3" t="s">
        <v>17</v>
      </c>
      <c r="D650" s="24" t="s">
        <v>200</v>
      </c>
      <c r="E650" t="s">
        <v>326</v>
      </c>
      <c r="F650" s="1">
        <v>2310</v>
      </c>
      <c r="G650" s="2">
        <v>54</v>
      </c>
      <c r="H650" s="2">
        <v>1.25</v>
      </c>
      <c r="I650" s="165">
        <v>45992</v>
      </c>
      <c r="J650" s="166">
        <f t="shared" si="20"/>
        <v>67.5</v>
      </c>
      <c r="K650">
        <f t="shared" si="21"/>
        <v>2025</v>
      </c>
    </row>
    <row r="651" spans="1:11">
      <c r="A651" s="1" t="s">
        <v>217</v>
      </c>
      <c r="B651" t="s">
        <v>286</v>
      </c>
      <c r="C651" s="3" t="s">
        <v>17</v>
      </c>
      <c r="D651" s="24" t="s">
        <v>198</v>
      </c>
      <c r="E651" t="s">
        <v>326</v>
      </c>
      <c r="F651" s="1">
        <v>2315</v>
      </c>
      <c r="G651" s="2">
        <v>6</v>
      </c>
      <c r="H651" s="2">
        <v>3.95</v>
      </c>
      <c r="I651" s="165">
        <v>45992</v>
      </c>
      <c r="J651" s="166">
        <f t="shared" si="20"/>
        <v>23.700000000000003</v>
      </c>
      <c r="K651">
        <f t="shared" si="21"/>
        <v>2025</v>
      </c>
    </row>
    <row r="652" spans="1:11">
      <c r="A652" s="1" t="s">
        <v>217</v>
      </c>
      <c r="B652" t="s">
        <v>286</v>
      </c>
      <c r="C652" s="3" t="s">
        <v>17</v>
      </c>
      <c r="D652" s="24" t="s">
        <v>238</v>
      </c>
      <c r="E652" t="s">
        <v>326</v>
      </c>
      <c r="F652" s="1">
        <v>2341</v>
      </c>
      <c r="G652" s="2">
        <v>37</v>
      </c>
      <c r="H652" s="2">
        <v>1.19</v>
      </c>
      <c r="I652" s="165">
        <v>45992</v>
      </c>
      <c r="J652" s="166">
        <f t="shared" si="20"/>
        <v>44.03</v>
      </c>
      <c r="K652">
        <f t="shared" si="21"/>
        <v>2025</v>
      </c>
    </row>
    <row r="653" spans="1:11">
      <c r="A653" s="1" t="s">
        <v>217</v>
      </c>
      <c r="B653" s="7" t="s">
        <v>286</v>
      </c>
      <c r="C653" s="3" t="s">
        <v>214</v>
      </c>
      <c r="D653" s="24" t="s">
        <v>314</v>
      </c>
      <c r="E653" t="s">
        <v>326</v>
      </c>
      <c r="F653" s="1">
        <v>2357</v>
      </c>
      <c r="G653" s="2">
        <v>48</v>
      </c>
      <c r="H653" s="2">
        <v>1.23</v>
      </c>
      <c r="I653" s="165">
        <v>45992</v>
      </c>
      <c r="J653" s="166">
        <f t="shared" si="20"/>
        <v>59.04</v>
      </c>
      <c r="K653">
        <f t="shared" si="21"/>
        <v>2025</v>
      </c>
    </row>
    <row r="654" spans="1:11">
      <c r="A654" s="1" t="s">
        <v>217</v>
      </c>
      <c r="B654" t="s">
        <v>286</v>
      </c>
      <c r="C654" s="3" t="s">
        <v>214</v>
      </c>
      <c r="D654" s="24" t="s">
        <v>315</v>
      </c>
      <c r="E654" t="s">
        <v>326</v>
      </c>
      <c r="F654" s="1">
        <v>2358</v>
      </c>
      <c r="G654" s="2">
        <v>53</v>
      </c>
      <c r="H654" s="2">
        <v>1.22</v>
      </c>
      <c r="I654" s="165">
        <v>45992</v>
      </c>
      <c r="J654" s="166">
        <f t="shared" si="20"/>
        <v>64.66</v>
      </c>
      <c r="K654">
        <f t="shared" si="21"/>
        <v>2025</v>
      </c>
    </row>
    <row r="655" spans="1:11">
      <c r="A655" s="1" t="s">
        <v>217</v>
      </c>
      <c r="B655" t="s">
        <v>286</v>
      </c>
      <c r="C655" s="3" t="s">
        <v>214</v>
      </c>
      <c r="D655" s="24" t="s">
        <v>316</v>
      </c>
      <c r="E655" t="s">
        <v>326</v>
      </c>
      <c r="F655" s="1">
        <v>2359</v>
      </c>
      <c r="G655" s="2">
        <v>46</v>
      </c>
      <c r="H655" s="2">
        <v>1.22</v>
      </c>
      <c r="I655" s="165">
        <v>45992</v>
      </c>
      <c r="J655" s="166">
        <f t="shared" si="20"/>
        <v>56.12</v>
      </c>
      <c r="K655">
        <f t="shared" si="21"/>
        <v>2025</v>
      </c>
    </row>
    <row r="656" spans="1:11">
      <c r="A656" s="1" t="s">
        <v>217</v>
      </c>
      <c r="B656" t="s">
        <v>286</v>
      </c>
      <c r="C656" s="3" t="s">
        <v>214</v>
      </c>
      <c r="D656" s="24" t="s">
        <v>317</v>
      </c>
      <c r="E656" t="s">
        <v>326</v>
      </c>
      <c r="F656" s="1">
        <v>2361</v>
      </c>
      <c r="G656" s="2">
        <v>11</v>
      </c>
      <c r="H656" s="2">
        <v>1.83</v>
      </c>
      <c r="I656" s="165">
        <v>45992</v>
      </c>
      <c r="J656" s="166">
        <f t="shared" si="20"/>
        <v>20.130000000000003</v>
      </c>
      <c r="K656">
        <f t="shared" si="21"/>
        <v>2025</v>
      </c>
    </row>
    <row r="657" spans="1:11">
      <c r="A657" s="1" t="s">
        <v>217</v>
      </c>
      <c r="B657" t="s">
        <v>286</v>
      </c>
      <c r="C657" s="3" t="s">
        <v>214</v>
      </c>
      <c r="D657" s="24" t="s">
        <v>318</v>
      </c>
      <c r="E657" t="s">
        <v>326</v>
      </c>
      <c r="F657" s="1">
        <v>2367</v>
      </c>
      <c r="G657" s="2">
        <v>23</v>
      </c>
      <c r="H657" s="2">
        <v>2.02</v>
      </c>
      <c r="I657" s="165">
        <v>45992</v>
      </c>
      <c r="J657" s="166">
        <f t="shared" si="20"/>
        <v>46.46</v>
      </c>
      <c r="K657">
        <f t="shared" si="21"/>
        <v>2025</v>
      </c>
    </row>
    <row r="658" spans="1:11">
      <c r="A658" s="1" t="s">
        <v>217</v>
      </c>
      <c r="B658" t="s">
        <v>286</v>
      </c>
      <c r="C658" s="3" t="s">
        <v>17</v>
      </c>
      <c r="D658" s="24" t="s">
        <v>340</v>
      </c>
      <c r="E658" t="s">
        <v>326</v>
      </c>
      <c r="F658" s="1">
        <v>2368</v>
      </c>
      <c r="G658" s="2">
        <v>28</v>
      </c>
      <c r="H658" s="2">
        <v>2.5499999999999998</v>
      </c>
      <c r="I658" s="165">
        <v>45992</v>
      </c>
      <c r="J658" s="166">
        <f t="shared" si="20"/>
        <v>71.399999999999991</v>
      </c>
      <c r="K658">
        <f t="shared" si="21"/>
        <v>2025</v>
      </c>
    </row>
    <row r="659" spans="1:11">
      <c r="A659" s="1" t="s">
        <v>218</v>
      </c>
      <c r="B659" t="s">
        <v>233</v>
      </c>
      <c r="C659" s="3" t="s">
        <v>214</v>
      </c>
      <c r="D659" s="24" t="s">
        <v>342</v>
      </c>
      <c r="E659" t="s">
        <v>326</v>
      </c>
      <c r="F659" s="1">
        <v>2369</v>
      </c>
      <c r="G659" s="2">
        <v>6</v>
      </c>
      <c r="H659" s="2">
        <v>9.3000000000000007</v>
      </c>
      <c r="I659" s="165">
        <v>45992</v>
      </c>
      <c r="J659" s="166">
        <f t="shared" si="20"/>
        <v>55.800000000000004</v>
      </c>
      <c r="K659">
        <f t="shared" si="21"/>
        <v>2025</v>
      </c>
    </row>
    <row r="660" spans="1:11">
      <c r="A660" s="1" t="s">
        <v>221</v>
      </c>
      <c r="B660" t="s">
        <v>233</v>
      </c>
      <c r="C660" s="3" t="s">
        <v>214</v>
      </c>
      <c r="D660" s="24" t="s">
        <v>343</v>
      </c>
      <c r="E660" t="s">
        <v>326</v>
      </c>
      <c r="F660" s="1">
        <v>2370</v>
      </c>
      <c r="G660" s="2">
        <v>1</v>
      </c>
      <c r="H660" s="2">
        <v>15.6</v>
      </c>
      <c r="I660" s="165">
        <v>45992</v>
      </c>
      <c r="J660" s="166">
        <f t="shared" si="20"/>
        <v>15.6</v>
      </c>
      <c r="K660">
        <f t="shared" si="21"/>
        <v>2025</v>
      </c>
    </row>
    <row r="661" spans="1:11">
      <c r="A661" s="1" t="s">
        <v>221</v>
      </c>
      <c r="B661" t="s">
        <v>233</v>
      </c>
      <c r="C661" s="3" t="s">
        <v>214</v>
      </c>
      <c r="D661" s="24" t="s">
        <v>344</v>
      </c>
      <c r="E661" t="s">
        <v>326</v>
      </c>
      <c r="F661" s="1">
        <v>2371</v>
      </c>
      <c r="G661" s="2">
        <v>1</v>
      </c>
      <c r="H661" s="2">
        <v>15.6</v>
      </c>
      <c r="I661" s="165">
        <v>45992</v>
      </c>
      <c r="J661" s="166">
        <f t="shared" si="20"/>
        <v>15.6</v>
      </c>
      <c r="K661">
        <f t="shared" si="21"/>
        <v>2025</v>
      </c>
    </row>
    <row r="709" spans="2:2">
      <c r="B709" s="7"/>
    </row>
    <row r="816" spans="2:2">
      <c r="B816" s="7"/>
    </row>
    <row r="819" spans="2:2">
      <c r="B819" s="7"/>
    </row>
    <row r="960" spans="2:2">
      <c r="B960" s="7"/>
    </row>
    <row r="1032" spans="2:2">
      <c r="B1032" s="7"/>
    </row>
    <row r="1073" spans="2:2">
      <c r="B1073" s="7"/>
    </row>
    <row r="1092" spans="2:2">
      <c r="B1092" s="7"/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3B5EECAB-DCA6-4F0A-BBF4-DFA4AAA90597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88C1CA0A-D123-4F6D-A3CA-C5C3E493DAC7}">
  <ds:schemaRefs/>
</ds:datastoreItem>
</file>

<file path=customXml/itemProps10.xml><?xml version="1.0" encoding="utf-8"?>
<ds:datastoreItem xmlns:ds="http://schemas.openxmlformats.org/officeDocument/2006/customXml" ds:itemID="{32C7DA06-A002-4469-BC0A-28773F597EC0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71F1EB9F-39FB-4840-A465-FBC047F01EA4}">
  <ds:schemaRefs/>
</ds:datastoreItem>
</file>

<file path=customXml/itemProps14.xml><?xml version="1.0" encoding="utf-8"?>
<ds:datastoreItem xmlns:ds="http://schemas.openxmlformats.org/officeDocument/2006/customXml" ds:itemID="{8B2E745A-A76D-41BE-B296-14C17009DCDE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CC71395F-305E-49D2-AF7C-31894075C1C8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2026-01-09T16:28:36Z</cp:lastPrinted>
  <dcterms:created xsi:type="dcterms:W3CDTF">2012-05-09T13:29:59Z</dcterms:created>
  <dcterms:modified xsi:type="dcterms:W3CDTF">2026-01-17T07:28:07Z</dcterms:modified>
</cp:coreProperties>
</file>